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shikha.chanda\Desktop\"/>
    </mc:Choice>
  </mc:AlternateContent>
  <xr:revisionPtr revIDLastSave="0" documentId="8_{48B149D3-9268-46AF-88B4-2AC8658F9902}" xr6:coauthVersionLast="47" xr6:coauthVersionMax="47" xr10:uidLastSave="{00000000-0000-0000-0000-000000000000}"/>
  <bookViews>
    <workbookView xWindow="-110" yWindow="-110" windowWidth="19420" windowHeight="10420" tabRatio="636" activeTab="1"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'Debt-Excl.Over,Liq,MM'!$E$22:$Y$22</definedName>
    <definedName name="_xlnm._FilterDatabase" localSheetId="2" hidden="1">'Debt-Over,Liq,MM'!$E$22:$S$22</definedName>
    <definedName name="_xlnm._FilterDatabase" localSheetId="0" hidden="1">Equity!$B$49:$AK$49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6" i="26" l="1"/>
  <c r="Q36" i="26" l="1"/>
  <c r="E36" i="26" l="1"/>
  <c r="K36" i="26"/>
  <c r="J104" i="23" l="1"/>
  <c r="A1" i="25" l="1"/>
  <c r="AO89" i="26" l="1"/>
  <c r="W90" i="27"/>
  <c r="A98" i="25" l="1"/>
  <c r="I58" i="25"/>
  <c r="L58" i="25" s="1"/>
  <c r="K44" i="25"/>
  <c r="E44" i="25"/>
  <c r="K35" i="25"/>
  <c r="E35" i="25"/>
  <c r="K20" i="25"/>
  <c r="H20" i="25"/>
  <c r="B20" i="25"/>
  <c r="AN103" i="26"/>
  <c r="AJ103" i="26"/>
  <c r="I103" i="26"/>
  <c r="V103" i="26" s="1"/>
  <c r="Y103" i="26" s="1"/>
  <c r="AA103" i="26" s="1"/>
  <c r="AD103" i="26" s="1"/>
  <c r="AI89" i="26"/>
  <c r="AC89" i="26"/>
  <c r="W89" i="26"/>
  <c r="Q89" i="26"/>
  <c r="K89" i="26"/>
  <c r="E89" i="26"/>
  <c r="AO45" i="26"/>
  <c r="AI45" i="26"/>
  <c r="AC45" i="26"/>
  <c r="W45" i="26"/>
  <c r="Q45" i="26"/>
  <c r="K45" i="26"/>
  <c r="E45" i="26"/>
  <c r="AO36" i="26"/>
  <c r="AC36" i="26"/>
  <c r="W36" i="26"/>
  <c r="AO21" i="26"/>
  <c r="AL21" i="26"/>
  <c r="AI21" i="26"/>
  <c r="AF21" i="26"/>
  <c r="AC21" i="26"/>
  <c r="Z21" i="26"/>
  <c r="W21" i="26"/>
  <c r="T21" i="26"/>
  <c r="Q21" i="26"/>
  <c r="N21" i="26"/>
  <c r="K21" i="26"/>
  <c r="H21" i="26"/>
  <c r="E21" i="26"/>
  <c r="B21" i="26"/>
  <c r="C104" i="28"/>
  <c r="F104" i="28" s="1"/>
  <c r="E90" i="28"/>
  <c r="E46" i="28"/>
  <c r="E37" i="28"/>
  <c r="E22" i="28"/>
  <c r="B22" i="28"/>
  <c r="AD104" i="27"/>
  <c r="AB104" i="27"/>
  <c r="AE104" i="27" s="1"/>
  <c r="X104" i="27"/>
  <c r="V104" i="27"/>
  <c r="Y104" i="27" s="1"/>
  <c r="R104" i="27"/>
  <c r="P104" i="27"/>
  <c r="S104" i="27" s="1"/>
  <c r="AN104" i="23" s="1"/>
  <c r="AQ104" i="23" s="1"/>
  <c r="AT104" i="23" s="1"/>
  <c r="L104" i="27"/>
  <c r="J104" i="27"/>
  <c r="M104" i="27" s="1"/>
  <c r="F104" i="27"/>
  <c r="AG104" i="27" s="1"/>
  <c r="AJ104" i="27" s="1"/>
  <c r="D104" i="27"/>
  <c r="G104" i="27" s="1"/>
  <c r="AH104" i="27" s="1"/>
  <c r="AK104" i="27" s="1"/>
  <c r="AI90" i="27"/>
  <c r="AC90" i="27"/>
  <c r="Q90" i="27"/>
  <c r="K90" i="27"/>
  <c r="E90" i="27"/>
  <c r="AI46" i="27"/>
  <c r="AC46" i="27"/>
  <c r="Q46" i="27"/>
  <c r="K46" i="27"/>
  <c r="E46" i="27"/>
  <c r="W45" i="27"/>
  <c r="AI37" i="27"/>
  <c r="AC37" i="27"/>
  <c r="W37" i="27"/>
  <c r="Q37" i="27"/>
  <c r="K37" i="27"/>
  <c r="E37" i="27"/>
  <c r="AI22" i="27"/>
  <c r="AF22" i="27"/>
  <c r="AC22" i="27"/>
  <c r="Z22" i="27"/>
  <c r="W22" i="27"/>
  <c r="T22" i="27"/>
  <c r="Q22" i="27"/>
  <c r="N22" i="27"/>
  <c r="K22" i="27"/>
  <c r="H22" i="27"/>
  <c r="E22" i="27"/>
  <c r="B22" i="27"/>
  <c r="R62" i="24"/>
  <c r="L62" i="24"/>
  <c r="J62" i="24"/>
  <c r="M62" i="24" s="1"/>
  <c r="P62" i="24" s="1"/>
  <c r="S62" i="24" s="1"/>
  <c r="AB56" i="22" s="1"/>
  <c r="AE56" i="22" s="1"/>
  <c r="AH56" i="22" s="1"/>
  <c r="AK56" i="22" s="1"/>
  <c r="G62" i="24"/>
  <c r="F62" i="24"/>
  <c r="Q42" i="24"/>
  <c r="K42" i="24"/>
  <c r="E42" i="24"/>
  <c r="Q34" i="24"/>
  <c r="K34" i="24"/>
  <c r="E34" i="24"/>
  <c r="Q19" i="24"/>
  <c r="N19" i="24"/>
  <c r="K19" i="24"/>
  <c r="H19" i="24"/>
  <c r="E19" i="24"/>
  <c r="B19" i="24"/>
  <c r="A1"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3"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D104" i="28" l="1"/>
  <c r="G104" i="28" s="1"/>
  <c r="V104" i="23"/>
  <c r="S104" i="23"/>
  <c r="AW104" i="23"/>
  <c r="AZ104" i="23"/>
  <c r="BC104" i="23" s="1"/>
  <c r="BF104" i="23" s="1"/>
  <c r="BI104" i="23" s="1"/>
  <c r="BL104" i="23" s="1"/>
  <c r="BO104" i="23" s="1"/>
  <c r="BR104" i="23" s="1"/>
  <c r="BU104" i="23" s="1"/>
  <c r="AH103" i="26" s="1"/>
  <c r="AK103" i="26" s="1"/>
  <c r="AY104" i="23"/>
  <c r="BB104" i="23" s="1"/>
  <c r="BW104" i="23" s="1"/>
  <c r="BZ104" i="23" s="1"/>
  <c r="AV104" i="23"/>
  <c r="AH104" i="23" l="1"/>
  <c r="AK104" i="23" s="1"/>
  <c r="AB104" i="23"/>
  <c r="AE104" i="23" s="1"/>
  <c r="J103" i="26" s="1"/>
  <c r="U103" i="26" s="1"/>
  <c r="X103" i="26" s="1"/>
  <c r="AB103" i="26" s="1"/>
  <c r="AE103" i="26" s="1"/>
  <c r="Y104" i="23"/>
  <c r="C103" i="26" s="1"/>
</calcChain>
</file>

<file path=xl/sharedStrings.xml><?xml version="1.0" encoding="utf-8"?>
<sst xmlns="http://schemas.openxmlformats.org/spreadsheetml/2006/main" count="4334" uniqueCount="547">
  <si>
    <t>Regular (Growth)</t>
  </si>
  <si>
    <t>Direct (Growth)</t>
  </si>
  <si>
    <t>Regular</t>
  </si>
  <si>
    <t>Direct</t>
  </si>
  <si>
    <t>Name of the issuer</t>
  </si>
  <si>
    <t>% of Scheme</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</si>
  <si>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</si>
  <si>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</si>
  <si>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</si>
  <si>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</si>
  <si>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</si>
  <si>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</si>
  <si>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</si>
  <si>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</si>
  <si>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</si>
  <si>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</si>
  <si>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</si>
  <si>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</si>
  <si>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</si>
  <si>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</si>
  <si>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</si>
  <si>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</si>
  <si>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</si>
  <si>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</si>
  <si>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</si>
  <si>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</si>
  <si>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</si>
  <si>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</si>
  <si>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</si>
  <si>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</si>
  <si>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</si>
  <si>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</si>
  <si>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</si>
  <si>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</si>
  <si>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</si>
  <si>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</si>
  <si>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</si>
  <si>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</si>
  <si>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</si>
  <si>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</si>
  <si>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</si>
  <si>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</si>
  <si>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</si>
  <si>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</si>
  <si>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</si>
  <si>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</si>
  <si>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</si>
  <si>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</si>
  <si>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</si>
  <si>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</si>
  <si>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</si>
  <si>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</si>
  <si>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</si>
  <si>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Banking &amp; PSU Debt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</si>
  <si>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</si>
  <si>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</si>
  <si>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</si>
  <si>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</si>
  <si>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</si>
  <si>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</si>
  <si>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</si>
  <si>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</si>
  <si>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</si>
  <si>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</si>
  <si>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</si>
  <si>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</si>
  <si>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</si>
  <si>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</si>
  <si>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</si>
  <si>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</si>
  <si>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</si>
  <si>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</si>
  <si>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</si>
  <si>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</si>
  <si>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</si>
  <si>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</si>
  <si>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</si>
  <si>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</si>
  <si>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</si>
  <si>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</si>
  <si>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</si>
  <si>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</si>
  <si>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</si>
  <si>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</si>
  <si>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</si>
  <si>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</si>
  <si>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</si>
  <si>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</si>
  <si>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</si>
  <si>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</si>
  <si>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</si>
  <si>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Financial Services TRI</t>
  </si>
  <si>
    <t>Nifty Infrastructure TRI</t>
  </si>
  <si>
    <t>S&amp;P BSE Sensex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</si>
  <si>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</si>
  <si>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</si>
  <si>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</si>
  <si>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</si>
  <si>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</si>
  <si>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</si>
  <si>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</si>
  <si>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</si>
  <si>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</si>
  <si>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</si>
  <si>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</si>
  <si>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</si>
  <si>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</si>
  <si>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</si>
  <si>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</si>
  <si>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</si>
  <si>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</si>
  <si>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</si>
  <si>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</si>
  <si>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</si>
  <si>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</si>
  <si>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</si>
  <si>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</si>
  <si>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</si>
  <si>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</si>
  <si>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</si>
  <si>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</si>
  <si>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</si>
  <si>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</si>
  <si>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</si>
  <si>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</si>
  <si>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</si>
  <si>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</si>
  <si>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</si>
  <si>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</si>
  <si>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</si>
  <si>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</si>
  <si>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</si>
  <si>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</si>
  <si>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</si>
  <si>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</si>
  <si>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</si>
  <si>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</si>
  <si>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</si>
  <si>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</si>
  <si>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</si>
  <si>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</si>
  <si>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</si>
  <si>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</si>
  <si>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</si>
  <si>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</si>
  <si>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</si>
  <si>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</si>
  <si>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</si>
  <si>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</si>
  <si>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</si>
  <si>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</si>
  <si>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</si>
  <si>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</si>
  <si>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</si>
  <si>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</si>
  <si>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</si>
  <si>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</si>
  <si>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</si>
  <si>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</si>
  <si>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</si>
  <si>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</si>
  <si>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</si>
  <si>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</si>
  <si>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</si>
  <si>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</si>
  <si>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</si>
  <si>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</si>
  <si>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</si>
  <si>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</si>
  <si>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</si>
  <si>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</si>
  <si>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</si>
  <si>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</si>
  <si>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</si>
  <si>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</si>
  <si>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</si>
  <si>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</si>
  <si>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</si>
  <si>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</si>
  <si>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</si>
  <si>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</si>
  <si>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</si>
  <si>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</si>
  <si>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</si>
  <si>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</si>
  <si>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</si>
  <si>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</si>
  <si>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</si>
  <si>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</si>
  <si>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</si>
  <si>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</si>
  <si>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</si>
  <si>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</si>
  <si>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</si>
  <si>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</si>
  <si>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</si>
  <si>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</si>
  <si>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</si>
  <si>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</si>
  <si>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</si>
  <si>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</si>
  <si>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</si>
  <si>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</si>
  <si>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</si>
  <si>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</si>
  <si>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</si>
  <si>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</si>
  <si>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</si>
  <si>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</si>
  <si>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</si>
  <si>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</si>
  <si>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</si>
  <si>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</si>
  <si>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</si>
  <si>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</si>
  <si>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</si>
  <si>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</si>
  <si>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</si>
  <si>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</si>
  <si>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LIC MF Nifty 50 Index Fund</t>
  </si>
  <si>
    <t>LIC MF S &amp; P BSE Sensex Index Fund</t>
  </si>
  <si>
    <t>An open ended scheme which seeks to generate long term capital appreciation and offer Tax benefits u/s 80C of the Income Tax Act as well as additional benefits of a life cover.</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</si>
  <si>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</si>
  <si>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</si>
  <si>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</si>
  <si>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</si>
  <si>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</si>
  <si>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</si>
  <si>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</si>
  <si>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</si>
  <si>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Transport Corporation Of India Ltd.</t>
  </si>
  <si>
    <t>Reliance Industries Ltd.</t>
  </si>
  <si>
    <t>Government Bond</t>
  </si>
  <si>
    <t>Infosys Ltd.</t>
  </si>
  <si>
    <t>HDFC Bank Ltd.</t>
  </si>
  <si>
    <t>State Bank of India</t>
  </si>
  <si>
    <t>KSB Ltd.</t>
  </si>
  <si>
    <t>Mahindra &amp; Mahindra Ltd.</t>
  </si>
  <si>
    <t>Aditya Birla Fashion and Retail Ltd.</t>
  </si>
  <si>
    <t>Axis Bank Ltd.</t>
  </si>
  <si>
    <t>Ultratech Cement Ltd.</t>
  </si>
  <si>
    <t>Bajaj Finance Ltd.</t>
  </si>
  <si>
    <t>Tata Consultancy Services Ltd.</t>
  </si>
  <si>
    <t>Avenue Supermarts Ltd.</t>
  </si>
  <si>
    <t>ITC Ltd.</t>
  </si>
  <si>
    <t>State Government Bond</t>
  </si>
  <si>
    <t>Hindustan Unilever Ltd.</t>
  </si>
  <si>
    <t>Kotak Mahindra Bank Ltd.</t>
  </si>
  <si>
    <t>Titan Company Ltd.</t>
  </si>
  <si>
    <t>Government Treasury Bill</t>
  </si>
  <si>
    <t>Larsen &amp; Toubro Ltd.</t>
  </si>
  <si>
    <t>Others</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</si>
  <si>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</si>
  <si>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</si>
  <si>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</si>
  <si>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</si>
  <si>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</si>
  <si>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</si>
  <si>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</si>
  <si>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</si>
  <si>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</si>
  <si>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</si>
  <si>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</si>
  <si>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</si>
  <si>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</si>
  <si>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</si>
  <si>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</si>
  <si>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</si>
  <si>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</si>
  <si>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</si>
  <si>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</si>
  <si>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</si>
  <si>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</si>
  <si>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</si>
  <si>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</si>
  <si>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</si>
  <si>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</si>
  <si>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</si>
  <si>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</si>
  <si>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</si>
  <si>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</si>
  <si>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</si>
  <si>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</si>
  <si>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</si>
  <si>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</si>
  <si>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</si>
  <si>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</si>
  <si>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</si>
  <si>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</si>
  <si>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</si>
  <si>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</si>
  <si>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</si>
  <si>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</si>
  <si>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</si>
  <si>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</si>
  <si>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</si>
  <si>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</si>
  <si>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</si>
  <si>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</si>
  <si>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</si>
  <si>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Hitachi Energy India Ltd.</t>
  </si>
  <si>
    <t>Sector/Industry</t>
  </si>
  <si>
    <t>Bank of Baroda</t>
  </si>
  <si>
    <t>First Tier Benchmark - Nifty 500 Multicap 50:25:25</t>
  </si>
  <si>
    <t>NIFTY 500 Multicap 50:25:25 TRI</t>
  </si>
  <si>
    <t>Sectoral Allocation</t>
  </si>
  <si>
    <t>Maruti Suzuki India Ltd.</t>
  </si>
  <si>
    <t>The Federal Bank Ltd.</t>
  </si>
  <si>
    <t>Trent Ltd.</t>
  </si>
  <si>
    <t>DCB Bank Ltd.</t>
  </si>
  <si>
    <t>Power Grid Corporation of India Ltd.</t>
  </si>
  <si>
    <t>IT - Services</t>
  </si>
  <si>
    <t>Tata Capital Financial Services Ltd.</t>
  </si>
  <si>
    <t>Diversified Metals</t>
  </si>
  <si>
    <t>Pitti Engineering Ltd.</t>
  </si>
  <si>
    <t>Entertainment</t>
  </si>
  <si>
    <t>L&amp;T Finance Holdings Ltd.</t>
  </si>
  <si>
    <t>Dr. Reddy's Laboratories Ltd.</t>
  </si>
  <si>
    <t>LIC Mutual Fund</t>
  </si>
  <si>
    <t>CIE Automotive India Ltd.</t>
  </si>
  <si>
    <t>Cholamandalam Investment &amp; Fin Co Ltd.</t>
  </si>
  <si>
    <t>Agricultural, Commercial &amp; Construction Vehicles</t>
  </si>
  <si>
    <t>21.12.2018</t>
  </si>
  <si>
    <t>17.11.2017</t>
  </si>
  <si>
    <t>25.01.2017</t>
  </si>
  <si>
    <t>28.02.2019</t>
  </si>
  <si>
    <t>21.06.2017</t>
  </si>
  <si>
    <t>20.09.2010</t>
  </si>
  <si>
    <t>09.11.2011</t>
  </si>
  <si>
    <t>14.08.2012</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</si>
  <si>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</si>
  <si>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</si>
  <si>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</si>
  <si>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</si>
  <si>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</si>
  <si>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</si>
  <si>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</si>
  <si>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</si>
  <si>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</si>
  <si>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TD Power Systems Ltd.</t>
  </si>
  <si>
    <t>Bharat Bijlee Ltd.</t>
  </si>
  <si>
    <t>P I INDUSTRIES LIMITED</t>
  </si>
  <si>
    <t>Apollo Hospitals Enterprise Ltd.</t>
  </si>
  <si>
    <t>Tata Steel Ltd.</t>
  </si>
  <si>
    <t>Pidilite Industries Ltd.</t>
  </si>
  <si>
    <t>Tata Capital Housing Finance Ltd.</t>
  </si>
  <si>
    <t>NTPC Ltd.</t>
  </si>
  <si>
    <t>Bharat Electronics Ltd.</t>
  </si>
  <si>
    <t>UNO Minda Ltd.</t>
  </si>
  <si>
    <t>Coforge Ltd.</t>
  </si>
  <si>
    <t>Sun Pharmaceutical Industries Ltd.</t>
  </si>
  <si>
    <t>Cipla Ltd.</t>
  </si>
  <si>
    <t>Divi's Laboratories Ltd.</t>
  </si>
  <si>
    <t>JB Chemicals &amp; Pharmaceuticals Ltd.</t>
  </si>
  <si>
    <t>Zydus Lifesciences Ltd.</t>
  </si>
  <si>
    <t>KEI Industries Ltd.</t>
  </si>
  <si>
    <t>Grindwell Norton Ltd.</t>
  </si>
  <si>
    <t>VARUN BEVERAGES LIMITED</t>
  </si>
  <si>
    <t>Persistent Systems Ltd.</t>
  </si>
  <si>
    <t>Bharat Forge Ltd.</t>
  </si>
  <si>
    <t>Siemens Ltd.</t>
  </si>
  <si>
    <t>Reliance Retail Ventures Ltd.</t>
  </si>
  <si>
    <t>Diversified</t>
  </si>
  <si>
    <t>NIFTY 500 TRI</t>
  </si>
  <si>
    <t>NIFTY Midcap 150 TRI</t>
  </si>
  <si>
    <t>S&amp;P BSE Health Care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</si>
  <si>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</si>
  <si>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</si>
  <si>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</si>
  <si>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</si>
  <si>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</si>
  <si>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</si>
  <si>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</si>
  <si>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</si>
  <si>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</si>
  <si>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</si>
  <si>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S&amp;P BSE Health Care TRI</t>
  </si>
  <si>
    <t>First Tier Benchmark - Nifty Smallcap 250 TRI</t>
  </si>
  <si>
    <t>First Tier Benchmark - Nifty Equity Savings Index</t>
  </si>
  <si>
    <t>First Tier Benchmark - Nifty Next 50 TRI</t>
  </si>
  <si>
    <t>:) Long Term growth in a passively managed scheme tracking NIFTY Next 50 Index(TRI)</t>
  </si>
  <si>
    <t>:) Investments only in and all stocks comprising Nifty Next 50 Index in the same weight of these stocks as in Index with objective to replicate performance of NIFTYNext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</si>
  <si>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</si>
  <si>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</si>
  <si>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</si>
  <si>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</si>
  <si>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</si>
  <si>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</si>
  <si>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</si>
  <si>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</si>
  <si>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</si>
  <si>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securities covered by S&amp;P BSE SENSEX,  subject to tracking errors.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</si>
  <si>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</si>
  <si>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</si>
  <si>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</si>
  <si>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</si>
  <si>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</si>
  <si>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</si>
  <si>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</si>
  <si>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Havells India Ltd.</t>
  </si>
  <si>
    <t>Abbott India Ltd.</t>
  </si>
  <si>
    <t>Garware Hi-Tech Films Ltd.</t>
  </si>
  <si>
    <t>Lemon Tree Hotels Ltd.</t>
  </si>
  <si>
    <t>Kirloskar Oil Engines Ltd.</t>
  </si>
  <si>
    <t>Indian Railway Finance Corporation Ltd.</t>
  </si>
  <si>
    <t>Bharti Airtel Ltd.</t>
  </si>
  <si>
    <t>Aditya Birla Capital Ltd.</t>
  </si>
  <si>
    <t>Dalmia Bharat Ltd.</t>
  </si>
  <si>
    <t>Torrent Pharmaceuticals Ltd.</t>
  </si>
  <si>
    <t>HCL Technologies Ltd.</t>
  </si>
  <si>
    <t>Shriram Finance Ltd.</t>
  </si>
  <si>
    <t>TVS Motor Company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</si>
  <si>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</si>
  <si>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</si>
  <si>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</si>
  <si>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</si>
  <si>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</si>
  <si>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</si>
  <si>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(Equity Portfolio, managing since 12/11/21), Mr. Jaiprakash Toshniwal (Equity Portfolio Co Fund Manager, managing since 06/06/22)  / Mr. Rahul Singh (Debt Portfolio, managing since 12/11/21)</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</si>
  <si>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</si>
  <si>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</si>
  <si>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</si>
  <si>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</si>
  <si>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</si>
  <si>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</si>
  <si>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</si>
  <si>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</si>
  <si>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</si>
  <si>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</si>
  <si>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Mr. Yash Dhoot (managing since 31/07/23)</t>
  </si>
  <si>
    <t>4) For computation of since inception returns the allotment NAV for LIC MF Gold ETF is taken as Rs.2901.5624</t>
  </si>
  <si>
    <t>LIC MF Dividend Yield Fund (ERSTWHILE IDBI DIVIDEND YIELD FUND)</t>
  </si>
  <si>
    <t>LIC MF Aggressive Hybrid Fund (ERSTWHILE LIC MF Equity Hybrid Fund)</t>
  </si>
  <si>
    <t>LIC MF Focused 30 Equity Fund (ERSTWHILE IDBI FOCUSED 30 EQUITY FUND)</t>
  </si>
  <si>
    <t>LIC MF Mid cap Fund (ERSTWHILE IDBI MIDCAP FUND)</t>
  </si>
  <si>
    <t>LIC MF Healthcare Fund (ERSTWHILE IDBI HEALTHCARE FUND)</t>
  </si>
  <si>
    <t>LIC MF Small Cap Fund (ERSTWHILE IDBI SMALL CAP FUND)</t>
  </si>
  <si>
    <t>LIC MF Long Term Value Fund (ERSTWHILE IDBI LONG TERM VALUE FUND)</t>
  </si>
  <si>
    <t>LIC MF Equity Savings Fund (ERSTWHILE IDBI EQUITY SAVINGS FUND)</t>
  </si>
  <si>
    <t>LIC MF Nifty Next 50 Index Fund (ERSTWHILE IDBI Nifty Next 50 Index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</si>
  <si>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</si>
  <si>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</si>
  <si>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</si>
  <si>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</si>
  <si>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</si>
  <si>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</si>
  <si>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</si>
  <si>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</si>
  <si>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</si>
  <si>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</si>
  <si>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</si>
  <si>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</si>
  <si>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</si>
  <si>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</si>
  <si>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Marzban Irani (managing since 24/12/14)/  Mr. Pratik Harish Shroff (Co Fund Manager, managing since 26/09/23) </t>
  </si>
  <si>
    <t xml:space="preserve">Mr. Dikshit Mittal (Equity Portfolio, managing since 06/09/21) /Mr. Pratik Harish Shroff (Debt Portfolio, managing since 26/09/23) </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</si>
  <si>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</si>
  <si>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</si>
  <si>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Five Star Business Finance Ltd.</t>
  </si>
  <si>
    <t>Hindalco Industries Ltd.</t>
  </si>
  <si>
    <t>DLF Ltd.</t>
  </si>
  <si>
    <t>NHPC Ltd.</t>
  </si>
  <si>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</si>
  <si>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</si>
  <si>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</si>
  <si>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</si>
  <si>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</si>
  <si>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</si>
  <si>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</si>
  <si>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</si>
  <si>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The Investment Objective of the Scheme is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</si>
  <si>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LIC MF Medium to Long Duration Bond fund is an open-ended debt scheme which will endeavor to generate an attractive return for its investors by investing in a portfolio is between 4 years and 7 years. However, there is no assurance that the investment objective of the Schemes will be realized.</t>
  </si>
  <si>
    <t>Date of Allotment - Regular</t>
  </si>
  <si>
    <t>Date of Allotment - Direct</t>
  </si>
  <si>
    <t>01.01.2013</t>
  </si>
  <si>
    <t>LIC MF Nifty 50 Exchange Traded Fund</t>
  </si>
  <si>
    <t>LIC MF S &amp; P BSE Sensex Exchange Traded Fund</t>
  </si>
  <si>
    <t>LIC MF Nifty 100 Exchange Traded Fund</t>
  </si>
  <si>
    <t>LIC MF Nifty 8-13 yr G-Sec Exchange Traded Fund</t>
  </si>
  <si>
    <t>4)As TRI data is not available since Inception of LIC MF Aggressive Hybrid Fund, benchmark performance is calculated using composite CAGR of Nifty 50 PRI values from date 01-Jan-1991 to date 30-Jun-1999 and TRI values since date 30-Jun-1999</t>
  </si>
  <si>
    <t>5)As TRI data is not available since Inception of LIC MF Large Cap Fund, benchmark performance is calculated using composite CAGR of Nifty 50 PRI values from date 01-Sep-1994 to date 30-Jun-1999 and TRI values since date 30-Jun-1999</t>
  </si>
  <si>
    <t>6)As TRI data is not available since Inception of LIC MF ELSS, benchmark performance is calculated using composite CAGR of Nifty 50 PRI values from date 31-Mar-1997 to date 30-Jun-1999 and TRI values since date 30-Jun-1999</t>
  </si>
  <si>
    <t>7) The scheme performance IDBI MF schemes merged with LIC MF schemes herewith is a blended performance on weighted average, as per applicable guidelines of SEBI.</t>
  </si>
  <si>
    <t>4) The scheme performance IDBI MF schemes merged with LIC MF schemes herewith is a blended performance on weighted average, as per applicable guidelines of SEBI.</t>
  </si>
  <si>
    <t>LIC MF Gold Exchange Traded Fund</t>
  </si>
  <si>
    <t xml:space="preserve">1 year (CAGR %)                      </t>
  </si>
  <si>
    <t>Current Value of Investment of Rs. 10,000</t>
  </si>
  <si>
    <t xml:space="preserve">3 Years (CAGR %)                      </t>
  </si>
  <si>
    <t xml:space="preserve">5 years (CAGR %)                      </t>
  </si>
  <si>
    <t xml:space="preserve">Since Inception (CAGR %)                      </t>
  </si>
  <si>
    <t xml:space="preserve">7 Days (CAGR %)                      </t>
  </si>
  <si>
    <t xml:space="preserve">15 Days (CAGR %)                      </t>
  </si>
  <si>
    <t xml:space="preserve">30 Days (CAGR %)                      </t>
  </si>
  <si>
    <t>Scheme Riskometer</t>
  </si>
  <si>
    <t xml:space="preserve"> </t>
  </si>
  <si>
    <t>360 One Wam Ltd.</t>
  </si>
  <si>
    <t>Grasim Industries Ltd.</t>
  </si>
  <si>
    <t>Tech Mahindra Ltd.</t>
  </si>
  <si>
    <t>Punjab National Bank</t>
  </si>
  <si>
    <t>Birla Group Holdings Pvt Ltd.</t>
  </si>
  <si>
    <t>Chambal Fertilizers &amp; Chemicals Ltd.</t>
  </si>
  <si>
    <t>Gokaldas Exports Ltd.</t>
  </si>
  <si>
    <t>Hindustan Aeronautics Ltd.</t>
  </si>
  <si>
    <t>Indian Oil Corporation Ltd.</t>
  </si>
  <si>
    <t>Tata Power Company Ltd.</t>
  </si>
  <si>
    <t>Other Utilities</t>
  </si>
  <si>
    <t xml:space="preserve">Mr. Marzban Irani (managing since 10/18/16)  /  Mr. Pratik Harish Shroff (Co Fund Manager, managing since 26/09/23) </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</si>
  <si>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</si>
  <si>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</si>
  <si>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</si>
  <si>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</si>
  <si>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</si>
  <si>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 xml:space="preserve">Mr. Sumit Bhatnagar (Equity Portfolio, managing since 3/10/23) / Mr. Pratik Harish Shroff (Debt Portfolio- managing since 26/09/23) </t>
  </si>
  <si>
    <t>Mr. Yogesh Patil (managing since 18/09/20) &amp; Mr. Sumit Bhatnagar (Co- fund manager, managing since 03/10/23)</t>
  </si>
  <si>
    <t>Dashboard as on 31/12/2023</t>
  </si>
  <si>
    <t>2) All above data is as on 31/12/2023.</t>
  </si>
  <si>
    <t>Nifty Large Midcap 250 TRI</t>
  </si>
  <si>
    <t>CRISIL Medium to Long Duration Debt  BIII Index</t>
  </si>
  <si>
    <t>CRISIL Medium to Long Duration Debt BIII Index</t>
  </si>
  <si>
    <t>Samvardhana Motherson International Ltd.</t>
  </si>
  <si>
    <t>Hindware Home Innovation Ltd.</t>
  </si>
  <si>
    <t>Honeywell Automation India Ltd.</t>
  </si>
  <si>
    <t>Piramal Enterprises Ltd.</t>
  </si>
  <si>
    <t>CSB Bank Ltd.</t>
  </si>
  <si>
    <t>Texmaco Rail &amp; Engineering Ltd.</t>
  </si>
  <si>
    <t>Tata Consumer Products Ltd.</t>
  </si>
  <si>
    <t>Indian Bank</t>
  </si>
  <si>
    <t>HDFC Securities Ltd.</t>
  </si>
  <si>
    <t>RBL Bank Ltd.</t>
  </si>
  <si>
    <t>The Indian Hotels Company Ltd.</t>
  </si>
  <si>
    <t>Jindal Steel &amp; Power Ltd.</t>
  </si>
  <si>
    <t>LTIMindtree Ltd.</t>
  </si>
  <si>
    <t>GAIL (India) Ltd.</t>
  </si>
  <si>
    <t>Cigarettes &amp; Tobacco Products</t>
  </si>
  <si>
    <t>10213.41**</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</si>
  <si>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</si>
  <si>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</si>
  <si>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</si>
  <si>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</si>
  <si>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</si>
  <si>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Please note that IDBI Credit Risk Fund has been merged in to LIC MF Medium to Long Duration Bond Fund with effect from July 29, 2023. In line with paragraph 13.4.2 of SEBI Master Circular for Mutual Funds dated May 19, 2023, the details of past performance of IDBI Credit Risk Fund prior to merger is available on request of the Investor.</t>
  </si>
  <si>
    <t>LIC MF Medium to Long Duration Bond Fund (ERSTWHILE LIC MF Bond Fund)</t>
  </si>
  <si>
    <t>:) Income for medium term capital appreciation with current income.</t>
  </si>
  <si>
    <t>:) Income for short term</t>
  </si>
  <si>
    <t>:) Income over short term.</t>
  </si>
  <si>
    <t>LIC MF LIQUID FUND: ** The AUM of the scheme include investments made by other Schemes of LIC Mutual Fund aggregating to Rs. 8.31 Crore.</t>
  </si>
  <si>
    <t>:) Income with high levels of safety and liquidity over short term.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</si>
</sst>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0.0000"/>
    <numFmt numFmtId="165" formatCode="#,##0.00#"/>
    <numFmt numFmtId="166" formatCode="#,###,#0#"/>
    <numFmt numFmtId="167" formatCode="###,##0.0000#"/>
    <numFmt numFmtId="168" formatCode="###,##0"/>
  </numFmts>
  <fonts count="30"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s>
  <fills count="19">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s>
  <cellStyleXfs count="57">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cellStyleXfs>
  <cellXfs count="404">
    <xf numFmtId="0" fontId="0" fillId="0" borderId="0" xfId="0"/>
    <xf numFmtId="0" fontId="5" fillId="0" borderId="0" xfId="0" applyFont="1"/>
    <xf numFmtId="0" fontId="5" fillId="0" borderId="0" xfId="0" applyFont="1" applyAlignment="1">
      <alignment vertical="top" wrapText="1"/>
    </xf>
    <xf numFmtId="0" fontId="4" fillId="0" borderId="0" xfId="0" applyFont="1" applyAlignment="1">
      <alignment horizontal="left" vertical="top"/>
    </xf>
    <xf numFmtId="164" fontId="5" fillId="0" borderId="0" xfId="0" applyNumberFormat="1" applyFont="1"/>
    <xf numFmtId="0" fontId="4" fillId="0" borderId="0" xfId="0" applyFont="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164" fontId="4" fillId="0" borderId="0" xfId="0" applyNumberFormat="1" applyFont="1" applyAlignment="1">
      <alignment horizontal="left" vertical="top" wrapText="1"/>
    </xf>
    <xf numFmtId="2" fontId="5" fillId="0" borderId="0" xfId="0" applyNumberFormat="1" applyFont="1"/>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wrapText="1"/>
    </xf>
    <xf numFmtId="0" fontId="4" fillId="0" borderId="0" xfId="0" applyFont="1"/>
    <xf numFmtId="0" fontId="4" fillId="0" borderId="16" xfId="0" applyFont="1" applyBorder="1" applyAlignment="1">
      <alignment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0" fontId="5" fillId="0" borderId="20" xfId="0" applyFont="1" applyBorder="1" applyAlignment="1">
      <alignment horizontal="center" wrapText="1" readingOrder="1"/>
    </xf>
    <xf numFmtId="0" fontId="6" fillId="0" borderId="0" xfId="0" applyFont="1"/>
    <xf numFmtId="15" fontId="5" fillId="0" borderId="0" xfId="0" applyNumberFormat="1" applyFont="1"/>
    <xf numFmtId="0" fontId="4" fillId="0" borderId="20" xfId="0" applyFont="1" applyBorder="1" applyAlignment="1">
      <alignment horizontal="center" wrapText="1"/>
    </xf>
    <xf numFmtId="0" fontId="4" fillId="0" borderId="20" xfId="0" applyFont="1" applyBorder="1" applyAlignment="1">
      <alignment horizontal="center" vertical="top" wrapText="1" readingOrder="1"/>
    </xf>
    <xf numFmtId="0" fontId="5" fillId="0" borderId="51" xfId="0" applyFont="1" applyBorder="1" applyAlignment="1">
      <alignment horizontal="center" vertical="center"/>
    </xf>
    <xf numFmtId="0" fontId="4" fillId="0" borderId="2" xfId="0" applyFont="1" applyBorder="1" applyAlignment="1">
      <alignment vertical="top"/>
    </xf>
    <xf numFmtId="0" fontId="4" fillId="0" borderId="0" xfId="0" applyFont="1" applyAlignment="1">
      <alignment vertical="top"/>
    </xf>
    <xf numFmtId="0" fontId="4" fillId="0" borderId="3"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vertical="center" wrapText="1"/>
    </xf>
    <xf numFmtId="0" fontId="4" fillId="0" borderId="29" xfId="0" applyFont="1" applyBorder="1" applyAlignment="1">
      <alignment vertical="center" wrapText="1"/>
    </xf>
    <xf numFmtId="0" fontId="4" fillId="0" borderId="4" xfId="0" applyFont="1" applyBorder="1" applyAlignment="1">
      <alignment horizontal="center" vertical="center" wrapText="1"/>
    </xf>
    <xf numFmtId="0" fontId="5" fillId="0" borderId="29" xfId="0" applyFont="1" applyBorder="1" applyAlignment="1">
      <alignment vertical="center" wrapText="1"/>
    </xf>
    <xf numFmtId="0" fontId="4" fillId="0" borderId="8" xfId="0" applyFont="1" applyBorder="1" applyAlignment="1">
      <alignment vertical="center" wrapText="1"/>
    </xf>
    <xf numFmtId="0" fontId="5" fillId="0" borderId="0" xfId="0" applyFont="1" applyAlignment="1">
      <alignment vertical="center"/>
    </xf>
    <xf numFmtId="0" fontId="4" fillId="0" borderId="4" xfId="0" applyFont="1" applyBorder="1" applyAlignment="1">
      <alignment vertical="center" wrapText="1"/>
    </xf>
    <xf numFmtId="0" fontId="5" fillId="0" borderId="15" xfId="0" applyFont="1" applyBorder="1"/>
    <xf numFmtId="0" fontId="4" fillId="0" borderId="7" xfId="0" applyFont="1" applyBorder="1" applyAlignment="1">
      <alignment horizontal="center" vertical="center"/>
    </xf>
    <xf numFmtId="0" fontId="4" fillId="0" borderId="4" xfId="0" applyFont="1" applyBorder="1" applyAlignment="1">
      <alignment horizontal="center" vertical="top" wrapText="1"/>
    </xf>
    <xf numFmtId="0" fontId="5" fillId="0" borderId="38" xfId="0" applyFont="1" applyBorder="1"/>
    <xf numFmtId="10" fontId="5" fillId="0" borderId="0" xfId="3" applyNumberFormat="1" applyFont="1" applyFill="1" applyAlignment="1">
      <alignment horizontal="center" vertical="top" wrapText="1"/>
    </xf>
    <xf numFmtId="2" fontId="4" fillId="0" borderId="4" xfId="0" applyNumberFormat="1" applyFont="1" applyBorder="1" applyAlignment="1">
      <alignment horizontal="center" vertical="top" wrapText="1"/>
    </xf>
    <xf numFmtId="0" fontId="4" fillId="0" borderId="28" xfId="0" applyFont="1" applyBorder="1" applyAlignment="1">
      <alignment vertical="center"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5" fillId="0" borderId="62" xfId="0" applyNumberFormat="1" applyFont="1" applyBorder="1"/>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164" fontId="4" fillId="0" borderId="0" xfId="0" applyNumberFormat="1" applyFont="1"/>
    <xf numFmtId="0" fontId="4" fillId="0" borderId="71" xfId="0" applyFont="1" applyBorder="1" applyAlignment="1">
      <alignment horizontal="center" vertical="center" wrapText="1"/>
    </xf>
    <xf numFmtId="0" fontId="4" fillId="0" borderId="67" xfId="0" applyFont="1" applyBorder="1" applyAlignment="1">
      <alignment vertical="top" wrapText="1"/>
    </xf>
    <xf numFmtId="0" fontId="26" fillId="0" borderId="0" xfId="0" applyFont="1"/>
    <xf numFmtId="0" fontId="4" fillId="0" borderId="4" xfId="0" applyFont="1" applyBorder="1" applyAlignment="1">
      <alignment horizontal="center" vertical="center"/>
    </xf>
    <xf numFmtId="0" fontId="4" fillId="0" borderId="31"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5" fillId="0" borderId="0" xfId="0" applyFont="1" applyAlignment="1">
      <alignment horizontal="center" vertical="top" wrapText="1"/>
    </xf>
    <xf numFmtId="0" fontId="4" fillId="0" borderId="40" xfId="0" applyFont="1" applyBorder="1" applyAlignment="1">
      <alignment horizontal="center" vertical="center" wrapText="1"/>
    </xf>
    <xf numFmtId="0" fontId="5" fillId="0" borderId="0" xfId="0" applyFont="1" applyAlignment="1">
      <alignment horizontal="left" vertical="top" wrapText="1"/>
    </xf>
    <xf numFmtId="168" fontId="5" fillId="0" borderId="83" xfId="0" applyNumberFormat="1" applyFont="1" applyBorder="1" applyAlignment="1">
      <alignment horizontal="center" vertical="center"/>
    </xf>
    <xf numFmtId="2" fontId="5" fillId="0" borderId="28" xfId="4" applyNumberFormat="1" applyFont="1" applyFill="1" applyBorder="1" applyAlignment="1">
      <alignment horizontal="center"/>
    </xf>
    <xf numFmtId="0" fontId="4" fillId="0" borderId="47" xfId="0" applyFont="1" applyBorder="1" applyAlignment="1">
      <alignment horizontal="center" vertical="center" wrapText="1"/>
    </xf>
    <xf numFmtId="2" fontId="5" fillId="0" borderId="0" xfId="0" applyNumberFormat="1" applyFont="1" applyAlignment="1">
      <alignment vertical="top" wrapText="1"/>
    </xf>
    <xf numFmtId="10" fontId="4" fillId="0" borderId="0" xfId="3" applyNumberFormat="1" applyFont="1" applyFill="1" applyAlignment="1">
      <alignmen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left" vertical="top" wrapText="1"/>
    </xf>
    <xf numFmtId="0" fontId="5" fillId="0" borderId="28" xfId="0" applyFont="1" applyBorder="1" applyAlignment="1">
      <alignment horizontal="center"/>
    </xf>
    <xf numFmtId="0" fontId="4" fillId="0" borderId="28" xfId="0" applyFont="1" applyBorder="1" applyAlignment="1">
      <alignment horizontal="center" vertical="top" wrapText="1"/>
    </xf>
    <xf numFmtId="0" fontId="4" fillId="0" borderId="5" xfId="0" applyFont="1" applyBorder="1" applyAlignment="1">
      <alignment horizontal="center" vertical="top" wrapText="1"/>
    </xf>
    <xf numFmtId="166" fontId="5" fillId="0" borderId="83" xfId="0" applyNumberFormat="1" applyFont="1" applyBorder="1" applyAlignment="1">
      <alignment horizontal="center" vertical="center"/>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0" fontId="5" fillId="0" borderId="48" xfId="0" applyFont="1" applyBorder="1" applyAlignment="1">
      <alignment horizontal="center"/>
    </xf>
    <xf numFmtId="10" fontId="4" fillId="0" borderId="48" xfId="0" applyNumberFormat="1" applyFont="1" applyBorder="1" applyAlignment="1">
      <alignment horizontal="center" vertical="center" wrapText="1"/>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4" fillId="0" borderId="28" xfId="0" applyNumberFormat="1" applyFont="1" applyBorder="1" applyAlignment="1">
      <alignment horizontal="center" vertical="top" wrapText="1"/>
    </xf>
    <xf numFmtId="2" fontId="4" fillId="0" borderId="28" xfId="0" applyNumberFormat="1" applyFont="1" applyBorder="1" applyAlignment="1">
      <alignment horizontal="center" vertical="center"/>
    </xf>
    <xf numFmtId="2" fontId="27" fillId="0" borderId="28" xfId="0" applyNumberFormat="1" applyFont="1" applyBorder="1" applyAlignment="1" applyProtection="1">
      <alignment horizontal="center" vertical="top"/>
      <protection locked="0"/>
    </xf>
    <xf numFmtId="0" fontId="5" fillId="0" borderId="20" xfId="0" applyFont="1" applyBorder="1" applyAlignment="1">
      <alignment horizontal="center" vertical="center" wrapText="1"/>
    </xf>
    <xf numFmtId="0" fontId="4" fillId="0" borderId="20" xfId="0" applyFont="1" applyBorder="1" applyAlignment="1">
      <alignment horizontal="center" vertical="center" wrapText="1"/>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66" fontId="5" fillId="0" borderId="28" xfId="0" applyNumberFormat="1" applyFont="1" applyBorder="1" applyAlignment="1">
      <alignment horizontal="center" vertical="center"/>
    </xf>
    <xf numFmtId="10" fontId="4" fillId="0" borderId="28" xfId="0" applyNumberFormat="1" applyFont="1" applyBorder="1" applyAlignment="1">
      <alignment horizontal="center" vertical="center" wrapText="1"/>
    </xf>
    <xf numFmtId="0" fontId="5" fillId="0" borderId="28" xfId="0" applyFont="1" applyBorder="1"/>
    <xf numFmtId="164" fontId="4" fillId="0" borderId="1" xfId="0" applyNumberFormat="1" applyFont="1" applyBorder="1" applyAlignment="1">
      <alignment horizontal="center" vertical="top" wrapText="1"/>
    </xf>
    <xf numFmtId="2" fontId="4" fillId="0" borderId="61" xfId="0" applyNumberFormat="1" applyFont="1" applyBorder="1" applyAlignment="1">
      <alignment horizontal="center" vertical="center"/>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39" xfId="0" applyNumberFormat="1" applyFont="1" applyBorder="1" applyAlignment="1">
      <alignment horizontal="left"/>
    </xf>
    <xf numFmtId="164" fontId="4" fillId="0" borderId="0" xfId="0" applyNumberFormat="1" applyFont="1" applyAlignment="1">
      <alignment horizontal="center"/>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0" fontId="29" fillId="0" borderId="0" xfId="0" applyFont="1" applyAlignment="1">
      <alignment horizontal="center"/>
    </xf>
    <xf numFmtId="2" fontId="5" fillId="0" borderId="30" xfId="4" applyNumberFormat="1" applyFont="1" applyFill="1" applyBorder="1" applyAlignment="1">
      <alignment horizontal="center"/>
    </xf>
    <xf numFmtId="10" fontId="4" fillId="0" borderId="30" xfId="0" applyNumberFormat="1" applyFont="1" applyBorder="1" applyAlignment="1">
      <alignment horizontal="center" vertical="center" wrapText="1"/>
    </xf>
    <xf numFmtId="0" fontId="26" fillId="0" borderId="0" xfId="0" applyFont="1" applyAlignment="1">
      <alignment vertical="center"/>
    </xf>
    <xf numFmtId="0" fontId="26" fillId="0" borderId="0" xfId="0" applyFont="1" applyAlignment="1">
      <alignment horizontal="center" vertical="center"/>
    </xf>
    <xf numFmtId="2" fontId="5" fillId="0" borderId="49" xfId="4" applyNumberFormat="1" applyFont="1" applyFill="1" applyBorder="1" applyAlignment="1">
      <alignment horizontal="center"/>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2" fontId="5" fillId="0" borderId="28" xfId="0" applyNumberFormat="1" applyFont="1" applyBorder="1" applyAlignment="1">
      <alignment horizontal="center" vertical="center"/>
    </xf>
    <xf numFmtId="2" fontId="5" fillId="0" borderId="77" xfId="0" applyNumberFormat="1" applyFont="1" applyBorder="1" applyAlignment="1">
      <alignment horizontal="center" vertical="center"/>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2" fontId="5" fillId="0" borderId="28" xfId="0" applyNumberFormat="1" applyFont="1" applyBorder="1" applyAlignment="1">
      <alignment horizontal="center" vertical="top" wrapText="1"/>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10" xfId="0" applyFont="1" applyBorder="1" applyAlignment="1">
      <alignment horizontal="center" vertical="top" wrapText="1"/>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36" xfId="0" applyFont="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5" fillId="0" borderId="30" xfId="0" applyFont="1" applyBorder="1" applyAlignment="1">
      <alignment horizontal="left" vertical="top"/>
    </xf>
    <xf numFmtId="0" fontId="5" fillId="0" borderId="29" xfId="0" applyFont="1" applyBorder="1" applyAlignment="1">
      <alignment horizontal="left" vertical="top"/>
    </xf>
    <xf numFmtId="0" fontId="5" fillId="0" borderId="31" xfId="0" applyFont="1" applyBorder="1" applyAlignment="1">
      <alignment horizontal="left" vertical="top"/>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47" xfId="0" applyFont="1" applyBorder="1" applyAlignment="1">
      <alignment horizontal="center" vertical="center"/>
    </xf>
    <xf numFmtId="4" fontId="4" fillId="0" borderId="10" xfId="0" applyNumberFormat="1" applyFont="1" applyBorder="1" applyAlignment="1">
      <alignment horizontal="center" vertical="top"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4" fillId="0" borderId="46" xfId="0" applyFont="1" applyBorder="1" applyAlignment="1">
      <alignment horizontal="center" vertical="top" wrapText="1"/>
    </xf>
    <xf numFmtId="0" fontId="5" fillId="0" borderId="16"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5" xfId="0" applyFont="1" applyBorder="1" applyAlignment="1">
      <alignment horizontal="center" vertical="top"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4" xfId="0" applyFont="1" applyBorder="1" applyAlignment="1">
      <alignment horizontal="center" vertical="center"/>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4" fillId="0" borderId="46" xfId="0" applyNumberFormat="1" applyFont="1" applyBorder="1" applyAlignment="1">
      <alignment horizontal="center" vertical="top" wrapText="1"/>
    </xf>
    <xf numFmtId="164" fontId="5" fillId="0" borderId="28" xfId="0" applyNumberFormat="1" applyFont="1" applyBorder="1" applyAlignment="1">
      <alignment horizontal="center"/>
    </xf>
    <xf numFmtId="0" fontId="5" fillId="0" borderId="78" xfId="0" applyFont="1" applyBorder="1" applyAlignment="1">
      <alignment horizontal="center"/>
    </xf>
    <xf numFmtId="0" fontId="5" fillId="0" borderId="79" xfId="0" applyFont="1" applyBorder="1" applyAlignment="1">
      <alignment horizontal="center"/>
    </xf>
    <xf numFmtId="0" fontId="5" fillId="0" borderId="51" xfId="0" applyFont="1" applyBorder="1" applyAlignment="1">
      <alignment horizontal="center"/>
    </xf>
    <xf numFmtId="0" fontId="5" fillId="0" borderId="0" xfId="0" applyFont="1" applyAlignment="1">
      <alignment horizontal="left"/>
    </xf>
    <xf numFmtId="2" fontId="5" fillId="18" borderId="30" xfId="0" applyNumberFormat="1" applyFont="1" applyFill="1" applyBorder="1" applyAlignment="1">
      <alignment horizontal="left" vertical="top" wrapText="1"/>
    </xf>
    <xf numFmtId="2" fontId="5" fillId="18" borderId="29" xfId="0" applyNumberFormat="1" applyFont="1" applyFill="1" applyBorder="1" applyAlignment="1">
      <alignment horizontal="left" vertical="top" wrapText="1"/>
    </xf>
    <xf numFmtId="2" fontId="5" fillId="18" borderId="31" xfId="0" applyNumberFormat="1" applyFont="1" applyFill="1" applyBorder="1" applyAlignment="1">
      <alignment horizontal="left" vertical="top" wrapText="1"/>
    </xf>
    <xf numFmtId="2" fontId="5" fillId="18" borderId="30" xfId="0" applyNumberFormat="1" applyFont="1" applyFill="1" applyBorder="1" applyAlignment="1">
      <alignment horizontal="center" vertical="top" wrapText="1"/>
    </xf>
    <xf numFmtId="2" fontId="5" fillId="18" borderId="29" xfId="0" applyNumberFormat="1" applyFont="1" applyFill="1" applyBorder="1" applyAlignment="1">
      <alignment horizontal="center" vertical="top" wrapText="1"/>
    </xf>
    <xf numFmtId="2" fontId="5" fillId="18" borderId="31" xfId="0" applyNumberFormat="1" applyFont="1" applyFill="1" applyBorder="1" applyAlignment="1">
      <alignment horizontal="center" vertical="top" wrapText="1"/>
    </xf>
    <xf numFmtId="0" fontId="4" fillId="18" borderId="10" xfId="0" applyFont="1" applyFill="1" applyBorder="1" applyAlignment="1">
      <alignment horizontal="center" vertical="top" wrapText="1"/>
    </xf>
    <xf numFmtId="0" fontId="4" fillId="18" borderId="6" xfId="0" applyFont="1" applyFill="1" applyBorder="1" applyAlignment="1">
      <alignment horizontal="center" vertical="top" wrapText="1"/>
    </xf>
    <xf numFmtId="0" fontId="4" fillId="18" borderId="11" xfId="0" applyFont="1" applyFill="1" applyBorder="1" applyAlignment="1">
      <alignment horizontal="center" vertical="top" wrapText="1"/>
    </xf>
    <xf numFmtId="2" fontId="4" fillId="18" borderId="30" xfId="0" applyNumberFormat="1" applyFont="1" applyFill="1" applyBorder="1" applyAlignment="1">
      <alignment horizontal="center" vertical="top" wrapText="1"/>
    </xf>
    <xf numFmtId="2" fontId="4" fillId="18" borderId="29" xfId="0" applyNumberFormat="1" applyFont="1" applyFill="1" applyBorder="1" applyAlignment="1">
      <alignment horizontal="center" vertical="top" wrapText="1"/>
    </xf>
    <xf numFmtId="2" fontId="4" fillId="18" borderId="46" xfId="0" applyNumberFormat="1" applyFont="1" applyFill="1" applyBorder="1" applyAlignment="1">
      <alignment horizontal="center" vertical="top" wrapText="1"/>
    </xf>
    <xf numFmtId="0" fontId="5" fillId="0" borderId="1" xfId="0" applyFont="1" applyBorder="1" applyAlignment="1">
      <alignment horizontal="center"/>
    </xf>
    <xf numFmtId="0" fontId="5" fillId="0" borderId="0" xfId="0" applyFont="1" applyAlignment="1">
      <alignment horizontal="left" vertical="top" wrapText="1"/>
    </xf>
    <xf numFmtId="0" fontId="4" fillId="0" borderId="16" xfId="0" applyFont="1" applyBorder="1" applyAlignment="1">
      <alignment horizontal="center" vertical="center"/>
    </xf>
    <xf numFmtId="164" fontId="5" fillId="0" borderId="39" xfId="0" applyNumberFormat="1" applyFont="1" applyBorder="1" applyAlignment="1">
      <alignment horizontal="center"/>
    </xf>
    <xf numFmtId="164" fontId="5" fillId="0" borderId="0" xfId="0" applyNumberFormat="1" applyFont="1" applyAlignment="1">
      <alignment horizontal="center"/>
    </xf>
    <xf numFmtId="0" fontId="4" fillId="18" borderId="30" xfId="0" applyFont="1" applyFill="1" applyBorder="1" applyAlignment="1">
      <alignment horizontal="center" vertical="top" wrapText="1"/>
    </xf>
    <xf numFmtId="0" fontId="4" fillId="18" borderId="29" xfId="0" applyFont="1" applyFill="1" applyBorder="1" applyAlignment="1">
      <alignment horizontal="center" vertical="top" wrapText="1"/>
    </xf>
    <xf numFmtId="0" fontId="4" fillId="18" borderId="46" xfId="0" applyFont="1" applyFill="1" applyBorder="1" applyAlignment="1">
      <alignment horizontal="center" vertical="top" wrapText="1"/>
    </xf>
    <xf numFmtId="0" fontId="4" fillId="18" borderId="5" xfId="0" applyFont="1" applyFill="1" applyBorder="1" applyAlignment="1">
      <alignment horizontal="center" vertical="top" wrapText="1"/>
    </xf>
    <xf numFmtId="0" fontId="4" fillId="18" borderId="31" xfId="0" applyFont="1" applyFill="1" applyBorder="1" applyAlignment="1">
      <alignment horizontal="center" vertical="top" wrapText="1"/>
    </xf>
    <xf numFmtId="0" fontId="4" fillId="18" borderId="30" xfId="0" applyFont="1" applyFill="1" applyBorder="1" applyAlignment="1">
      <alignment horizontal="left" vertical="top" wrapText="1"/>
    </xf>
    <xf numFmtId="0" fontId="4" fillId="18" borderId="29" xfId="0" applyFont="1" applyFill="1" applyBorder="1" applyAlignment="1">
      <alignment horizontal="left" vertical="top" wrapText="1"/>
    </xf>
    <xf numFmtId="0" fontId="4" fillId="18" borderId="31" xfId="0" applyFont="1" applyFill="1" applyBorder="1" applyAlignment="1">
      <alignment horizontal="left" vertical="top" wrapText="1"/>
    </xf>
    <xf numFmtId="0" fontId="4" fillId="0" borderId="0" xfId="0" applyFont="1" applyAlignment="1">
      <alignment horizontal="left"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28" xfId="0" applyFont="1" applyBorder="1" applyAlignment="1">
      <alignment horizontal="left" vertical="center" wrapText="1"/>
    </xf>
    <xf numFmtId="0" fontId="4" fillId="0" borderId="28" xfId="0" applyFont="1" applyBorder="1" applyAlignment="1">
      <alignment horizontal="center" vertical="center" wrapText="1"/>
    </xf>
    <xf numFmtId="10" fontId="4" fillId="0" borderId="28" xfId="3" applyNumberFormat="1" applyFont="1" applyFill="1" applyBorder="1" applyAlignment="1">
      <alignment horizontal="center" vertical="top" wrapText="1"/>
    </xf>
    <xf numFmtId="0" fontId="4" fillId="0" borderId="28" xfId="0" applyFont="1" applyBorder="1" applyAlignment="1">
      <alignment horizontal="center" vertical="top" wrapText="1"/>
    </xf>
    <xf numFmtId="0" fontId="5"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1" xfId="0" applyFont="1" applyBorder="1" applyAlignment="1">
      <alignment horizontal="center" vertical="top" wrapText="1"/>
    </xf>
    <xf numFmtId="0" fontId="5" fillId="0" borderId="73"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2" fontId="5" fillId="0" borderId="30" xfId="0" applyNumberFormat="1" applyFont="1" applyBorder="1" applyAlignment="1">
      <alignment horizontal="left" vertical="center" wrapText="1"/>
    </xf>
    <xf numFmtId="2" fontId="5" fillId="0" borderId="29" xfId="0" applyNumberFormat="1" applyFont="1" applyBorder="1" applyAlignment="1">
      <alignment horizontal="left" vertical="center" wrapText="1"/>
    </xf>
    <xf numFmtId="2" fontId="5" fillId="0" borderId="31" xfId="0" applyNumberFormat="1" applyFont="1" applyBorder="1" applyAlignment="1">
      <alignment horizontal="left" vertical="center" wrapText="1"/>
    </xf>
    <xf numFmtId="0" fontId="5" fillId="0" borderId="73" xfId="0" applyFont="1" applyBorder="1" applyAlignment="1">
      <alignment horizontal="center"/>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wrapText="1"/>
    </xf>
    <xf numFmtId="0" fontId="5" fillId="0" borderId="2" xfId="0" applyFont="1" applyBorder="1" applyAlignment="1">
      <alignment horizont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0" fontId="4" fillId="0" borderId="67" xfId="0" applyFont="1" applyBorder="1" applyAlignment="1">
      <alignment horizontal="center" vertical="top" wrapText="1"/>
    </xf>
    <xf numFmtId="4" fontId="26" fillId="0" borderId="28" xfId="0" applyNumberFormat="1" applyFont="1" applyBorder="1" applyAlignment="1">
      <alignment horizontal="center"/>
    </xf>
    <xf numFmtId="0" fontId="26" fillId="0" borderId="30" xfId="0" applyFont="1" applyBorder="1"/>
    <xf numFmtId="0" fontId="26" fillId="0" borderId="29" xfId="0" applyFont="1" applyBorder="1"/>
    <xf numFmtId="0" fontId="26" fillId="0" borderId="31" xfId="0" applyFont="1" applyBorder="1"/>
    <xf numFmtId="4" fontId="26" fillId="0" borderId="30" xfId="0" applyNumberFormat="1" applyFont="1" applyBorder="1" applyAlignment="1">
      <alignment horizontal="center"/>
    </xf>
    <xf numFmtId="0" fontId="26" fillId="0" borderId="28" xfId="0" applyFont="1" applyBorder="1" applyAlignment="1">
      <alignment horizontal="left"/>
    </xf>
    <xf numFmtId="0" fontId="5" fillId="0" borderId="28" xfId="0" applyFont="1" applyBorder="1" applyAlignment="1">
      <alignment horizontal="center" vertical="center" wrapText="1"/>
    </xf>
    <xf numFmtId="4" fontId="26" fillId="0" borderId="29" xfId="0" applyNumberFormat="1" applyFont="1" applyBorder="1" applyAlignment="1">
      <alignment horizontal="center"/>
    </xf>
    <xf numFmtId="2" fontId="5" fillId="0" borderId="28" xfId="0" applyNumberFormat="1" applyFont="1" applyBorder="1" applyAlignment="1">
      <alignment horizontal="left" vertical="top" wrapText="1"/>
    </xf>
  </cellXfs>
  <cellStyles count="57">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2" xfId="4" xr:uid="{00000000-0005-0000-0000-00001D000000}"/>
    <cellStyle name="Explanatory Text 2" xfId="34" xr:uid="{00000000-0005-0000-0000-00001E000000}"/>
    <cellStyle name="Good 2" xfId="35" xr:uid="{00000000-0005-0000-0000-00001F000000}"/>
    <cellStyle name="Heading 1 2" xfId="36" xr:uid="{00000000-0005-0000-0000-000020000000}"/>
    <cellStyle name="Heading 2 2" xfId="37" xr:uid="{00000000-0005-0000-0000-000021000000}"/>
    <cellStyle name="Heading 3 2" xfId="38" xr:uid="{00000000-0005-0000-0000-000022000000}"/>
    <cellStyle name="Heading 4 2" xfId="39" xr:uid="{00000000-0005-0000-0000-000023000000}"/>
    <cellStyle name="Input 2" xfId="40" xr:uid="{00000000-0005-0000-0000-000024000000}"/>
    <cellStyle name="Input 2 2" xfId="51" xr:uid="{00000000-0005-0000-0000-000025000000}"/>
    <cellStyle name="Linked Cell 2" xfId="41" xr:uid="{00000000-0005-0000-0000-000026000000}"/>
    <cellStyle name="Neutral 2" xfId="42" xr:uid="{00000000-0005-0000-0000-000027000000}"/>
    <cellStyle name="Normal" xfId="0" builtinId="0"/>
    <cellStyle name="Normal 2" xfId="1" xr:uid="{00000000-0005-0000-0000-000029000000}"/>
    <cellStyle name="Normal 3" xfId="2" xr:uid="{00000000-0005-0000-0000-00002A000000}"/>
    <cellStyle name="Normal 4" xfId="56" xr:uid="{00000000-0005-0000-0000-00002B000000}"/>
    <cellStyle name="Note 2" xfId="43" xr:uid="{00000000-0005-0000-0000-00002C000000}"/>
    <cellStyle name="Note 2 2" xfId="52" xr:uid="{00000000-0005-0000-0000-00002D000000}"/>
    <cellStyle name="Output 2" xfId="44" xr:uid="{00000000-0005-0000-0000-00002E000000}"/>
    <cellStyle name="Output 2 2" xfId="53" xr:uid="{00000000-0005-0000-0000-00002F000000}"/>
    <cellStyle name="Percent" xfId="3" builtinId="5"/>
    <cellStyle name="Percent 2" xfId="5" xr:uid="{00000000-0005-0000-0000-000031000000}"/>
    <cellStyle name="Style 1" xfId="45" xr:uid="{00000000-0005-0000-0000-000032000000}"/>
    <cellStyle name="Style 1 2" xfId="54" xr:uid="{00000000-0005-0000-0000-000033000000}"/>
    <cellStyle name="Title 2" xfId="46" xr:uid="{00000000-0005-0000-0000-000034000000}"/>
    <cellStyle name="Total 2" xfId="47" xr:uid="{00000000-0005-0000-0000-000035000000}"/>
    <cellStyle name="Total 2 2" xfId="55" xr:uid="{00000000-0005-0000-0000-000036000000}"/>
    <cellStyle name="Warning Text 2" xfId="48" xr:uid="{00000000-0005-0000-0000-000037000000}"/>
    <cellStyle name="Обычный_RTS_select_issues" xfId="49"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5.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285750</xdr:colOff>
      <xdr:row>123</xdr:row>
      <xdr:rowOff>104775</xdr:rowOff>
    </xdr:from>
    <xdr:to>
      <xdr:col>23</xdr:col>
      <xdr:colOff>485775</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7868900" y="23469600"/>
          <a:ext cx="3667125" cy="2077584"/>
        </a:xfrm>
        <a:prstGeom prst="rect">
          <a:avLst/>
        </a:prstGeom>
      </xdr:spPr>
    </xdr:pic>
    <xdr:clientData/>
  </xdr:twoCellAnchor>
  <xdr:twoCellAnchor editAs="oneCell">
    <xdr:from>
      <xdr:col>25</xdr:col>
      <xdr:colOff>638175</xdr:colOff>
      <xdr:row>123</xdr:row>
      <xdr:rowOff>104775</xdr:rowOff>
    </xdr:from>
    <xdr:to>
      <xdr:col>30</xdr:col>
      <xdr:colOff>38100</xdr:colOff>
      <xdr:row>136</xdr:row>
      <xdr:rowOff>77334</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079075" y="23469600"/>
          <a:ext cx="3667125" cy="2077584"/>
        </a:xfrm>
        <a:prstGeom prst="rect">
          <a:avLst/>
        </a:prstGeom>
      </xdr:spPr>
    </xdr:pic>
    <xdr:clientData/>
  </xdr:twoCellAnchor>
  <xdr:twoCellAnchor editAs="oneCell">
    <xdr:from>
      <xdr:col>31</xdr:col>
      <xdr:colOff>666750</xdr:colOff>
      <xdr:row>123</xdr:row>
      <xdr:rowOff>119062</xdr:rowOff>
    </xdr:from>
    <xdr:to>
      <xdr:col>36</xdr:col>
      <xdr:colOff>176213</xdr:colOff>
      <xdr:row>136</xdr:row>
      <xdr:rowOff>91621</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074938" y="24872156"/>
          <a:ext cx="3676650" cy="2139496"/>
        </a:xfrm>
        <a:prstGeom prst="rect">
          <a:avLst/>
        </a:prstGeom>
      </xdr:spPr>
    </xdr:pic>
    <xdr:clientData/>
  </xdr:twoCellAnchor>
  <xdr:twoCellAnchor editAs="oneCell">
    <xdr:from>
      <xdr:col>37</xdr:col>
      <xdr:colOff>390525</xdr:colOff>
      <xdr:row>123</xdr:row>
      <xdr:rowOff>95250</xdr:rowOff>
    </xdr:from>
    <xdr:to>
      <xdr:col>42</xdr:col>
      <xdr:colOff>304800</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81762600" y="23460075"/>
          <a:ext cx="3667125" cy="2077584"/>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600075</xdr:colOff>
      <xdr:row>123</xdr:row>
      <xdr:rowOff>104775</xdr:rowOff>
    </xdr:from>
    <xdr:to>
      <xdr:col>66</xdr:col>
      <xdr:colOff>514350</xdr:colOff>
      <xdr:row>136</xdr:row>
      <xdr:rowOff>77334</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100412550" y="23469600"/>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361950</xdr:colOff>
      <xdr:row>123</xdr:row>
      <xdr:rowOff>57150</xdr:rowOff>
    </xdr:from>
    <xdr:to>
      <xdr:col>72</xdr:col>
      <xdr:colOff>276226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104784525" y="23421975"/>
          <a:ext cx="3667125" cy="2077584"/>
        </a:xfrm>
        <a:prstGeom prst="rect">
          <a:avLst/>
        </a:prstGeom>
      </xdr:spPr>
    </xdr:pic>
    <xdr:clientData/>
  </xdr:twoCellAnchor>
  <xdr:twoCellAnchor editAs="oneCell">
    <xdr:from>
      <xdr:col>73</xdr:col>
      <xdr:colOff>552450</xdr:colOff>
      <xdr:row>123</xdr:row>
      <xdr:rowOff>104775</xdr:rowOff>
    </xdr:from>
    <xdr:to>
      <xdr:col>78</xdr:col>
      <xdr:colOff>466724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109585125" y="23469600"/>
          <a:ext cx="3667125"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97632</xdr:rowOff>
    </xdr:from>
    <xdr:to>
      <xdr:col>35</xdr:col>
      <xdr:colOff>550667</xdr:colOff>
      <xdr:row>121</xdr:row>
      <xdr:rowOff>26195</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003501" y="21993226"/>
          <a:ext cx="3431979" cy="2095500"/>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66675</xdr:rowOff>
    </xdr:from>
    <xdr:to>
      <xdr:col>72</xdr:col>
      <xdr:colOff>319687</xdr:colOff>
      <xdr:row>121</xdr:row>
      <xdr:rowOff>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105070275" y="20621625"/>
          <a:ext cx="3424836"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114300</xdr:rowOff>
    </xdr:from>
    <xdr:to>
      <xdr:col>2</xdr:col>
      <xdr:colOff>793937</xdr:colOff>
      <xdr:row>93</xdr:row>
      <xdr:rowOff>117662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114300</xdr:rowOff>
    </xdr:from>
    <xdr:to>
      <xdr:col>8</xdr:col>
      <xdr:colOff>793937</xdr:colOff>
      <xdr:row>93</xdr:row>
      <xdr:rowOff>117662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561294</xdr:colOff>
      <xdr:row>77</xdr:row>
      <xdr:rowOff>76540</xdr:rowOff>
    </xdr:from>
    <xdr:to>
      <xdr:col>6</xdr:col>
      <xdr:colOff>146256</xdr:colOff>
      <xdr:row>91</xdr:row>
      <xdr:rowOff>46283</xdr:rowOff>
    </xdr:to>
    <xdr:pic>
      <xdr:nvPicPr>
        <xdr:cNvPr id="9" name="Picture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1"/>
        <a:srcRect b="17640"/>
        <a:stretch/>
      </xdr:blipFill>
      <xdr:spPr>
        <a:xfrm>
          <a:off x="3418794" y="14670201"/>
          <a:ext cx="3758973" cy="2161672"/>
        </a:xfrm>
        <a:prstGeom prst="rect">
          <a:avLst/>
        </a:prstGeom>
      </xdr:spPr>
    </xdr:pic>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14</xdr:col>
      <xdr:colOff>25513</xdr:colOff>
      <xdr:row>77</xdr:row>
      <xdr:rowOff>59531</xdr:rowOff>
    </xdr:from>
    <xdr:to>
      <xdr:col>18</xdr:col>
      <xdr:colOff>227426</xdr:colOff>
      <xdr:row>91</xdr:row>
      <xdr:rowOff>44745</xdr:rowOff>
    </xdr:to>
    <xdr:pic>
      <xdr:nvPicPr>
        <xdr:cNvPr id="12" name="Picture 11">
          <a:extLst>
            <a:ext uri="{FF2B5EF4-FFF2-40B4-BE49-F238E27FC236}">
              <a16:creationId xmlns:a16="http://schemas.microsoft.com/office/drawing/2014/main" id="{00000000-0008-0000-0100-00000C000000}"/>
            </a:ext>
          </a:extLst>
        </xdr:cNvPr>
        <xdr:cNvPicPr>
          <a:picLocks noChangeAspect="1"/>
        </xdr:cNvPicPr>
      </xdr:nvPicPr>
      <xdr:blipFill rotWithShape="1">
        <a:blip xmlns:r="http://schemas.openxmlformats.org/officeDocument/2006/relationships" r:embed="rId2"/>
        <a:srcRect b="19796"/>
        <a:stretch/>
      </xdr:blipFill>
      <xdr:spPr>
        <a:xfrm>
          <a:off x="14347031" y="14653192"/>
          <a:ext cx="3826496" cy="2177143"/>
        </a:xfrm>
        <a:prstGeom prst="rect">
          <a:avLst/>
        </a:prstGeom>
      </xdr:spPr>
    </xdr:pic>
    <xdr:clientData/>
  </xdr:twoCellAnchor>
  <xdr:twoCellAnchor editAs="oneCell">
    <xdr:from>
      <xdr:col>19</xdr:col>
      <xdr:colOff>745130</xdr:colOff>
      <xdr:row>77</xdr:row>
      <xdr:rowOff>68036</xdr:rowOff>
    </xdr:from>
    <xdr:to>
      <xdr:col>24</xdr:col>
      <xdr:colOff>133350</xdr:colOff>
      <xdr:row>90</xdr:row>
      <xdr:rowOff>150600</xdr:rowOff>
    </xdr:to>
    <xdr:pic>
      <xdr:nvPicPr>
        <xdr:cNvPr id="16" name="Picture 15">
          <a:extLst>
            <a:ext uri="{FF2B5EF4-FFF2-40B4-BE49-F238E27FC236}">
              <a16:creationId xmlns:a16="http://schemas.microsoft.com/office/drawing/2014/main" id="{00000000-0008-0000-0100-000010000000}"/>
            </a:ext>
          </a:extLst>
        </xdr:cNvPr>
        <xdr:cNvPicPr>
          <a:picLocks noChangeAspect="1"/>
        </xdr:cNvPicPr>
      </xdr:nvPicPr>
      <xdr:blipFill rotWithShape="1">
        <a:blip xmlns:r="http://schemas.openxmlformats.org/officeDocument/2006/relationships" r:embed="rId3"/>
        <a:srcRect b="18510"/>
        <a:stretch/>
      </xdr:blipFill>
      <xdr:spPr>
        <a:xfrm>
          <a:off x="19557005" y="15508061"/>
          <a:ext cx="3636370" cy="2187589"/>
        </a:xfrm>
        <a:prstGeom prst="rect">
          <a:avLst/>
        </a:prstGeom>
      </xdr:spPr>
    </xdr:pic>
    <xdr:clientData/>
  </xdr:twoCellAnchor>
  <xdr:twoCellAnchor editAs="oneCell">
    <xdr:from>
      <xdr:col>1</xdr:col>
      <xdr:colOff>620826</xdr:colOff>
      <xdr:row>60</xdr:row>
      <xdr:rowOff>85045</xdr:rowOff>
    </xdr:from>
    <xdr:to>
      <xdr:col>6</xdr:col>
      <xdr:colOff>307618</xdr:colOff>
      <xdr:row>75</xdr:row>
      <xdr:rowOff>11287</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3478326" y="11914755"/>
          <a:ext cx="3860803" cy="2245178"/>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800654</xdr:colOff>
      <xdr:row>60</xdr:row>
      <xdr:rowOff>68036</xdr:rowOff>
    </xdr:from>
    <xdr:to>
      <xdr:col>24</xdr:col>
      <xdr:colOff>57150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19612529" y="12764861"/>
          <a:ext cx="3504646" cy="23119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86895</xdr:rowOff>
    </xdr:from>
    <xdr:to>
      <xdr:col>30</xdr:col>
      <xdr:colOff>200026</xdr:colOff>
      <xdr:row>74</xdr:row>
      <xdr:rowOff>153009</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3"/>
        <a:stretch>
          <a:fillRect/>
        </a:stretch>
      </xdr:blipFill>
      <xdr:spPr>
        <a:xfrm>
          <a:off x="24300668" y="12783720"/>
          <a:ext cx="3788558" cy="2294964"/>
        </a:xfrm>
        <a:prstGeom prst="rect">
          <a:avLst/>
        </a:prstGeom>
      </xdr:spPr>
    </xdr:pic>
    <xdr:clientData/>
  </xdr:twoCellAnchor>
  <xdr:twoCellAnchor editAs="oneCell">
    <xdr:from>
      <xdr:col>32</xdr:col>
      <xdr:colOff>5936</xdr:colOff>
      <xdr:row>60</xdr:row>
      <xdr:rowOff>86895</xdr:rowOff>
    </xdr:from>
    <xdr:to>
      <xdr:col>36</xdr:col>
      <xdr:colOff>104775</xdr:colOff>
      <xdr:row>74</xdr:row>
      <xdr:rowOff>153009</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3"/>
        <a:stretch>
          <a:fillRect/>
        </a:stretch>
      </xdr:blipFill>
      <xdr:spPr>
        <a:xfrm>
          <a:off x="29371511" y="12783720"/>
          <a:ext cx="3575464" cy="2294964"/>
        </a:xfrm>
        <a:prstGeom prst="rect">
          <a:avLst/>
        </a:prstGeom>
      </xdr:spPr>
    </xdr:pic>
    <xdr:clientData/>
  </xdr:twoCellAnchor>
  <xdr:twoCellAnchor editAs="oneCell">
    <xdr:from>
      <xdr:col>25</xdr:col>
      <xdr:colOff>528052</xdr:colOff>
      <xdr:row>77</xdr:row>
      <xdr:rowOff>60158</xdr:rowOff>
    </xdr:from>
    <xdr:to>
      <xdr:col>30</xdr:col>
      <xdr:colOff>221042</xdr:colOff>
      <xdr:row>91</xdr:row>
      <xdr:rowOff>29901</xdr:rowOff>
    </xdr:to>
    <xdr:pic>
      <xdr:nvPicPr>
        <xdr:cNvPr id="21" name="Picture 20">
          <a:extLst>
            <a:ext uri="{FF2B5EF4-FFF2-40B4-BE49-F238E27FC236}">
              <a16:creationId xmlns:a16="http://schemas.microsoft.com/office/drawing/2014/main" id="{00000000-0008-0000-0100-000015000000}"/>
            </a:ext>
          </a:extLst>
        </xdr:cNvPr>
        <xdr:cNvPicPr>
          <a:picLocks noChangeAspect="1"/>
        </xdr:cNvPicPr>
      </xdr:nvPicPr>
      <xdr:blipFill rotWithShape="1">
        <a:blip xmlns:r="http://schemas.openxmlformats.org/officeDocument/2006/relationships" r:embed="rId1"/>
        <a:srcRect b="17640"/>
        <a:stretch/>
      </xdr:blipFill>
      <xdr:spPr>
        <a:xfrm>
          <a:off x="25486894" y="16068842"/>
          <a:ext cx="3968123" cy="2226754"/>
        </a:xfrm>
        <a:prstGeom prst="rect">
          <a:avLst/>
        </a:prstGeom>
      </xdr:spPr>
    </xdr:pic>
    <xdr:clientData/>
  </xdr:twoCellAnchor>
  <xdr:twoCellAnchor editAs="oneCell">
    <xdr:from>
      <xdr:col>31</xdr:col>
      <xdr:colOff>675105</xdr:colOff>
      <xdr:row>77</xdr:row>
      <xdr:rowOff>40105</xdr:rowOff>
    </xdr:from>
    <xdr:to>
      <xdr:col>36</xdr:col>
      <xdr:colOff>192665</xdr:colOff>
      <xdr:row>91</xdr:row>
      <xdr:rowOff>9848</xdr:rowOff>
    </xdr:to>
    <xdr:pic>
      <xdr:nvPicPr>
        <xdr:cNvPr id="22" name="Picture 21">
          <a:extLst>
            <a:ext uri="{FF2B5EF4-FFF2-40B4-BE49-F238E27FC236}">
              <a16:creationId xmlns:a16="http://schemas.microsoft.com/office/drawing/2014/main" id="{00000000-0008-0000-0100-000016000000}"/>
            </a:ext>
          </a:extLst>
        </xdr:cNvPr>
        <xdr:cNvPicPr>
          <a:picLocks noChangeAspect="1"/>
        </xdr:cNvPicPr>
      </xdr:nvPicPr>
      <xdr:blipFill rotWithShape="1">
        <a:blip xmlns:r="http://schemas.openxmlformats.org/officeDocument/2006/relationships" r:embed="rId1"/>
        <a:srcRect b="17640"/>
        <a:stretch/>
      </xdr:blipFill>
      <xdr:spPr>
        <a:xfrm>
          <a:off x="30640421" y="16048789"/>
          <a:ext cx="3968123" cy="22267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13</xdr:col>
      <xdr:colOff>565266</xdr:colOff>
      <xdr:row>83</xdr:row>
      <xdr:rowOff>70464</xdr:rowOff>
    </xdr:from>
    <xdr:to>
      <xdr:col>18</xdr:col>
      <xdr:colOff>290052</xdr:colOff>
      <xdr:row>96</xdr:row>
      <xdr:rowOff>131917</xdr:rowOff>
    </xdr:to>
    <xdr:pic>
      <xdr:nvPicPr>
        <xdr:cNvPr id="12" name="Picture 11">
          <a:extLst>
            <a:ext uri="{FF2B5EF4-FFF2-40B4-BE49-F238E27FC236}">
              <a16:creationId xmlns:a16="http://schemas.microsoft.com/office/drawing/2014/main" id="{00000000-0008-0000-0200-00000C000000}"/>
            </a:ext>
          </a:extLst>
        </xdr:cNvPr>
        <xdr:cNvPicPr>
          <a:picLocks noChangeAspect="1"/>
        </xdr:cNvPicPr>
      </xdr:nvPicPr>
      <xdr:blipFill rotWithShape="1">
        <a:blip xmlns:r="http://schemas.openxmlformats.org/officeDocument/2006/relationships" r:embed="rId1"/>
        <a:srcRect b="17640"/>
        <a:stretch/>
      </xdr:blipFill>
      <xdr:spPr>
        <a:xfrm>
          <a:off x="13195416" y="15805764"/>
          <a:ext cx="3820536" cy="2166478"/>
        </a:xfrm>
        <a:prstGeom prst="rect">
          <a:avLst/>
        </a:prstGeom>
      </xdr:spPr>
    </xdr:pic>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2"/>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3"/>
        <a:srcRect b="17866"/>
        <a:stretch/>
      </xdr:blipFill>
      <xdr:spPr>
        <a:xfrm>
          <a:off x="13242822" y="14973709"/>
          <a:ext cx="3750409" cy="2181532"/>
        </a:xfrm>
        <a:prstGeom prst="rect">
          <a:avLst/>
        </a:prstGeom>
      </xdr:spPr>
    </xdr:pic>
    <xdr:clientData/>
  </xdr:twoCellAnchor>
  <xdr:twoCellAnchor editAs="oneCell">
    <xdr:from>
      <xdr:col>14</xdr:col>
      <xdr:colOff>136529</xdr:colOff>
      <xdr:row>66</xdr:row>
      <xdr:rowOff>71693</xdr:rowOff>
    </xdr:from>
    <xdr:to>
      <xdr:col>17</xdr:col>
      <xdr:colOff>704851</xdr:colOff>
      <xdr:row>79</xdr:row>
      <xdr:rowOff>92176</xdr:rowOff>
    </xdr:to>
    <xdr:pic>
      <xdr:nvPicPr>
        <xdr:cNvPr id="27" name="Picture 26">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3"/>
        <a:stretch>
          <a:fillRect/>
        </a:stretch>
      </xdr:blipFill>
      <xdr:spPr>
        <a:xfrm>
          <a:off x="13538204" y="13025693"/>
          <a:ext cx="3178172" cy="2125508"/>
        </a:xfrm>
        <a:prstGeom prst="rect">
          <a:avLst/>
        </a:prstGeom>
      </xdr:spPr>
    </xdr:pic>
    <xdr:clientData/>
  </xdr:twoCellAnchor>
  <xdr:twoCellAnchor editAs="oneCell">
    <xdr:from>
      <xdr:col>1</xdr:col>
      <xdr:colOff>648827</xdr:colOff>
      <xdr:row>66</xdr:row>
      <xdr:rowOff>52643</xdr:rowOff>
    </xdr:from>
    <xdr:to>
      <xdr:col>6</xdr:col>
      <xdr:colOff>43714</xdr:colOff>
      <xdr:row>79</xdr:row>
      <xdr:rowOff>134578</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2"/>
        <a:stretch>
          <a:fillRect/>
        </a:stretch>
      </xdr:blipFill>
      <xdr:spPr>
        <a:xfrm>
          <a:off x="3506327" y="13006643"/>
          <a:ext cx="3623987" cy="2186960"/>
        </a:xfrm>
        <a:prstGeom prst="rect">
          <a:avLst/>
        </a:prstGeom>
      </xdr:spPr>
    </xdr:pic>
    <xdr:clientData/>
  </xdr:twoCellAnchor>
  <xdr:twoCellAnchor editAs="oneCell">
    <xdr:from>
      <xdr:col>7</xdr:col>
      <xdr:colOff>676173</xdr:colOff>
      <xdr:row>66</xdr:row>
      <xdr:rowOff>71693</xdr:rowOff>
    </xdr:from>
    <xdr:to>
      <xdr:col>12</xdr:col>
      <xdr:colOff>336656</xdr:colOff>
      <xdr:row>79</xdr:row>
      <xdr:rowOff>92176</xdr:rowOff>
    </xdr:to>
    <xdr:pic>
      <xdr:nvPicPr>
        <xdr:cNvPr id="21" name="Picture 20">
          <a:extLst>
            <a:ext uri="{FF2B5EF4-FFF2-40B4-BE49-F238E27FC236}">
              <a16:creationId xmlns:a16="http://schemas.microsoft.com/office/drawing/2014/main" id="{00000000-0008-0000-0200-000015000000}"/>
            </a:ext>
          </a:extLst>
        </xdr:cNvPr>
        <xdr:cNvPicPr>
          <a:picLocks noChangeAspect="1"/>
        </xdr:cNvPicPr>
      </xdr:nvPicPr>
      <xdr:blipFill>
        <a:blip xmlns:r="http://schemas.openxmlformats.org/officeDocument/2006/relationships" r:embed="rId3"/>
        <a:stretch>
          <a:fillRect/>
        </a:stretch>
      </xdr:blipFill>
      <xdr:spPr>
        <a:xfrm>
          <a:off x="8486673" y="13025693"/>
          <a:ext cx="3699083" cy="212550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1793200"/>
          <a:ext cx="3781425" cy="2038350"/>
        </a:xfrm>
        <a:prstGeom prst="rect">
          <a:avLst/>
        </a:prstGeom>
      </xdr:spPr>
    </xdr:pic>
    <xdr:clientData/>
  </xdr:twoCellAnchor>
  <xdr:oneCellAnchor>
    <xdr:from>
      <xdr:col>31</xdr:col>
      <xdr:colOff>838200</xdr:colOff>
      <xdr:row>123</xdr:row>
      <xdr:rowOff>57150</xdr:rowOff>
    </xdr:from>
    <xdr:ext cx="3667125" cy="2077584"/>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rotWithShape="1">
        <a:blip xmlns:r="http://schemas.openxmlformats.org/officeDocument/2006/relationships" r:embed="rId1"/>
        <a:srcRect b="20296"/>
        <a:stretch/>
      </xdr:blipFill>
      <xdr:spPr>
        <a:xfrm>
          <a:off x="9182100" y="25107900"/>
          <a:ext cx="3667125" cy="2077584"/>
        </a:xfrm>
        <a:prstGeom prst="rect">
          <a:avLst/>
        </a:prstGeom>
      </xdr:spPr>
    </xdr:pic>
    <xdr:clientData/>
  </xdr:oneCellAnchor>
  <xdr:oneCellAnchor>
    <xdr:from>
      <xdr:col>31</xdr:col>
      <xdr:colOff>778144</xdr:colOff>
      <xdr:row>107</xdr:row>
      <xdr:rowOff>136417</xdr:rowOff>
    </xdr:from>
    <xdr:ext cx="3443886" cy="203835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stretch>
          <a:fillRect/>
        </a:stretch>
      </xdr:blipFill>
      <xdr:spPr>
        <a:xfrm>
          <a:off x="9116555" y="22641248"/>
          <a:ext cx="3443886" cy="2038350"/>
        </a:xfrm>
        <a:prstGeom prst="rect">
          <a:avLst/>
        </a:prstGeom>
      </xdr:spPr>
    </xdr:pic>
    <xdr:clientData/>
  </xdr:oneCellAnchor>
  <xdr:oneCellAnchor>
    <xdr:from>
      <xdr:col>7</xdr:col>
      <xdr:colOff>466725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14354175" y="25060275"/>
          <a:ext cx="3618881" cy="2105025"/>
        </a:xfrm>
        <a:prstGeom prst="rect">
          <a:avLst/>
        </a:prstGeom>
      </xdr:spPr>
    </xdr:pic>
    <xdr:clientData/>
  </xdr:oneCellAnchor>
  <xdr:oneCellAnchor>
    <xdr:from>
      <xdr:col>7</xdr:col>
      <xdr:colOff>660291</xdr:colOff>
      <xdr:row>107</xdr:row>
      <xdr:rowOff>171612</xdr:rowOff>
    </xdr:from>
    <xdr:ext cx="3324225" cy="2029946"/>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14519973" y="22676443"/>
          <a:ext cx="3324225" cy="2029946"/>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76200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65141475" y="23412450"/>
          <a:ext cx="3621272" cy="2136178"/>
        </a:xfrm>
        <a:prstGeom prst="rect">
          <a:avLst/>
        </a:prstGeom>
      </xdr:spPr>
    </xdr:pic>
    <xdr:clientData/>
  </xdr:oneCellAnchor>
  <xdr:oneCellAnchor>
    <xdr:from>
      <xdr:col>25</xdr:col>
      <xdr:colOff>761999</xdr:colOff>
      <xdr:row>107</xdr:row>
      <xdr:rowOff>106363</xdr:rowOff>
    </xdr:from>
    <xdr:ext cx="3306947" cy="2064083"/>
    <xdr:pic>
      <xdr:nvPicPr>
        <xdr:cNvPr id="13" name="Picture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3"/>
        <a:stretch>
          <a:fillRect/>
        </a:stretch>
      </xdr:blipFill>
      <xdr:spPr>
        <a:xfrm>
          <a:off x="23969265" y="23085426"/>
          <a:ext cx="3306947" cy="2064083"/>
        </a:xfrm>
        <a:prstGeom prst="rect">
          <a:avLst/>
        </a:prstGeom>
      </xdr:spPr>
    </xdr:pic>
    <xdr:clientData/>
  </xdr:oneCellAnchor>
  <xdr:oneCellAnchor>
    <xdr:from>
      <xdr:col>89</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89</xdr:col>
      <xdr:colOff>474265</xdr:colOff>
      <xdr:row>100</xdr:row>
      <xdr:rowOff>156369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5293874" y="20774025"/>
          <a:ext cx="3306947" cy="2064083"/>
        </a:xfrm>
        <a:prstGeom prst="rect">
          <a:avLst/>
        </a:prstGeom>
      </xdr:spPr>
    </xdr:pic>
    <xdr:clientData/>
  </xdr:oneCellAnchor>
  <xdr:oneCellAnchor>
    <xdr:from>
      <xdr:col>13</xdr:col>
      <xdr:colOff>706041</xdr:colOff>
      <xdr:row>107</xdr:row>
      <xdr:rowOff>139700</xdr:rowOff>
    </xdr:from>
    <xdr:ext cx="3306947" cy="2064083"/>
    <xdr:pic>
      <xdr:nvPicPr>
        <xdr:cNvPr id="16" name="Picture 15">
          <a:extLst>
            <a:ext uri="{FF2B5EF4-FFF2-40B4-BE49-F238E27FC236}">
              <a16:creationId xmlns:a16="http://schemas.microsoft.com/office/drawing/2014/main" id="{00000000-0008-0000-0300-000010000000}"/>
            </a:ext>
          </a:extLst>
        </xdr:cNvPr>
        <xdr:cNvPicPr>
          <a:picLocks noChangeAspect="1"/>
        </xdr:cNvPicPr>
      </xdr:nvPicPr>
      <xdr:blipFill>
        <a:blip xmlns:r="http://schemas.openxmlformats.org/officeDocument/2006/relationships" r:embed="rId3"/>
        <a:stretch>
          <a:fillRect/>
        </a:stretch>
      </xdr:blipFill>
      <xdr:spPr>
        <a:xfrm>
          <a:off x="13792994" y="23118763"/>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122</xdr:row>
      <xdr:rowOff>133350</xdr:rowOff>
    </xdr:from>
    <xdr:to>
      <xdr:col>6</xdr:col>
      <xdr:colOff>762000</xdr:colOff>
      <xdr:row>133</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107</xdr:row>
      <xdr:rowOff>161925</xdr:rowOff>
    </xdr:from>
    <xdr:to>
      <xdr:col>6</xdr:col>
      <xdr:colOff>514351</xdr:colOff>
      <xdr:row>118</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121</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121</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122</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121</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122</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107</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107</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106</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106</xdr:row>
      <xdr:rowOff>142875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430875" y="22002750"/>
          <a:ext cx="3424836" cy="2038350"/>
        </a:xfrm>
        <a:prstGeom prst="rect">
          <a:avLst/>
        </a:prstGeom>
      </xdr:spPr>
    </xdr:pic>
    <xdr:clientData/>
  </xdr:oneCellAnchor>
  <xdr:oneCellAnchor>
    <xdr:from>
      <xdr:col>26</xdr:col>
      <xdr:colOff>76200</xdr:colOff>
      <xdr:row>106</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122</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106</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137</xdr:row>
      <xdr:rowOff>114300</xdr:rowOff>
    </xdr:from>
    <xdr:to>
      <xdr:col>38</xdr:col>
      <xdr:colOff>793937</xdr:colOff>
      <xdr:row>137</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138</xdr:row>
      <xdr:rowOff>38100</xdr:rowOff>
    </xdr:from>
    <xdr:to>
      <xdr:col>38</xdr:col>
      <xdr:colOff>485775</xdr:colOff>
      <xdr:row>138</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121</xdr:row>
      <xdr:rowOff>174139</xdr:rowOff>
    </xdr:from>
    <xdr:to>
      <xdr:col>42</xdr:col>
      <xdr:colOff>380473</xdr:colOff>
      <xdr:row>133</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106</xdr:row>
      <xdr:rowOff>68036</xdr:rowOff>
    </xdr:from>
    <xdr:to>
      <xdr:col>42</xdr:col>
      <xdr:colOff>48598</xdr:colOff>
      <xdr:row>118</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76</xdr:row>
      <xdr:rowOff>145676</xdr:rowOff>
    </xdr:from>
    <xdr:to>
      <xdr:col>6</xdr:col>
      <xdr:colOff>607658</xdr:colOff>
      <xdr:row>88</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76</xdr:row>
      <xdr:rowOff>137746</xdr:rowOff>
    </xdr:from>
    <xdr:to>
      <xdr:col>12</xdr:col>
      <xdr:colOff>632482</xdr:colOff>
      <xdr:row>88</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61</xdr:row>
      <xdr:rowOff>58315</xdr:rowOff>
    </xdr:from>
    <xdr:to>
      <xdr:col>6</xdr:col>
      <xdr:colOff>456922</xdr:colOff>
      <xdr:row>73</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61</xdr:row>
      <xdr:rowOff>45485</xdr:rowOff>
    </xdr:from>
    <xdr:to>
      <xdr:col>12</xdr:col>
      <xdr:colOff>529967</xdr:colOff>
      <xdr:row>73</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9"/>
  <sheetViews>
    <sheetView showGridLines="0" zoomScaleNormal="100" workbookViewId="0">
      <pane xSplit="1" ySplit="2" topLeftCell="AN3" activePane="bottomRight" state="frozen"/>
      <selection activeCell="B92" sqref="A92:XFD92"/>
      <selection pane="topRight" activeCell="B92" sqref="A92:XFD92"/>
      <selection pane="bottomLeft" activeCell="B92" sqref="A92:XFD92"/>
      <selection pane="bottomRight" activeCell="AR10" sqref="AR10:AW10"/>
    </sheetView>
  </sheetViews>
  <sheetFormatPr defaultColWidth="9.1796875" defaultRowHeight="14.5" x14ac:dyDescent="0.35"/>
  <cols>
    <col min="1" max="1" width="44.1796875" style="52" customWidth="1"/>
    <col min="2" max="5" width="13" style="52" customWidth="1"/>
    <col min="6" max="6" width="10.453125" style="52" bestFit="1" customWidth="1"/>
    <col min="7" max="7" width="10.453125" style="52" customWidth="1"/>
    <col min="8" max="11" width="13" style="52" customWidth="1"/>
    <col min="12" max="12" width="10.453125" style="52" bestFit="1" customWidth="1"/>
    <col min="13" max="13" width="10.453125" style="52" customWidth="1"/>
    <col min="14" max="17" width="13" style="52" customWidth="1"/>
    <col min="18" max="18" width="11.453125" style="52" customWidth="1"/>
    <col min="19" max="19" width="10.453125" style="52" customWidth="1"/>
    <col min="20" max="23" width="13" style="52" customWidth="1"/>
    <col min="24" max="24" width="10.453125" style="52" bestFit="1" customWidth="1"/>
    <col min="25" max="25" width="10.453125" style="52" customWidth="1"/>
    <col min="26" max="29" width="13" style="52" customWidth="1"/>
    <col min="30" max="30" width="12" style="52" customWidth="1"/>
    <col min="31" max="31" width="10.453125" style="52" customWidth="1"/>
    <col min="32" max="35" width="13" style="52" customWidth="1"/>
    <col min="36" max="36" width="10.453125" style="52" bestFit="1" customWidth="1"/>
    <col min="37" max="37" width="10.453125" style="52" customWidth="1"/>
    <col min="38" max="38" width="13.1796875" style="52" customWidth="1"/>
    <col min="39" max="39" width="10.1796875" style="52" customWidth="1"/>
    <col min="40" max="40" width="11.81640625" style="52" customWidth="1"/>
    <col min="41" max="41" width="9.453125" style="52" customWidth="1"/>
    <col min="42" max="42" width="11.7265625" style="52" customWidth="1"/>
    <col min="43" max="43" width="12.81640625" style="52" customWidth="1"/>
    <col min="44" max="44" width="13.1796875" style="52" customWidth="1"/>
    <col min="45" max="45" width="10.1796875" style="52" customWidth="1"/>
    <col min="46" max="46" width="11.81640625" style="52" customWidth="1"/>
    <col min="47" max="47" width="9.453125" style="52" customWidth="1"/>
    <col min="48" max="48" width="11.7265625" style="52" customWidth="1"/>
    <col min="49" max="49" width="12.81640625" style="52" customWidth="1"/>
    <col min="50" max="50" width="13.1796875" style="52" customWidth="1"/>
    <col min="51" max="51" width="10.1796875" style="52" customWidth="1"/>
    <col min="52" max="52" width="11.81640625" style="52" customWidth="1"/>
    <col min="53" max="53" width="9.453125" style="52" customWidth="1"/>
    <col min="54" max="54" width="11.7265625" style="52" customWidth="1"/>
    <col min="55" max="55" width="12.81640625" style="52" customWidth="1"/>
    <col min="56" max="56" width="13.1796875" style="52" customWidth="1"/>
    <col min="57" max="57" width="10.1796875" style="52" customWidth="1"/>
    <col min="58" max="58" width="11.81640625" style="52" customWidth="1"/>
    <col min="59" max="59" width="9.453125" style="52" customWidth="1"/>
    <col min="60" max="60" width="11.7265625" style="52" customWidth="1"/>
    <col min="61" max="61" width="12.81640625" style="52" customWidth="1"/>
    <col min="62" max="62" width="13.1796875" style="52" customWidth="1"/>
    <col min="63" max="63" width="10.1796875" style="52" customWidth="1"/>
    <col min="64" max="64" width="11.81640625" style="52" customWidth="1"/>
    <col min="65" max="65" width="9.453125" style="52" customWidth="1"/>
    <col min="66" max="66" width="11.7265625" style="52" customWidth="1"/>
    <col min="67" max="67" width="12.81640625" style="52" customWidth="1"/>
    <col min="68" max="68" width="13.1796875" style="52" customWidth="1"/>
    <col min="69" max="69" width="10.1796875" style="52" customWidth="1"/>
    <col min="70" max="70" width="11.81640625" style="52" customWidth="1"/>
    <col min="71" max="71" width="9.453125" style="52" customWidth="1"/>
    <col min="72" max="72" width="11.7265625" style="52" customWidth="1"/>
    <col min="73" max="73" width="12.81640625" style="52" customWidth="1"/>
    <col min="74" max="74" width="13.1796875" style="52" customWidth="1"/>
    <col min="75" max="75" width="10.1796875" style="52" customWidth="1"/>
    <col min="76" max="76" width="11.81640625" style="52" customWidth="1"/>
    <col min="77" max="77" width="9.453125" style="52" customWidth="1"/>
    <col min="78" max="78" width="11.7265625" style="52" customWidth="1"/>
    <col min="79" max="79" width="12.81640625" style="52" customWidth="1"/>
    <col min="80" max="16384" width="9.1796875" style="52"/>
  </cols>
  <sheetData>
    <row r="1" spans="1:79" s="1" customFormat="1" ht="13.5" customHeight="1" thickBot="1" x14ac:dyDescent="0.35">
      <c r="A1" s="25" t="s">
        <v>514</v>
      </c>
      <c r="B1" s="25"/>
      <c r="C1" s="25"/>
      <c r="D1" s="25"/>
      <c r="E1" s="25"/>
      <c r="F1" s="25"/>
      <c r="G1" s="25"/>
      <c r="H1" s="25"/>
      <c r="I1" s="25"/>
      <c r="J1" s="26"/>
    </row>
    <row r="2" spans="1:79" s="2" customFormat="1" ht="12.75" customHeight="1" x14ac:dyDescent="0.35">
      <c r="A2" s="27" t="s">
        <v>7</v>
      </c>
      <c r="B2" s="220" t="s">
        <v>157</v>
      </c>
      <c r="C2" s="221"/>
      <c r="D2" s="221"/>
      <c r="E2" s="221"/>
      <c r="F2" s="221"/>
      <c r="G2" s="222"/>
      <c r="H2" s="220" t="s">
        <v>107</v>
      </c>
      <c r="I2" s="221"/>
      <c r="J2" s="221"/>
      <c r="K2" s="221"/>
      <c r="L2" s="221"/>
      <c r="M2" s="222"/>
      <c r="N2" s="220" t="s">
        <v>222</v>
      </c>
      <c r="O2" s="221"/>
      <c r="P2" s="221"/>
      <c r="Q2" s="221"/>
      <c r="R2" s="221"/>
      <c r="S2" s="222"/>
      <c r="T2" s="220" t="s">
        <v>223</v>
      </c>
      <c r="U2" s="221"/>
      <c r="V2" s="221"/>
      <c r="W2" s="221"/>
      <c r="X2" s="221"/>
      <c r="Y2" s="222"/>
      <c r="Z2" s="220" t="s">
        <v>8</v>
      </c>
      <c r="AA2" s="221"/>
      <c r="AB2" s="221"/>
      <c r="AC2" s="221"/>
      <c r="AD2" s="221"/>
      <c r="AE2" s="222"/>
      <c r="AF2" s="220" t="s">
        <v>507</v>
      </c>
      <c r="AG2" s="221"/>
      <c r="AH2" s="221"/>
      <c r="AI2" s="221"/>
      <c r="AJ2" s="221"/>
      <c r="AK2" s="222"/>
      <c r="AL2" s="220" t="s">
        <v>298</v>
      </c>
      <c r="AM2" s="221"/>
      <c r="AN2" s="221"/>
      <c r="AO2" s="221"/>
      <c r="AP2" s="221"/>
      <c r="AQ2" s="222"/>
      <c r="AR2" s="220" t="s">
        <v>431</v>
      </c>
      <c r="AS2" s="221"/>
      <c r="AT2" s="221"/>
      <c r="AU2" s="221"/>
      <c r="AV2" s="221"/>
      <c r="AW2" s="222"/>
      <c r="AX2" s="220" t="s">
        <v>433</v>
      </c>
      <c r="AY2" s="221"/>
      <c r="AZ2" s="221"/>
      <c r="BA2" s="221"/>
      <c r="BB2" s="221"/>
      <c r="BC2" s="222"/>
      <c r="BD2" s="220" t="s">
        <v>434</v>
      </c>
      <c r="BE2" s="221"/>
      <c r="BF2" s="221"/>
      <c r="BG2" s="221"/>
      <c r="BH2" s="221"/>
      <c r="BI2" s="222"/>
      <c r="BJ2" s="220" t="s">
        <v>435</v>
      </c>
      <c r="BK2" s="221"/>
      <c r="BL2" s="221"/>
      <c r="BM2" s="221"/>
      <c r="BN2" s="221"/>
      <c r="BO2" s="222"/>
      <c r="BP2" s="220" t="s">
        <v>436</v>
      </c>
      <c r="BQ2" s="221"/>
      <c r="BR2" s="221"/>
      <c r="BS2" s="221"/>
      <c r="BT2" s="221"/>
      <c r="BU2" s="222"/>
      <c r="BV2" s="220" t="s">
        <v>437</v>
      </c>
      <c r="BW2" s="221"/>
      <c r="BX2" s="221"/>
      <c r="BY2" s="221"/>
      <c r="BZ2" s="221"/>
      <c r="CA2" s="222"/>
    </row>
    <row r="3" spans="1:79" s="1" customFormat="1" ht="13" x14ac:dyDescent="0.3">
      <c r="A3" s="28"/>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54"/>
    </row>
    <row r="4" spans="1:79" s="1" customFormat="1" ht="13" x14ac:dyDescent="0.3">
      <c r="A4" s="32" t="s">
        <v>472</v>
      </c>
      <c r="B4" s="256" t="s">
        <v>23</v>
      </c>
      <c r="C4" s="257"/>
      <c r="D4" s="257"/>
      <c r="E4" s="257"/>
      <c r="F4" s="257"/>
      <c r="G4" s="258"/>
      <c r="H4" s="223" t="s">
        <v>22</v>
      </c>
      <c r="I4" s="224"/>
      <c r="J4" s="224"/>
      <c r="K4" s="224"/>
      <c r="L4" s="224"/>
      <c r="M4" s="225"/>
      <c r="N4" s="256" t="s">
        <v>24</v>
      </c>
      <c r="O4" s="257"/>
      <c r="P4" s="257"/>
      <c r="Q4" s="257"/>
      <c r="R4" s="257"/>
      <c r="S4" s="258"/>
      <c r="T4" s="256" t="s">
        <v>25</v>
      </c>
      <c r="U4" s="257"/>
      <c r="V4" s="257"/>
      <c r="W4" s="257"/>
      <c r="X4" s="257"/>
      <c r="Y4" s="258"/>
      <c r="Z4" s="256" t="s">
        <v>41</v>
      </c>
      <c r="AA4" s="257"/>
      <c r="AB4" s="257"/>
      <c r="AC4" s="257"/>
      <c r="AD4" s="257"/>
      <c r="AE4" s="258"/>
      <c r="AF4" s="256" t="s">
        <v>30</v>
      </c>
      <c r="AG4" s="257"/>
      <c r="AH4" s="257"/>
      <c r="AI4" s="257"/>
      <c r="AJ4" s="257"/>
      <c r="AK4" s="258"/>
      <c r="AL4" s="223" t="s">
        <v>299</v>
      </c>
      <c r="AM4" s="224"/>
      <c r="AN4" s="224"/>
      <c r="AO4" s="224"/>
      <c r="AP4" s="224"/>
      <c r="AQ4" s="225"/>
      <c r="AR4" s="223" t="s">
        <v>322</v>
      </c>
      <c r="AS4" s="224"/>
      <c r="AT4" s="224"/>
      <c r="AU4" s="224"/>
      <c r="AV4" s="224"/>
      <c r="AW4" s="225"/>
      <c r="AX4" s="223" t="s">
        <v>323</v>
      </c>
      <c r="AY4" s="224"/>
      <c r="AZ4" s="224"/>
      <c r="BA4" s="224"/>
      <c r="BB4" s="224"/>
      <c r="BC4" s="225"/>
      <c r="BD4" s="223" t="s">
        <v>324</v>
      </c>
      <c r="BE4" s="224"/>
      <c r="BF4" s="224"/>
      <c r="BG4" s="224"/>
      <c r="BH4" s="224"/>
      <c r="BI4" s="225"/>
      <c r="BJ4" s="223" t="s">
        <v>325</v>
      </c>
      <c r="BK4" s="224"/>
      <c r="BL4" s="224"/>
      <c r="BM4" s="224"/>
      <c r="BN4" s="224"/>
      <c r="BO4" s="225"/>
      <c r="BP4" s="223" t="s">
        <v>326</v>
      </c>
      <c r="BQ4" s="224"/>
      <c r="BR4" s="224"/>
      <c r="BS4" s="224"/>
      <c r="BT4" s="224"/>
      <c r="BU4" s="225"/>
      <c r="BV4" s="223" t="s">
        <v>372</v>
      </c>
      <c r="BW4" s="224"/>
      <c r="BX4" s="224"/>
      <c r="BY4" s="224"/>
      <c r="BZ4" s="224"/>
      <c r="CA4" s="225"/>
    </row>
    <row r="5" spans="1:79" s="1" customFormat="1" ht="13" x14ac:dyDescent="0.3">
      <c r="A5" s="32" t="s">
        <v>473</v>
      </c>
      <c r="B5" s="256" t="s">
        <v>474</v>
      </c>
      <c r="C5" s="257"/>
      <c r="D5" s="257"/>
      <c r="E5" s="257"/>
      <c r="F5" s="257"/>
      <c r="G5" s="258"/>
      <c r="H5" s="256" t="s">
        <v>474</v>
      </c>
      <c r="I5" s="257"/>
      <c r="J5" s="257"/>
      <c r="K5" s="257"/>
      <c r="L5" s="257"/>
      <c r="M5" s="258"/>
      <c r="N5" s="256" t="s">
        <v>24</v>
      </c>
      <c r="O5" s="257"/>
      <c r="P5" s="257"/>
      <c r="Q5" s="257"/>
      <c r="R5" s="257"/>
      <c r="S5" s="258"/>
      <c r="T5" s="256" t="s">
        <v>25</v>
      </c>
      <c r="U5" s="257"/>
      <c r="V5" s="257"/>
      <c r="W5" s="257"/>
      <c r="X5" s="257"/>
      <c r="Y5" s="258"/>
      <c r="Z5" s="256" t="s">
        <v>474</v>
      </c>
      <c r="AA5" s="257"/>
      <c r="AB5" s="257"/>
      <c r="AC5" s="257"/>
      <c r="AD5" s="257"/>
      <c r="AE5" s="258"/>
      <c r="AF5" s="256" t="s">
        <v>474</v>
      </c>
      <c r="AG5" s="257"/>
      <c r="AH5" s="257"/>
      <c r="AI5" s="257"/>
      <c r="AJ5" s="257"/>
      <c r="AK5" s="258"/>
      <c r="AL5" s="223" t="s">
        <v>299</v>
      </c>
      <c r="AM5" s="224"/>
      <c r="AN5" s="224"/>
      <c r="AO5" s="224"/>
      <c r="AP5" s="224"/>
      <c r="AQ5" s="225"/>
      <c r="AR5" s="223" t="s">
        <v>322</v>
      </c>
      <c r="AS5" s="224"/>
      <c r="AT5" s="224"/>
      <c r="AU5" s="224"/>
      <c r="AV5" s="224"/>
      <c r="AW5" s="225"/>
      <c r="AX5" s="223" t="s">
        <v>323</v>
      </c>
      <c r="AY5" s="224"/>
      <c r="AZ5" s="224"/>
      <c r="BA5" s="224"/>
      <c r="BB5" s="224"/>
      <c r="BC5" s="225"/>
      <c r="BD5" s="223" t="s">
        <v>324</v>
      </c>
      <c r="BE5" s="224"/>
      <c r="BF5" s="224"/>
      <c r="BG5" s="224"/>
      <c r="BH5" s="224"/>
      <c r="BI5" s="225"/>
      <c r="BJ5" s="223" t="s">
        <v>325</v>
      </c>
      <c r="BK5" s="224"/>
      <c r="BL5" s="224"/>
      <c r="BM5" s="224"/>
      <c r="BN5" s="224"/>
      <c r="BO5" s="225"/>
      <c r="BP5" s="223" t="s">
        <v>326</v>
      </c>
      <c r="BQ5" s="224"/>
      <c r="BR5" s="224"/>
      <c r="BS5" s="224"/>
      <c r="BT5" s="224"/>
      <c r="BU5" s="225"/>
      <c r="BV5" s="223" t="s">
        <v>372</v>
      </c>
      <c r="BW5" s="224"/>
      <c r="BX5" s="224"/>
      <c r="BY5" s="224"/>
      <c r="BZ5" s="224"/>
      <c r="CA5" s="225"/>
    </row>
    <row r="6" spans="1:79" s="1" customFormat="1" ht="13" x14ac:dyDescent="0.3">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55"/>
    </row>
    <row r="7" spans="1:79" s="1" customFormat="1" ht="13" x14ac:dyDescent="0.3">
      <c r="A7" s="62" t="s">
        <v>10</v>
      </c>
      <c r="B7" s="151">
        <v>938.15</v>
      </c>
      <c r="C7" s="152"/>
      <c r="D7" s="152"/>
      <c r="E7" s="152"/>
      <c r="F7" s="152"/>
      <c r="G7" s="153"/>
      <c r="H7" s="151">
        <v>1379.66</v>
      </c>
      <c r="I7" s="152"/>
      <c r="J7" s="152"/>
      <c r="K7" s="152"/>
      <c r="L7" s="152"/>
      <c r="M7" s="153"/>
      <c r="N7" s="151">
        <v>2471.88</v>
      </c>
      <c r="O7" s="152"/>
      <c r="P7" s="152"/>
      <c r="Q7" s="152"/>
      <c r="R7" s="152"/>
      <c r="S7" s="153"/>
      <c r="T7" s="151">
        <v>308.02</v>
      </c>
      <c r="U7" s="152"/>
      <c r="V7" s="152"/>
      <c r="W7" s="152"/>
      <c r="X7" s="152"/>
      <c r="Y7" s="153"/>
      <c r="Z7" s="151">
        <v>157.38999999999999</v>
      </c>
      <c r="AA7" s="152"/>
      <c r="AB7" s="152"/>
      <c r="AC7" s="152"/>
      <c r="AD7" s="152"/>
      <c r="AE7" s="153"/>
      <c r="AF7" s="151">
        <v>1021.2</v>
      </c>
      <c r="AG7" s="152"/>
      <c r="AH7" s="152"/>
      <c r="AI7" s="152"/>
      <c r="AJ7" s="152"/>
      <c r="AK7" s="153"/>
      <c r="AL7" s="151">
        <v>811.91</v>
      </c>
      <c r="AM7" s="152"/>
      <c r="AN7" s="152"/>
      <c r="AO7" s="152"/>
      <c r="AP7" s="152"/>
      <c r="AQ7" s="153"/>
      <c r="AR7" s="151">
        <v>103.88</v>
      </c>
      <c r="AS7" s="152"/>
      <c r="AT7" s="152"/>
      <c r="AU7" s="152"/>
      <c r="AV7" s="152"/>
      <c r="AW7" s="153"/>
      <c r="AX7" s="151">
        <v>133.31</v>
      </c>
      <c r="AY7" s="152"/>
      <c r="AZ7" s="152"/>
      <c r="BA7" s="152"/>
      <c r="BB7" s="152"/>
      <c r="BC7" s="153"/>
      <c r="BD7" s="151">
        <v>236.04</v>
      </c>
      <c r="BE7" s="152"/>
      <c r="BF7" s="152"/>
      <c r="BG7" s="152"/>
      <c r="BH7" s="152"/>
      <c r="BI7" s="153"/>
      <c r="BJ7" s="151">
        <v>54.86</v>
      </c>
      <c r="BK7" s="152"/>
      <c r="BL7" s="152"/>
      <c r="BM7" s="152"/>
      <c r="BN7" s="152"/>
      <c r="BO7" s="153"/>
      <c r="BP7" s="151">
        <v>193.61</v>
      </c>
      <c r="BQ7" s="152"/>
      <c r="BR7" s="152"/>
      <c r="BS7" s="152"/>
      <c r="BT7" s="152"/>
      <c r="BU7" s="153"/>
      <c r="BV7" s="151">
        <v>102.72</v>
      </c>
      <c r="BW7" s="152"/>
      <c r="BX7" s="152"/>
      <c r="BY7" s="152"/>
      <c r="BZ7" s="152"/>
      <c r="CA7" s="153"/>
    </row>
    <row r="8" spans="1:79" s="1" customFormat="1" ht="13" x14ac:dyDescent="0.3">
      <c r="A8" s="32"/>
      <c r="B8" s="66"/>
      <c r="C8" s="66"/>
      <c r="D8" s="66"/>
      <c r="E8" s="66"/>
      <c r="F8" s="66"/>
      <c r="G8" s="66"/>
      <c r="H8" s="66"/>
      <c r="I8" s="66"/>
      <c r="J8" s="66"/>
      <c r="K8" s="66"/>
      <c r="L8" s="66"/>
      <c r="M8" s="66"/>
      <c r="N8" s="66"/>
      <c r="O8" s="66"/>
      <c r="P8" s="66"/>
      <c r="Q8" s="66"/>
      <c r="R8" s="66"/>
      <c r="S8" s="66"/>
      <c r="T8" s="66"/>
      <c r="U8" s="66"/>
      <c r="V8" s="66"/>
      <c r="W8" s="66"/>
      <c r="X8" s="66"/>
      <c r="Y8" s="66"/>
      <c r="Z8" s="66"/>
      <c r="AA8" s="66"/>
      <c r="AB8" s="66"/>
      <c r="AC8" s="66"/>
      <c r="AD8" s="66"/>
      <c r="AE8" s="66"/>
      <c r="AF8" s="66"/>
      <c r="AG8" s="66"/>
      <c r="AH8" s="66"/>
      <c r="AI8" s="66"/>
      <c r="AJ8" s="66"/>
      <c r="AK8" s="66"/>
      <c r="AL8" s="66"/>
      <c r="AM8" s="66"/>
      <c r="AN8" s="66"/>
      <c r="AO8" s="66"/>
      <c r="AP8" s="66"/>
      <c r="AQ8" s="67"/>
      <c r="AR8" s="66"/>
      <c r="AS8" s="66"/>
      <c r="AT8" s="66"/>
      <c r="AU8" s="66"/>
      <c r="AV8" s="66"/>
      <c r="AW8" s="67"/>
      <c r="AX8" s="66"/>
      <c r="AY8" s="66"/>
      <c r="AZ8" s="66"/>
      <c r="BA8" s="66"/>
      <c r="BB8" s="66"/>
      <c r="BC8" s="67"/>
      <c r="BD8" s="66"/>
      <c r="BE8" s="66"/>
      <c r="BF8" s="66"/>
      <c r="BG8" s="66"/>
      <c r="BH8" s="66"/>
      <c r="BI8" s="67"/>
      <c r="BJ8" s="66"/>
      <c r="BK8" s="66"/>
      <c r="BL8" s="66"/>
      <c r="BM8" s="66"/>
      <c r="BN8" s="66"/>
      <c r="BO8" s="67"/>
      <c r="BP8" s="66"/>
      <c r="BQ8" s="66"/>
      <c r="BR8" s="66"/>
      <c r="BS8" s="66"/>
      <c r="BT8" s="66"/>
      <c r="BU8" s="67"/>
      <c r="BV8" s="66"/>
      <c r="BW8" s="66"/>
      <c r="BX8" s="66"/>
      <c r="BY8" s="66"/>
      <c r="BZ8" s="66"/>
      <c r="CA8" s="67"/>
    </row>
    <row r="9" spans="1:79" s="1" customFormat="1" ht="13" x14ac:dyDescent="0.3">
      <c r="A9" s="34"/>
      <c r="B9" s="57"/>
      <c r="C9" s="57"/>
      <c r="D9" s="57"/>
      <c r="E9" s="57"/>
      <c r="F9" s="57"/>
      <c r="G9" s="98"/>
      <c r="H9" s="57"/>
      <c r="I9" s="57"/>
      <c r="J9" s="57"/>
      <c r="K9" s="57"/>
      <c r="L9" s="57"/>
      <c r="M9" s="98"/>
      <c r="N9" s="57"/>
      <c r="O9" s="57"/>
      <c r="P9" s="57"/>
      <c r="Q9" s="57"/>
      <c r="R9" s="57"/>
      <c r="S9" s="98"/>
      <c r="T9" s="57"/>
      <c r="U9" s="57"/>
      <c r="V9" s="57"/>
      <c r="W9" s="57"/>
      <c r="X9" s="57"/>
      <c r="Y9" s="98"/>
      <c r="Z9" s="57"/>
      <c r="AA9" s="57"/>
      <c r="AB9" s="57"/>
      <c r="AC9" s="57"/>
      <c r="AD9" s="57"/>
      <c r="AE9" s="98"/>
      <c r="AF9" s="57"/>
      <c r="AG9" s="57"/>
      <c r="AH9" s="57"/>
      <c r="AI9" s="57"/>
      <c r="AJ9" s="57"/>
      <c r="AK9" s="98"/>
      <c r="AL9" s="226"/>
      <c r="AM9" s="226"/>
      <c r="AN9" s="226"/>
      <c r="AO9" s="226"/>
      <c r="AP9" s="226"/>
      <c r="AQ9" s="227"/>
      <c r="AR9" s="226"/>
      <c r="AS9" s="226"/>
      <c r="AT9" s="226"/>
      <c r="AU9" s="226"/>
      <c r="AV9" s="226"/>
      <c r="AW9" s="227"/>
      <c r="AX9" s="226"/>
      <c r="AY9" s="226"/>
      <c r="AZ9" s="226"/>
      <c r="BA9" s="226"/>
      <c r="BB9" s="226"/>
      <c r="BC9" s="227"/>
      <c r="BD9" s="226"/>
      <c r="BE9" s="226"/>
      <c r="BF9" s="226"/>
      <c r="BG9" s="226"/>
      <c r="BH9" s="226"/>
      <c r="BI9" s="227"/>
      <c r="BJ9" s="226"/>
      <c r="BK9" s="226"/>
      <c r="BL9" s="226"/>
      <c r="BM9" s="226"/>
      <c r="BN9" s="226"/>
      <c r="BO9" s="227"/>
      <c r="BP9" s="226"/>
      <c r="BQ9" s="226"/>
      <c r="BR9" s="226"/>
      <c r="BS9" s="226"/>
      <c r="BT9" s="226"/>
      <c r="BU9" s="227"/>
      <c r="BV9" s="226"/>
      <c r="BW9" s="226"/>
      <c r="BX9" s="226"/>
      <c r="BY9" s="226"/>
      <c r="BZ9" s="226"/>
      <c r="CA9" s="227"/>
    </row>
    <row r="10" spans="1:79" s="2" customFormat="1" ht="101.25" customHeight="1" x14ac:dyDescent="0.35">
      <c r="A10" s="32" t="s">
        <v>11</v>
      </c>
      <c r="B10" s="180" t="s">
        <v>158</v>
      </c>
      <c r="C10" s="181"/>
      <c r="D10" s="181"/>
      <c r="E10" s="181"/>
      <c r="F10" s="181"/>
      <c r="G10" s="182"/>
      <c r="H10" s="180" t="s">
        <v>54</v>
      </c>
      <c r="I10" s="181"/>
      <c r="J10" s="181"/>
      <c r="K10" s="181"/>
      <c r="L10" s="181"/>
      <c r="M10" s="182"/>
      <c r="N10" s="236" t="s">
        <v>55</v>
      </c>
      <c r="O10" s="237"/>
      <c r="P10" s="237"/>
      <c r="Q10" s="237"/>
      <c r="R10" s="237"/>
      <c r="S10" s="238"/>
      <c r="T10" s="236" t="s">
        <v>56</v>
      </c>
      <c r="U10" s="237"/>
      <c r="V10" s="237"/>
      <c r="W10" s="237"/>
      <c r="X10" s="237"/>
      <c r="Y10" s="238"/>
      <c r="Z10" s="236" t="s">
        <v>57</v>
      </c>
      <c r="AA10" s="237"/>
      <c r="AB10" s="237"/>
      <c r="AC10" s="237"/>
      <c r="AD10" s="237"/>
      <c r="AE10" s="238"/>
      <c r="AF10" s="236" t="s">
        <v>109</v>
      </c>
      <c r="AG10" s="237"/>
      <c r="AH10" s="237"/>
      <c r="AI10" s="237"/>
      <c r="AJ10" s="237"/>
      <c r="AK10" s="238"/>
      <c r="AL10" s="236" t="s">
        <v>374</v>
      </c>
      <c r="AM10" s="237"/>
      <c r="AN10" s="237"/>
      <c r="AO10" s="237"/>
      <c r="AP10" s="237"/>
      <c r="AQ10" s="238"/>
      <c r="AR10" s="228" t="s">
        <v>330</v>
      </c>
      <c r="AS10" s="228"/>
      <c r="AT10" s="228"/>
      <c r="AU10" s="228"/>
      <c r="AV10" s="228"/>
      <c r="AW10" s="229"/>
      <c r="AX10" s="228" t="s">
        <v>335</v>
      </c>
      <c r="AY10" s="228"/>
      <c r="AZ10" s="228"/>
      <c r="BA10" s="228"/>
      <c r="BB10" s="228"/>
      <c r="BC10" s="229"/>
      <c r="BD10" s="228" t="s">
        <v>331</v>
      </c>
      <c r="BE10" s="228"/>
      <c r="BF10" s="228"/>
      <c r="BG10" s="228"/>
      <c r="BH10" s="228"/>
      <c r="BI10" s="229"/>
      <c r="BJ10" s="181" t="s">
        <v>332</v>
      </c>
      <c r="BK10" s="181"/>
      <c r="BL10" s="181"/>
      <c r="BM10" s="181"/>
      <c r="BN10" s="181"/>
      <c r="BO10" s="182"/>
      <c r="BP10" s="181" t="s">
        <v>338</v>
      </c>
      <c r="BQ10" s="181"/>
      <c r="BR10" s="181"/>
      <c r="BS10" s="181"/>
      <c r="BT10" s="181"/>
      <c r="BU10" s="182"/>
      <c r="BV10" s="228" t="s">
        <v>333</v>
      </c>
      <c r="BW10" s="228"/>
      <c r="BX10" s="228"/>
      <c r="BY10" s="228"/>
      <c r="BZ10" s="228"/>
      <c r="CA10" s="229"/>
    </row>
    <row r="11" spans="1:79" s="1" customFormat="1" ht="13.5" customHeight="1" x14ac:dyDescent="0.3">
      <c r="A11" s="32"/>
      <c r="B11" s="250"/>
      <c r="C11" s="251"/>
      <c r="D11" s="251"/>
      <c r="E11" s="251"/>
      <c r="F11" s="251"/>
      <c r="G11" s="252"/>
      <c r="H11" s="247"/>
      <c r="I11" s="248"/>
      <c r="J11" s="248"/>
      <c r="K11" s="248"/>
      <c r="L11" s="248"/>
      <c r="M11" s="249"/>
      <c r="N11" s="250"/>
      <c r="O11" s="251"/>
      <c r="P11" s="251"/>
      <c r="Q11" s="251"/>
      <c r="R11" s="251"/>
      <c r="S11" s="252"/>
      <c r="T11" s="250"/>
      <c r="U11" s="251"/>
      <c r="V11" s="251"/>
      <c r="W11" s="251"/>
      <c r="X11" s="251"/>
      <c r="Y11" s="252"/>
      <c r="Z11" s="250"/>
      <c r="AA11" s="251"/>
      <c r="AB11" s="251"/>
      <c r="AC11" s="251"/>
      <c r="AD11" s="251"/>
      <c r="AE11" s="252"/>
      <c r="AF11" s="250"/>
      <c r="AG11" s="251"/>
      <c r="AH11" s="251"/>
      <c r="AI11" s="251"/>
      <c r="AJ11" s="251"/>
      <c r="AK11" s="252"/>
      <c r="CA11" s="56"/>
    </row>
    <row r="12" spans="1:79" s="35" customFormat="1" ht="49.5" customHeight="1" x14ac:dyDescent="0.35">
      <c r="A12" s="32" t="s">
        <v>101</v>
      </c>
      <c r="B12" s="230" t="s">
        <v>413</v>
      </c>
      <c r="C12" s="231"/>
      <c r="D12" s="231"/>
      <c r="E12" s="231"/>
      <c r="F12" s="231"/>
      <c r="G12" s="232"/>
      <c r="H12" s="230" t="s">
        <v>513</v>
      </c>
      <c r="I12" s="231"/>
      <c r="J12" s="231"/>
      <c r="K12" s="231"/>
      <c r="L12" s="231"/>
      <c r="M12" s="232"/>
      <c r="N12" s="230" t="s">
        <v>414</v>
      </c>
      <c r="O12" s="231"/>
      <c r="P12" s="231"/>
      <c r="Q12" s="231"/>
      <c r="R12" s="231"/>
      <c r="S12" s="232"/>
      <c r="T12" s="253" t="s">
        <v>415</v>
      </c>
      <c r="U12" s="254"/>
      <c r="V12" s="254"/>
      <c r="W12" s="254"/>
      <c r="X12" s="254"/>
      <c r="Y12" s="255"/>
      <c r="Z12" s="253" t="s">
        <v>416</v>
      </c>
      <c r="AA12" s="254"/>
      <c r="AB12" s="254"/>
      <c r="AC12" s="254"/>
      <c r="AD12" s="254"/>
      <c r="AE12" s="255"/>
      <c r="AF12" s="253" t="s">
        <v>417</v>
      </c>
      <c r="AG12" s="254"/>
      <c r="AH12" s="254"/>
      <c r="AI12" s="254"/>
      <c r="AJ12" s="254"/>
      <c r="AK12" s="255"/>
      <c r="AL12" s="230" t="s">
        <v>419</v>
      </c>
      <c r="AM12" s="231"/>
      <c r="AN12" s="231"/>
      <c r="AO12" s="231"/>
      <c r="AP12" s="231"/>
      <c r="AQ12" s="232"/>
      <c r="AR12" s="230" t="s">
        <v>420</v>
      </c>
      <c r="AS12" s="231"/>
      <c r="AT12" s="231"/>
      <c r="AU12" s="231"/>
      <c r="AV12" s="231"/>
      <c r="AW12" s="232"/>
      <c r="AX12" s="230" t="s">
        <v>413</v>
      </c>
      <c r="AY12" s="231"/>
      <c r="AZ12" s="231"/>
      <c r="BA12" s="231"/>
      <c r="BB12" s="231"/>
      <c r="BC12" s="232"/>
      <c r="BD12" s="230" t="s">
        <v>421</v>
      </c>
      <c r="BE12" s="231"/>
      <c r="BF12" s="231"/>
      <c r="BG12" s="231"/>
      <c r="BH12" s="231"/>
      <c r="BI12" s="232"/>
      <c r="BJ12" s="230" t="s">
        <v>421</v>
      </c>
      <c r="BK12" s="231"/>
      <c r="BL12" s="231"/>
      <c r="BM12" s="231"/>
      <c r="BN12" s="231"/>
      <c r="BO12" s="232"/>
      <c r="BP12" s="230" t="s">
        <v>422</v>
      </c>
      <c r="BQ12" s="231"/>
      <c r="BR12" s="231"/>
      <c r="BS12" s="231"/>
      <c r="BT12" s="231"/>
      <c r="BU12" s="232"/>
      <c r="BV12" s="230" t="s">
        <v>423</v>
      </c>
      <c r="BW12" s="231"/>
      <c r="BX12" s="231"/>
      <c r="BY12" s="231"/>
      <c r="BZ12" s="231"/>
      <c r="CA12" s="232"/>
    </row>
    <row r="13" spans="1:79" s="1" customFormat="1" ht="13" x14ac:dyDescent="0.3">
      <c r="A13" s="36"/>
      <c r="B13" s="57"/>
      <c r="C13" s="57"/>
      <c r="D13" s="57"/>
      <c r="E13" s="57"/>
      <c r="F13" s="57"/>
      <c r="G13" s="98"/>
      <c r="H13" s="57"/>
      <c r="I13" s="57"/>
      <c r="J13" s="57"/>
      <c r="K13" s="57"/>
      <c r="L13" s="57"/>
      <c r="M13" s="98"/>
      <c r="N13" s="57"/>
      <c r="O13" s="57"/>
      <c r="P13" s="57"/>
      <c r="Q13" s="57"/>
      <c r="R13" s="57"/>
      <c r="S13" s="98"/>
      <c r="T13" s="57"/>
      <c r="U13" s="57"/>
      <c r="V13" s="57"/>
      <c r="W13" s="57"/>
      <c r="X13" s="57"/>
      <c r="Y13" s="98"/>
      <c r="Z13" s="57"/>
      <c r="AA13" s="57"/>
      <c r="AB13" s="57"/>
      <c r="AC13" s="57"/>
      <c r="AD13" s="57"/>
      <c r="AE13" s="98"/>
      <c r="AF13" s="57"/>
      <c r="AG13" s="57"/>
      <c r="AH13" s="57"/>
      <c r="AI13" s="57"/>
      <c r="AJ13" s="57"/>
      <c r="AK13" s="98"/>
      <c r="AL13" s="57"/>
      <c r="AM13" s="57"/>
      <c r="AN13" s="57"/>
      <c r="AO13" s="57"/>
      <c r="AP13" s="57"/>
      <c r="AQ13" s="98"/>
      <c r="AR13" s="57"/>
      <c r="AS13" s="57"/>
      <c r="AT13" s="57"/>
      <c r="AU13" s="57"/>
      <c r="AV13" s="57"/>
      <c r="AW13" s="98"/>
      <c r="AX13" s="57"/>
      <c r="AY13" s="57"/>
      <c r="AZ13" s="57"/>
      <c r="BA13" s="57"/>
      <c r="BB13" s="57"/>
      <c r="BC13" s="98"/>
      <c r="BD13" s="57"/>
      <c r="BE13" s="57"/>
      <c r="BF13" s="57"/>
      <c r="BG13" s="57"/>
      <c r="BH13" s="57"/>
      <c r="BI13" s="98"/>
      <c r="BJ13" s="57"/>
      <c r="BK13" s="57"/>
      <c r="BL13" s="57"/>
      <c r="BM13" s="57"/>
      <c r="BN13" s="57"/>
      <c r="BO13" s="98"/>
      <c r="BP13" s="57"/>
      <c r="BQ13" s="57"/>
      <c r="BR13" s="57"/>
      <c r="BS13" s="57"/>
      <c r="BT13" s="57"/>
      <c r="BU13" s="98"/>
      <c r="BV13" s="57"/>
      <c r="BW13" s="57"/>
      <c r="BX13" s="57"/>
      <c r="BY13" s="57"/>
      <c r="BZ13" s="57"/>
      <c r="CA13" s="58"/>
    </row>
    <row r="14" spans="1:79" s="1" customFormat="1" ht="12.75" customHeight="1" x14ac:dyDescent="0.3">
      <c r="A14" s="32" t="s">
        <v>102</v>
      </c>
      <c r="B14" s="151">
        <v>1.4143873627744901</v>
      </c>
      <c r="C14" s="152"/>
      <c r="D14" s="152"/>
      <c r="E14" s="152"/>
      <c r="F14" s="152"/>
      <c r="G14" s="153"/>
      <c r="H14" s="151">
        <v>0.72691386912207401</v>
      </c>
      <c r="I14" s="152"/>
      <c r="J14" s="152"/>
      <c r="K14" s="152"/>
      <c r="L14" s="152"/>
      <c r="M14" s="153"/>
      <c r="N14" s="151">
        <v>0.98024010436067799</v>
      </c>
      <c r="O14" s="152"/>
      <c r="P14" s="152"/>
      <c r="Q14" s="152"/>
      <c r="R14" s="152"/>
      <c r="S14" s="153"/>
      <c r="T14" s="151">
        <v>0.50581381031221595</v>
      </c>
      <c r="U14" s="152"/>
      <c r="V14" s="152"/>
      <c r="W14" s="152"/>
      <c r="X14" s="152"/>
      <c r="Y14" s="153"/>
      <c r="Z14" s="151">
        <v>0.63118274179297496</v>
      </c>
      <c r="AA14" s="152"/>
      <c r="AB14" s="152"/>
      <c r="AC14" s="152"/>
      <c r="AD14" s="152"/>
      <c r="AE14" s="153"/>
      <c r="AF14" s="151">
        <v>0.45745864218389398</v>
      </c>
      <c r="AG14" s="152"/>
      <c r="AH14" s="152"/>
      <c r="AI14" s="152"/>
      <c r="AJ14" s="152"/>
      <c r="AK14" s="153"/>
      <c r="AL14" s="151">
        <v>0.54273998979586002</v>
      </c>
      <c r="AM14" s="152"/>
      <c r="AN14" s="152"/>
      <c r="AO14" s="152"/>
      <c r="AP14" s="152"/>
      <c r="AQ14" s="153"/>
      <c r="AR14" s="151">
        <v>0.22628398854463</v>
      </c>
      <c r="AS14" s="152"/>
      <c r="AT14" s="152"/>
      <c r="AU14" s="152"/>
      <c r="AV14" s="152"/>
      <c r="AW14" s="153"/>
      <c r="AX14" s="151">
        <v>0.94121847782227896</v>
      </c>
      <c r="AY14" s="152"/>
      <c r="AZ14" s="152"/>
      <c r="BA14" s="152"/>
      <c r="BB14" s="152"/>
      <c r="BC14" s="153"/>
      <c r="BD14" s="151">
        <v>0.36845872518890799</v>
      </c>
      <c r="BE14" s="152"/>
      <c r="BF14" s="152"/>
      <c r="BG14" s="152"/>
      <c r="BH14" s="152"/>
      <c r="BI14" s="153"/>
      <c r="BJ14" s="151">
        <v>0.232012566736088</v>
      </c>
      <c r="BK14" s="152"/>
      <c r="BL14" s="152"/>
      <c r="BM14" s="152"/>
      <c r="BN14" s="152"/>
      <c r="BO14" s="153"/>
      <c r="BP14" s="151">
        <v>0.59543672029358297</v>
      </c>
      <c r="BQ14" s="152"/>
      <c r="BR14" s="152"/>
      <c r="BS14" s="152"/>
      <c r="BT14" s="152"/>
      <c r="BU14" s="153"/>
      <c r="BV14" s="151">
        <v>0.208265797864086</v>
      </c>
      <c r="BW14" s="152"/>
      <c r="BX14" s="152"/>
      <c r="BY14" s="152"/>
      <c r="BZ14" s="152"/>
      <c r="CA14" s="153"/>
    </row>
    <row r="15" spans="1:79" s="1" customFormat="1" ht="13" x14ac:dyDescent="0.3">
      <c r="A15" s="99"/>
      <c r="B15" s="86"/>
      <c r="C15" s="86"/>
      <c r="D15" s="86"/>
      <c r="E15" s="86"/>
      <c r="F15" s="86"/>
      <c r="G15" s="87"/>
      <c r="H15" s="85"/>
      <c r="I15" s="86"/>
      <c r="J15" s="86"/>
      <c r="K15" s="86"/>
      <c r="L15" s="86"/>
      <c r="M15" s="87"/>
      <c r="N15" s="85"/>
      <c r="O15" s="86"/>
      <c r="P15" s="86"/>
      <c r="Q15" s="86"/>
      <c r="R15" s="86"/>
      <c r="S15" s="87"/>
      <c r="T15" s="85"/>
      <c r="U15" s="86"/>
      <c r="V15" s="86"/>
      <c r="W15" s="86"/>
      <c r="X15" s="86"/>
      <c r="Y15" s="87"/>
      <c r="Z15" s="85"/>
      <c r="AA15" s="86"/>
      <c r="AB15" s="86"/>
      <c r="AC15" s="86"/>
      <c r="AD15" s="86"/>
      <c r="AE15" s="87"/>
      <c r="AF15" s="85"/>
      <c r="AG15" s="86"/>
      <c r="AH15" s="86"/>
      <c r="AI15" s="86"/>
      <c r="AJ15" s="86"/>
      <c r="AK15" s="87"/>
      <c r="AL15" s="89"/>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c r="BV15" s="89"/>
      <c r="BW15" s="89"/>
      <c r="BX15" s="89"/>
      <c r="BY15" s="89"/>
      <c r="BZ15" s="89"/>
      <c r="CA15" s="90"/>
    </row>
    <row r="16" spans="1:79" s="1" customFormat="1" ht="26" x14ac:dyDescent="0.3">
      <c r="A16" s="28" t="s">
        <v>52</v>
      </c>
      <c r="B16" s="261"/>
      <c r="C16" s="259"/>
      <c r="D16" s="259"/>
      <c r="E16" s="259"/>
      <c r="F16" s="259"/>
      <c r="G16" s="260"/>
      <c r="H16" s="250"/>
      <c r="I16" s="251"/>
      <c r="J16" s="251"/>
      <c r="K16" s="251"/>
      <c r="L16" s="251"/>
      <c r="M16" s="252"/>
      <c r="N16" s="250"/>
      <c r="O16" s="251"/>
      <c r="P16" s="251"/>
      <c r="Q16" s="251"/>
      <c r="R16" s="251"/>
      <c r="S16" s="252"/>
      <c r="T16" s="250"/>
      <c r="U16" s="251"/>
      <c r="V16" s="251"/>
      <c r="W16" s="251"/>
      <c r="X16" s="251"/>
      <c r="Y16" s="252"/>
      <c r="Z16" s="250"/>
      <c r="AA16" s="251"/>
      <c r="AB16" s="251"/>
      <c r="AC16" s="251"/>
      <c r="AD16" s="251"/>
      <c r="AE16" s="252"/>
      <c r="AF16" s="250"/>
      <c r="AG16" s="251"/>
      <c r="AH16" s="251"/>
      <c r="AI16" s="251"/>
      <c r="AJ16" s="251"/>
      <c r="AK16" s="252"/>
      <c r="CA16" s="56"/>
    </row>
    <row r="17" spans="1:79 16211:16211" s="1" customFormat="1" ht="12.75" customHeight="1" x14ac:dyDescent="0.3">
      <c r="A17" s="37"/>
      <c r="B17" s="259" t="s">
        <v>2</v>
      </c>
      <c r="C17" s="259"/>
      <c r="D17" s="260"/>
      <c r="E17" s="233" t="s">
        <v>3</v>
      </c>
      <c r="F17" s="234"/>
      <c r="G17" s="235"/>
      <c r="H17" s="207" t="s">
        <v>2</v>
      </c>
      <c r="I17" s="208"/>
      <c r="J17" s="209"/>
      <c r="K17" s="233" t="s">
        <v>3</v>
      </c>
      <c r="L17" s="234"/>
      <c r="M17" s="235"/>
      <c r="N17" s="207" t="s">
        <v>2</v>
      </c>
      <c r="O17" s="208"/>
      <c r="P17" s="209"/>
      <c r="Q17" s="233" t="s">
        <v>3</v>
      </c>
      <c r="R17" s="234"/>
      <c r="S17" s="235"/>
      <c r="T17" s="207" t="s">
        <v>2</v>
      </c>
      <c r="U17" s="208"/>
      <c r="V17" s="209"/>
      <c r="W17" s="233" t="s">
        <v>3</v>
      </c>
      <c r="X17" s="234"/>
      <c r="Y17" s="235"/>
      <c r="Z17" s="207" t="s">
        <v>2</v>
      </c>
      <c r="AA17" s="208"/>
      <c r="AB17" s="209"/>
      <c r="AC17" s="233" t="s">
        <v>3</v>
      </c>
      <c r="AD17" s="234"/>
      <c r="AE17" s="235"/>
      <c r="AF17" s="207" t="s">
        <v>2</v>
      </c>
      <c r="AG17" s="208"/>
      <c r="AH17" s="209"/>
      <c r="AI17" s="233" t="s">
        <v>3</v>
      </c>
      <c r="AJ17" s="234"/>
      <c r="AK17" s="235"/>
      <c r="AL17" s="208" t="s">
        <v>2</v>
      </c>
      <c r="AM17" s="208"/>
      <c r="AN17" s="209"/>
      <c r="AO17" s="233" t="s">
        <v>3</v>
      </c>
      <c r="AP17" s="234"/>
      <c r="AQ17" s="235"/>
      <c r="AR17" s="208" t="s">
        <v>2</v>
      </c>
      <c r="AS17" s="208"/>
      <c r="AT17" s="209"/>
      <c r="AU17" s="233" t="s">
        <v>3</v>
      </c>
      <c r="AV17" s="234"/>
      <c r="AW17" s="235"/>
      <c r="AX17" s="208" t="s">
        <v>2</v>
      </c>
      <c r="AY17" s="208"/>
      <c r="AZ17" s="209"/>
      <c r="BA17" s="233" t="s">
        <v>3</v>
      </c>
      <c r="BB17" s="234"/>
      <c r="BC17" s="235"/>
      <c r="BD17" s="208" t="s">
        <v>2</v>
      </c>
      <c r="BE17" s="208"/>
      <c r="BF17" s="209"/>
      <c r="BG17" s="233" t="s">
        <v>3</v>
      </c>
      <c r="BH17" s="234"/>
      <c r="BI17" s="235"/>
      <c r="BJ17" s="208" t="s">
        <v>2</v>
      </c>
      <c r="BK17" s="208"/>
      <c r="BL17" s="209"/>
      <c r="BM17" s="233" t="s">
        <v>3</v>
      </c>
      <c r="BN17" s="234"/>
      <c r="BO17" s="235"/>
      <c r="BP17" s="208" t="s">
        <v>2</v>
      </c>
      <c r="BQ17" s="208"/>
      <c r="BR17" s="209"/>
      <c r="BS17" s="233" t="s">
        <v>3</v>
      </c>
      <c r="BT17" s="234"/>
      <c r="BU17" s="235"/>
      <c r="BV17" s="208" t="s">
        <v>2</v>
      </c>
      <c r="BW17" s="208"/>
      <c r="BX17" s="209"/>
      <c r="BY17" s="233" t="s">
        <v>3</v>
      </c>
      <c r="BZ17" s="234"/>
      <c r="CA17" s="235"/>
    </row>
    <row r="18" spans="1:79 16211:16211" s="1" customFormat="1" ht="13" x14ac:dyDescent="0.3">
      <c r="A18" s="32" t="s">
        <v>72</v>
      </c>
      <c r="B18" s="151">
        <v>2.08</v>
      </c>
      <c r="C18" s="152"/>
      <c r="D18" s="153"/>
      <c r="E18" s="151">
        <v>1.31</v>
      </c>
      <c r="F18" s="152"/>
      <c r="G18" s="153"/>
      <c r="H18" s="151">
        <v>1.98</v>
      </c>
      <c r="I18" s="152"/>
      <c r="J18" s="153"/>
      <c r="K18" s="151">
        <v>0.93</v>
      </c>
      <c r="L18" s="152"/>
      <c r="M18" s="153"/>
      <c r="N18" s="151">
        <v>1.85</v>
      </c>
      <c r="O18" s="152"/>
      <c r="P18" s="153"/>
      <c r="Q18" s="151">
        <v>0.64</v>
      </c>
      <c r="R18" s="152"/>
      <c r="S18" s="153"/>
      <c r="T18" s="151">
        <v>2.25</v>
      </c>
      <c r="U18" s="152"/>
      <c r="V18" s="153"/>
      <c r="W18" s="151">
        <v>0.95</v>
      </c>
      <c r="X18" s="152"/>
      <c r="Y18" s="153"/>
      <c r="Z18" s="151">
        <v>2.25</v>
      </c>
      <c r="AA18" s="152"/>
      <c r="AB18" s="153"/>
      <c r="AC18" s="151">
        <v>1.23</v>
      </c>
      <c r="AD18" s="152"/>
      <c r="AE18" s="153"/>
      <c r="AF18" s="151">
        <v>2.06</v>
      </c>
      <c r="AG18" s="152"/>
      <c r="AH18" s="153"/>
      <c r="AI18" s="151">
        <v>1.06</v>
      </c>
      <c r="AJ18" s="152"/>
      <c r="AK18" s="153"/>
      <c r="AL18" s="151">
        <v>2.13</v>
      </c>
      <c r="AM18" s="152"/>
      <c r="AN18" s="153"/>
      <c r="AO18" s="151">
        <v>0.48</v>
      </c>
      <c r="AP18" s="152"/>
      <c r="AQ18" s="153"/>
      <c r="AR18" s="151">
        <v>2.2400000000000002</v>
      </c>
      <c r="AS18" s="152"/>
      <c r="AT18" s="153"/>
      <c r="AU18" s="151">
        <v>1.2</v>
      </c>
      <c r="AV18" s="152"/>
      <c r="AW18" s="153"/>
      <c r="AX18" s="151">
        <v>2.2400000000000002</v>
      </c>
      <c r="AY18" s="152"/>
      <c r="AZ18" s="153"/>
      <c r="BA18" s="151">
        <v>1.3</v>
      </c>
      <c r="BB18" s="152"/>
      <c r="BC18" s="153"/>
      <c r="BD18" s="151">
        <v>2.23</v>
      </c>
      <c r="BE18" s="152"/>
      <c r="BF18" s="153"/>
      <c r="BG18" s="151">
        <v>1.31</v>
      </c>
      <c r="BH18" s="152"/>
      <c r="BI18" s="153"/>
      <c r="BJ18" s="151">
        <v>2.2400000000000002</v>
      </c>
      <c r="BK18" s="152"/>
      <c r="BL18" s="153"/>
      <c r="BM18" s="151">
        <v>1.01</v>
      </c>
      <c r="BN18" s="152"/>
      <c r="BO18" s="153"/>
      <c r="BP18" s="151">
        <v>2.2400000000000002</v>
      </c>
      <c r="BQ18" s="152"/>
      <c r="BR18" s="153"/>
      <c r="BS18" s="151">
        <v>1.27</v>
      </c>
      <c r="BT18" s="152"/>
      <c r="BU18" s="153"/>
      <c r="BV18" s="151">
        <v>2.2400000000000002</v>
      </c>
      <c r="BW18" s="152"/>
      <c r="BX18" s="153"/>
      <c r="BY18" s="151">
        <v>1.34</v>
      </c>
      <c r="BZ18" s="152"/>
      <c r="CA18" s="153"/>
    </row>
    <row r="19" spans="1:79 16211:16211" s="1" customFormat="1" ht="13" x14ac:dyDescent="0.3">
      <c r="A19" s="32" t="s">
        <v>73</v>
      </c>
      <c r="B19" s="151">
        <v>0</v>
      </c>
      <c r="C19" s="152"/>
      <c r="D19" s="153"/>
      <c r="E19" s="151">
        <v>0</v>
      </c>
      <c r="F19" s="152"/>
      <c r="G19" s="153"/>
      <c r="H19" s="151">
        <v>0</v>
      </c>
      <c r="I19" s="152"/>
      <c r="J19" s="153"/>
      <c r="K19" s="151">
        <v>0</v>
      </c>
      <c r="L19" s="152"/>
      <c r="M19" s="153"/>
      <c r="N19" s="151">
        <v>0</v>
      </c>
      <c r="O19" s="152"/>
      <c r="P19" s="153"/>
      <c r="Q19" s="151">
        <v>0</v>
      </c>
      <c r="R19" s="152"/>
      <c r="S19" s="153"/>
      <c r="T19" s="151">
        <v>0</v>
      </c>
      <c r="U19" s="152"/>
      <c r="V19" s="153"/>
      <c r="W19" s="151">
        <v>0</v>
      </c>
      <c r="X19" s="152"/>
      <c r="Y19" s="153"/>
      <c r="Z19" s="151">
        <v>0</v>
      </c>
      <c r="AA19" s="152"/>
      <c r="AB19" s="153"/>
      <c r="AC19" s="151">
        <v>0</v>
      </c>
      <c r="AD19" s="152"/>
      <c r="AE19" s="153"/>
      <c r="AF19" s="151">
        <v>0</v>
      </c>
      <c r="AG19" s="152"/>
      <c r="AH19" s="153"/>
      <c r="AI19" s="151">
        <v>0</v>
      </c>
      <c r="AJ19" s="152"/>
      <c r="AK19" s="153"/>
      <c r="AL19" s="151">
        <v>0</v>
      </c>
      <c r="AM19" s="152"/>
      <c r="AN19" s="153"/>
      <c r="AO19" s="151">
        <v>0</v>
      </c>
      <c r="AP19" s="152"/>
      <c r="AQ19" s="153"/>
      <c r="AR19" s="151">
        <v>0</v>
      </c>
      <c r="AS19" s="152"/>
      <c r="AT19" s="153"/>
      <c r="AU19" s="151">
        <v>0</v>
      </c>
      <c r="AV19" s="152"/>
      <c r="AW19" s="153"/>
      <c r="AX19" s="151">
        <v>0</v>
      </c>
      <c r="AY19" s="152"/>
      <c r="AZ19" s="153"/>
      <c r="BA19" s="151">
        <v>0</v>
      </c>
      <c r="BB19" s="152"/>
      <c r="BC19" s="153"/>
      <c r="BD19" s="151">
        <v>0</v>
      </c>
      <c r="BE19" s="152"/>
      <c r="BF19" s="153"/>
      <c r="BG19" s="151">
        <v>0</v>
      </c>
      <c r="BH19" s="152"/>
      <c r="BI19" s="153"/>
      <c r="BJ19" s="151">
        <v>0</v>
      </c>
      <c r="BK19" s="152"/>
      <c r="BL19" s="153"/>
      <c r="BM19" s="151">
        <v>0</v>
      </c>
      <c r="BN19" s="152"/>
      <c r="BO19" s="153"/>
      <c r="BP19" s="151">
        <v>0</v>
      </c>
      <c r="BQ19" s="152"/>
      <c r="BR19" s="153"/>
      <c r="BS19" s="151">
        <v>0</v>
      </c>
      <c r="BT19" s="152"/>
      <c r="BU19" s="153"/>
      <c r="BV19" s="151">
        <v>0</v>
      </c>
      <c r="BW19" s="152"/>
      <c r="BX19" s="153"/>
      <c r="BY19" s="151">
        <v>0</v>
      </c>
      <c r="BZ19" s="152"/>
      <c r="CA19" s="153"/>
    </row>
    <row r="20" spans="1:79 16211:16211" s="1" customFormat="1" ht="13" x14ac:dyDescent="0.3">
      <c r="A20" s="32" t="s">
        <v>74</v>
      </c>
      <c r="B20" s="151">
        <v>0.05</v>
      </c>
      <c r="C20" s="152"/>
      <c r="D20" s="153"/>
      <c r="E20" s="151">
        <v>0.05</v>
      </c>
      <c r="F20" s="152"/>
      <c r="G20" s="153"/>
      <c r="H20" s="151">
        <v>0.05</v>
      </c>
      <c r="I20" s="152"/>
      <c r="J20" s="153"/>
      <c r="K20" s="151">
        <v>0.05</v>
      </c>
      <c r="L20" s="152"/>
      <c r="M20" s="153"/>
      <c r="N20" s="151">
        <v>0.05</v>
      </c>
      <c r="O20" s="152"/>
      <c r="P20" s="153"/>
      <c r="Q20" s="151">
        <v>0.05</v>
      </c>
      <c r="R20" s="152"/>
      <c r="S20" s="153"/>
      <c r="T20" s="151">
        <v>0.05</v>
      </c>
      <c r="U20" s="152"/>
      <c r="V20" s="153"/>
      <c r="W20" s="151">
        <v>0.05</v>
      </c>
      <c r="X20" s="152"/>
      <c r="Y20" s="153"/>
      <c r="Z20" s="151">
        <v>0.05</v>
      </c>
      <c r="AA20" s="152"/>
      <c r="AB20" s="153"/>
      <c r="AC20" s="151">
        <v>0.05</v>
      </c>
      <c r="AD20" s="152"/>
      <c r="AE20" s="153"/>
      <c r="AF20" s="151">
        <v>0</v>
      </c>
      <c r="AG20" s="152"/>
      <c r="AH20" s="153"/>
      <c r="AI20" s="151">
        <v>0</v>
      </c>
      <c r="AJ20" s="152"/>
      <c r="AK20" s="153"/>
      <c r="AL20" s="151">
        <v>0.05</v>
      </c>
      <c r="AM20" s="152"/>
      <c r="AN20" s="153"/>
      <c r="AO20" s="151">
        <v>0.05</v>
      </c>
      <c r="AP20" s="152"/>
      <c r="AQ20" s="153"/>
      <c r="AR20" s="151">
        <v>0.05</v>
      </c>
      <c r="AS20" s="152"/>
      <c r="AT20" s="153"/>
      <c r="AU20" s="151">
        <v>0.05</v>
      </c>
      <c r="AV20" s="152"/>
      <c r="AW20" s="153"/>
      <c r="AX20" s="151">
        <v>0.05</v>
      </c>
      <c r="AY20" s="152"/>
      <c r="AZ20" s="153"/>
      <c r="BA20" s="151">
        <v>0.05</v>
      </c>
      <c r="BB20" s="152"/>
      <c r="BC20" s="153"/>
      <c r="BD20" s="151">
        <v>0.05</v>
      </c>
      <c r="BE20" s="152"/>
      <c r="BF20" s="153"/>
      <c r="BG20" s="151">
        <v>0.05</v>
      </c>
      <c r="BH20" s="152"/>
      <c r="BI20" s="153"/>
      <c r="BJ20" s="151">
        <v>0.05</v>
      </c>
      <c r="BK20" s="152"/>
      <c r="BL20" s="153"/>
      <c r="BM20" s="151">
        <v>0.05</v>
      </c>
      <c r="BN20" s="152"/>
      <c r="BO20" s="153"/>
      <c r="BP20" s="151">
        <v>0.05</v>
      </c>
      <c r="BQ20" s="152"/>
      <c r="BR20" s="153"/>
      <c r="BS20" s="151">
        <v>0.05</v>
      </c>
      <c r="BT20" s="152"/>
      <c r="BU20" s="153"/>
      <c r="BV20" s="151">
        <v>0.05</v>
      </c>
      <c r="BW20" s="152"/>
      <c r="BX20" s="153"/>
      <c r="BY20" s="151">
        <v>0.05</v>
      </c>
      <c r="BZ20" s="152"/>
      <c r="CA20" s="153"/>
    </row>
    <row r="21" spans="1:79 16211:16211" s="1" customFormat="1" ht="13" x14ac:dyDescent="0.3">
      <c r="A21" s="32" t="s">
        <v>77</v>
      </c>
      <c r="B21" s="151">
        <v>0.21</v>
      </c>
      <c r="C21" s="152"/>
      <c r="D21" s="153"/>
      <c r="E21" s="151">
        <v>0.2</v>
      </c>
      <c r="F21" s="152"/>
      <c r="G21" s="153"/>
      <c r="H21" s="151">
        <v>0.14000000000000001</v>
      </c>
      <c r="I21" s="152"/>
      <c r="J21" s="153"/>
      <c r="K21" s="151">
        <v>0.13</v>
      </c>
      <c r="L21" s="152"/>
      <c r="M21" s="153"/>
      <c r="N21" s="151">
        <v>0.08</v>
      </c>
      <c r="O21" s="152"/>
      <c r="P21" s="153"/>
      <c r="Q21" s="151">
        <v>0.08</v>
      </c>
      <c r="R21" s="152"/>
      <c r="S21" s="153"/>
      <c r="T21" s="151">
        <v>0.21</v>
      </c>
      <c r="U21" s="152"/>
      <c r="V21" s="153"/>
      <c r="W21" s="151">
        <v>0.2</v>
      </c>
      <c r="X21" s="152"/>
      <c r="Y21" s="153"/>
      <c r="Z21" s="151">
        <v>0.22</v>
      </c>
      <c r="AA21" s="152"/>
      <c r="AB21" s="153"/>
      <c r="AC21" s="151">
        <v>0.21</v>
      </c>
      <c r="AD21" s="152"/>
      <c r="AE21" s="153"/>
      <c r="AF21" s="151">
        <v>0.16</v>
      </c>
      <c r="AG21" s="152"/>
      <c r="AH21" s="153"/>
      <c r="AI21" s="151">
        <v>0.16</v>
      </c>
      <c r="AJ21" s="152"/>
      <c r="AK21" s="153"/>
      <c r="AL21" s="151">
        <v>7.0000000000000007E-2</v>
      </c>
      <c r="AM21" s="152"/>
      <c r="AN21" s="153"/>
      <c r="AO21" s="151">
        <v>7.0000000000000007E-2</v>
      </c>
      <c r="AP21" s="152"/>
      <c r="AQ21" s="153"/>
      <c r="AR21" s="151">
        <v>0.2</v>
      </c>
      <c r="AS21" s="152"/>
      <c r="AT21" s="153"/>
      <c r="AU21" s="151">
        <v>0.19</v>
      </c>
      <c r="AV21" s="152"/>
      <c r="AW21" s="153"/>
      <c r="AX21" s="151">
        <v>0.22</v>
      </c>
      <c r="AY21" s="152"/>
      <c r="AZ21" s="153"/>
      <c r="BA21" s="151">
        <v>0.21</v>
      </c>
      <c r="BB21" s="152"/>
      <c r="BC21" s="153"/>
      <c r="BD21" s="151">
        <v>0.22</v>
      </c>
      <c r="BE21" s="152"/>
      <c r="BF21" s="153"/>
      <c r="BG21" s="151">
        <v>0.21</v>
      </c>
      <c r="BH21" s="152"/>
      <c r="BI21" s="153"/>
      <c r="BJ21" s="151">
        <v>0.15</v>
      </c>
      <c r="BK21" s="152"/>
      <c r="BL21" s="153"/>
      <c r="BM21" s="151">
        <v>0.15</v>
      </c>
      <c r="BN21" s="152"/>
      <c r="BO21" s="153"/>
      <c r="BP21" s="151">
        <v>0.21</v>
      </c>
      <c r="BQ21" s="152"/>
      <c r="BR21" s="153"/>
      <c r="BS21" s="151">
        <v>0.21</v>
      </c>
      <c r="BT21" s="152"/>
      <c r="BU21" s="153"/>
      <c r="BV21" s="151">
        <v>0.22</v>
      </c>
      <c r="BW21" s="152"/>
      <c r="BX21" s="153"/>
      <c r="BY21" s="151">
        <v>0.21</v>
      </c>
      <c r="BZ21" s="152"/>
      <c r="CA21" s="153"/>
    </row>
    <row r="22" spans="1:79 16211:16211" s="1" customFormat="1" ht="13" x14ac:dyDescent="0.3">
      <c r="A22" s="32" t="s">
        <v>71</v>
      </c>
      <c r="B22" s="151">
        <f>SUM(B18:D21)</f>
        <v>2.34</v>
      </c>
      <c r="C22" s="152"/>
      <c r="D22" s="153"/>
      <c r="E22" s="151">
        <f>SUM(E18:G21)</f>
        <v>1.56</v>
      </c>
      <c r="F22" s="152"/>
      <c r="G22" s="153"/>
      <c r="H22" s="151">
        <f>SUM(H18:J21)</f>
        <v>2.17</v>
      </c>
      <c r="I22" s="152"/>
      <c r="J22" s="153"/>
      <c r="K22" s="151">
        <f>SUM(K18:M21)</f>
        <v>1.1100000000000001</v>
      </c>
      <c r="L22" s="152"/>
      <c r="M22" s="153"/>
      <c r="N22" s="151">
        <f>SUM(N18:P21)</f>
        <v>1.9800000000000002</v>
      </c>
      <c r="O22" s="152"/>
      <c r="P22" s="153"/>
      <c r="Q22" s="151">
        <f>SUM(Q18:S21)</f>
        <v>0.77</v>
      </c>
      <c r="R22" s="152"/>
      <c r="S22" s="153"/>
      <c r="T22" s="151">
        <f>SUM(T18:V21)</f>
        <v>2.5099999999999998</v>
      </c>
      <c r="U22" s="152"/>
      <c r="V22" s="153"/>
      <c r="W22" s="151">
        <f>SUM(W18:Y21)</f>
        <v>1.2</v>
      </c>
      <c r="X22" s="152"/>
      <c r="Y22" s="153"/>
      <c r="Z22" s="151">
        <f>SUM(Z18:AB21)</f>
        <v>2.52</v>
      </c>
      <c r="AA22" s="152"/>
      <c r="AB22" s="153"/>
      <c r="AC22" s="151">
        <f>SUM(AC18:AE21)</f>
        <v>1.49</v>
      </c>
      <c r="AD22" s="152"/>
      <c r="AE22" s="153"/>
      <c r="AF22" s="151">
        <f>SUM(AF18:AH21)</f>
        <v>2.2200000000000002</v>
      </c>
      <c r="AG22" s="152"/>
      <c r="AH22" s="153"/>
      <c r="AI22" s="151">
        <f>SUM(AI18:AK21)</f>
        <v>1.22</v>
      </c>
      <c r="AJ22" s="152"/>
      <c r="AK22" s="153"/>
      <c r="AL22" s="151">
        <f>SUM(AL18:AN21)</f>
        <v>2.2499999999999996</v>
      </c>
      <c r="AM22" s="152"/>
      <c r="AN22" s="153"/>
      <c r="AO22" s="151">
        <f>SUM(AO18:AQ21)</f>
        <v>0.60000000000000009</v>
      </c>
      <c r="AP22" s="152"/>
      <c r="AQ22" s="153"/>
      <c r="AR22" s="151">
        <f>SUM(AR18:AT21)</f>
        <v>2.4900000000000002</v>
      </c>
      <c r="AS22" s="152"/>
      <c r="AT22" s="153"/>
      <c r="AU22" s="151">
        <f>SUM(AU18:AW21)</f>
        <v>1.44</v>
      </c>
      <c r="AV22" s="152"/>
      <c r="AW22" s="153"/>
      <c r="AX22" s="151">
        <f>SUM(AX18:AZ21)</f>
        <v>2.5100000000000002</v>
      </c>
      <c r="AY22" s="152"/>
      <c r="AZ22" s="153"/>
      <c r="BA22" s="151">
        <f>SUM(BA18:BC21)</f>
        <v>1.56</v>
      </c>
      <c r="BB22" s="152"/>
      <c r="BC22" s="153"/>
      <c r="BD22" s="151">
        <f>SUM(BD18:BF21)</f>
        <v>2.5</v>
      </c>
      <c r="BE22" s="152"/>
      <c r="BF22" s="153"/>
      <c r="BG22" s="151">
        <f>SUM(BG18:BI21)</f>
        <v>1.57</v>
      </c>
      <c r="BH22" s="152"/>
      <c r="BI22" s="153"/>
      <c r="BJ22" s="151">
        <f>SUM(BJ18:BL21)</f>
        <v>2.44</v>
      </c>
      <c r="BK22" s="152"/>
      <c r="BL22" s="153"/>
      <c r="BM22" s="151">
        <f>SUM(BM18:BO21)</f>
        <v>1.21</v>
      </c>
      <c r="BN22" s="152"/>
      <c r="BO22" s="153"/>
      <c r="BP22" s="151">
        <f>SUM(BP18:BR21)</f>
        <v>2.5</v>
      </c>
      <c r="BQ22" s="152"/>
      <c r="BR22" s="153"/>
      <c r="BS22" s="151">
        <f>SUM(BS18:BU21)</f>
        <v>1.53</v>
      </c>
      <c r="BT22" s="152"/>
      <c r="BU22" s="153"/>
      <c r="BV22" s="151">
        <f>SUM(BV18:BX21)</f>
        <v>2.5100000000000002</v>
      </c>
      <c r="BW22" s="152"/>
      <c r="BX22" s="153"/>
      <c r="BY22" s="151">
        <f>SUM(BY18:CA21)</f>
        <v>1.6</v>
      </c>
      <c r="BZ22" s="152"/>
      <c r="CA22" s="153"/>
      <c r="WYM22" s="63"/>
    </row>
    <row r="23" spans="1:79 16211:16211" s="1" customFormat="1" ht="12.75" customHeight="1" x14ac:dyDescent="0.3">
      <c r="A23" s="36"/>
      <c r="B23" s="57"/>
      <c r="C23" s="57"/>
      <c r="D23" s="57"/>
      <c r="E23" s="57"/>
      <c r="F23" s="57"/>
      <c r="G23" s="98"/>
      <c r="K23" s="57"/>
      <c r="L23" s="57"/>
      <c r="M23" s="98"/>
      <c r="N23" s="57"/>
      <c r="O23" s="57"/>
      <c r="S23" s="98"/>
      <c r="W23" s="57"/>
      <c r="X23" s="57"/>
      <c r="Y23" s="98"/>
      <c r="Z23" s="57"/>
      <c r="AA23" s="57"/>
      <c r="AE23" s="98"/>
      <c r="AF23" s="57"/>
      <c r="AG23" s="57"/>
      <c r="AH23" s="57"/>
      <c r="AI23" s="57"/>
      <c r="AJ23" s="57"/>
      <c r="AK23" s="98"/>
      <c r="AL23" s="57"/>
      <c r="AM23" s="57"/>
      <c r="AN23" s="57"/>
      <c r="AO23" s="57"/>
      <c r="AP23" s="57"/>
      <c r="AQ23" s="98"/>
      <c r="AR23" s="57"/>
      <c r="AS23" s="57"/>
      <c r="AT23" s="57"/>
      <c r="AU23" s="57"/>
      <c r="AV23" s="57"/>
      <c r="AW23" s="98"/>
      <c r="AX23" s="57"/>
      <c r="AY23" s="57"/>
      <c r="AZ23" s="57"/>
      <c r="BA23" s="57"/>
      <c r="BB23" s="57"/>
      <c r="BC23" s="98"/>
      <c r="BD23" s="57"/>
      <c r="BE23" s="57"/>
      <c r="BF23" s="57"/>
      <c r="BG23" s="57"/>
      <c r="BH23" s="57"/>
      <c r="BI23" s="98"/>
      <c r="BJ23" s="57"/>
      <c r="BK23" s="57"/>
      <c r="BL23" s="57"/>
      <c r="BM23" s="57"/>
      <c r="BN23" s="57"/>
      <c r="BO23" s="98"/>
      <c r="BP23" s="57"/>
      <c r="BQ23" s="57"/>
      <c r="BR23" s="57"/>
      <c r="BS23" s="57"/>
      <c r="BT23" s="57"/>
      <c r="BU23" s="98"/>
      <c r="BV23" s="57"/>
      <c r="BW23" s="57"/>
      <c r="BX23" s="57"/>
      <c r="BY23" s="57"/>
      <c r="BZ23" s="57"/>
      <c r="CA23" s="58"/>
    </row>
    <row r="24" spans="1:79 16211:16211" s="1" customFormat="1" ht="13" x14ac:dyDescent="0.3">
      <c r="A24" s="244" t="s">
        <v>12</v>
      </c>
      <c r="B24" s="239" t="s">
        <v>4</v>
      </c>
      <c r="C24" s="167"/>
      <c r="D24" s="168"/>
      <c r="E24" s="239" t="s">
        <v>5</v>
      </c>
      <c r="F24" s="167"/>
      <c r="G24" s="168"/>
      <c r="H24" s="239" t="s">
        <v>4</v>
      </c>
      <c r="I24" s="167"/>
      <c r="J24" s="168"/>
      <c r="K24" s="239" t="s">
        <v>5</v>
      </c>
      <c r="L24" s="167"/>
      <c r="M24" s="168"/>
      <c r="N24" s="239" t="s">
        <v>4</v>
      </c>
      <c r="O24" s="167"/>
      <c r="P24" s="168"/>
      <c r="Q24" s="239" t="s">
        <v>5</v>
      </c>
      <c r="R24" s="167"/>
      <c r="S24" s="168"/>
      <c r="T24" s="239" t="s">
        <v>4</v>
      </c>
      <c r="U24" s="167"/>
      <c r="V24" s="168"/>
      <c r="W24" s="239" t="s">
        <v>5</v>
      </c>
      <c r="X24" s="167"/>
      <c r="Y24" s="168"/>
      <c r="Z24" s="239" t="s">
        <v>4</v>
      </c>
      <c r="AA24" s="167"/>
      <c r="AB24" s="168"/>
      <c r="AC24" s="239" t="s">
        <v>5</v>
      </c>
      <c r="AD24" s="167"/>
      <c r="AE24" s="168"/>
      <c r="AF24" s="239" t="s">
        <v>4</v>
      </c>
      <c r="AG24" s="167"/>
      <c r="AH24" s="168"/>
      <c r="AI24" s="239" t="s">
        <v>5</v>
      </c>
      <c r="AJ24" s="167"/>
      <c r="AK24" s="168"/>
      <c r="AL24" s="166" t="s">
        <v>4</v>
      </c>
      <c r="AM24" s="169"/>
      <c r="AN24" s="170"/>
      <c r="AO24" s="166" t="s">
        <v>5</v>
      </c>
      <c r="AP24" s="169"/>
      <c r="AQ24" s="170"/>
      <c r="AR24" s="166" t="s">
        <v>4</v>
      </c>
      <c r="AS24" s="169"/>
      <c r="AT24" s="170"/>
      <c r="AU24" s="166" t="s">
        <v>5</v>
      </c>
      <c r="AV24" s="169"/>
      <c r="AW24" s="170"/>
      <c r="AX24" s="166" t="s">
        <v>4</v>
      </c>
      <c r="AY24" s="169"/>
      <c r="AZ24" s="170"/>
      <c r="BA24" s="166" t="s">
        <v>5</v>
      </c>
      <c r="BB24" s="169"/>
      <c r="BC24" s="170"/>
      <c r="BD24" s="166" t="s">
        <v>4</v>
      </c>
      <c r="BE24" s="169"/>
      <c r="BF24" s="170"/>
      <c r="BG24" s="166" t="s">
        <v>5</v>
      </c>
      <c r="BH24" s="169"/>
      <c r="BI24" s="170"/>
      <c r="BJ24" s="166" t="s">
        <v>4</v>
      </c>
      <c r="BK24" s="169"/>
      <c r="BL24" s="170"/>
      <c r="BM24" s="166" t="s">
        <v>5</v>
      </c>
      <c r="BN24" s="169"/>
      <c r="BO24" s="170"/>
      <c r="BP24" s="166" t="s">
        <v>4</v>
      </c>
      <c r="BQ24" s="169"/>
      <c r="BR24" s="170"/>
      <c r="BS24" s="166" t="s">
        <v>5</v>
      </c>
      <c r="BT24" s="169"/>
      <c r="BU24" s="170"/>
      <c r="BV24" s="166" t="s">
        <v>4</v>
      </c>
      <c r="BW24" s="169"/>
      <c r="BX24" s="170"/>
      <c r="BY24" s="166" t="s">
        <v>5</v>
      </c>
      <c r="BZ24" s="169"/>
      <c r="CA24" s="170"/>
    </row>
    <row r="25" spans="1:79 16211:16211" s="1" customFormat="1" ht="12.75" customHeight="1" x14ac:dyDescent="0.3">
      <c r="A25" s="245"/>
      <c r="B25" s="157" t="s">
        <v>234</v>
      </c>
      <c r="C25" s="158"/>
      <c r="D25" s="159"/>
      <c r="E25" s="151">
        <v>8.9257000000000009</v>
      </c>
      <c r="F25" s="152"/>
      <c r="G25" s="153"/>
      <c r="H25" s="157" t="s">
        <v>234</v>
      </c>
      <c r="I25" s="158" t="s">
        <v>234</v>
      </c>
      <c r="J25" s="159" t="s">
        <v>234</v>
      </c>
      <c r="K25" s="151">
        <v>9.9593000000000007</v>
      </c>
      <c r="L25" s="152"/>
      <c r="M25" s="153"/>
      <c r="N25" s="157" t="s">
        <v>234</v>
      </c>
      <c r="O25" s="158" t="s">
        <v>234</v>
      </c>
      <c r="P25" s="159" t="s">
        <v>234</v>
      </c>
      <c r="Q25" s="151">
        <v>5.8842999999999996</v>
      </c>
      <c r="R25" s="152"/>
      <c r="S25" s="153"/>
      <c r="T25" s="157" t="s">
        <v>234</v>
      </c>
      <c r="U25" s="158" t="s">
        <v>234</v>
      </c>
      <c r="V25" s="159" t="s">
        <v>234</v>
      </c>
      <c r="W25" s="151">
        <v>24.203800000000001</v>
      </c>
      <c r="X25" s="152"/>
      <c r="Y25" s="153"/>
      <c r="Z25" s="157" t="s">
        <v>340</v>
      </c>
      <c r="AA25" s="158" t="s">
        <v>230</v>
      </c>
      <c r="AB25" s="159" t="s">
        <v>230</v>
      </c>
      <c r="AC25" s="151">
        <v>4.8280000000000003</v>
      </c>
      <c r="AD25" s="152"/>
      <c r="AE25" s="153"/>
      <c r="AF25" s="157" t="s">
        <v>234</v>
      </c>
      <c r="AG25" s="158" t="s">
        <v>234</v>
      </c>
      <c r="AH25" s="159" t="s">
        <v>234</v>
      </c>
      <c r="AI25" s="151">
        <v>7.7485999999999997</v>
      </c>
      <c r="AJ25" s="152"/>
      <c r="AK25" s="153"/>
      <c r="AL25" s="157" t="s">
        <v>234</v>
      </c>
      <c r="AM25" s="158" t="s">
        <v>234</v>
      </c>
      <c r="AN25" s="159" t="s">
        <v>234</v>
      </c>
      <c r="AO25" s="151">
        <v>4.4398</v>
      </c>
      <c r="AP25" s="152"/>
      <c r="AQ25" s="153"/>
      <c r="AR25" s="157" t="s">
        <v>233</v>
      </c>
      <c r="AS25" s="158" t="s">
        <v>233</v>
      </c>
      <c r="AT25" s="159" t="s">
        <v>233</v>
      </c>
      <c r="AU25" s="151">
        <v>6.8277000000000001</v>
      </c>
      <c r="AV25" s="152"/>
      <c r="AW25" s="153"/>
      <c r="AX25" s="157" t="s">
        <v>234</v>
      </c>
      <c r="AY25" s="158" t="s">
        <v>234</v>
      </c>
      <c r="AZ25" s="159" t="s">
        <v>234</v>
      </c>
      <c r="BA25" s="151">
        <v>9.3757999999999999</v>
      </c>
      <c r="BB25" s="152"/>
      <c r="BC25" s="153"/>
      <c r="BD25" s="157" t="s">
        <v>348</v>
      </c>
      <c r="BE25" s="158" t="s">
        <v>348</v>
      </c>
      <c r="BF25" s="159" t="s">
        <v>348</v>
      </c>
      <c r="BG25" s="151">
        <v>4.2550999999999997</v>
      </c>
      <c r="BH25" s="152"/>
      <c r="BI25" s="153"/>
      <c r="BJ25" s="157" t="s">
        <v>350</v>
      </c>
      <c r="BK25" s="158" t="s">
        <v>350</v>
      </c>
      <c r="BL25" s="159" t="s">
        <v>350</v>
      </c>
      <c r="BM25" s="151">
        <v>14.3271</v>
      </c>
      <c r="BN25" s="152"/>
      <c r="BO25" s="153"/>
      <c r="BP25" s="157" t="s">
        <v>401</v>
      </c>
      <c r="BQ25" s="158" t="s">
        <v>401</v>
      </c>
      <c r="BR25" s="159" t="s">
        <v>401</v>
      </c>
      <c r="BS25" s="151">
        <v>4.4711999999999996</v>
      </c>
      <c r="BT25" s="152"/>
      <c r="BU25" s="153"/>
      <c r="BV25" s="157" t="s">
        <v>235</v>
      </c>
      <c r="BW25" s="158" t="s">
        <v>234</v>
      </c>
      <c r="BX25" s="159" t="s">
        <v>234</v>
      </c>
      <c r="BY25" s="151">
        <v>8.2149999999999999</v>
      </c>
      <c r="BZ25" s="152"/>
      <c r="CA25" s="153"/>
    </row>
    <row r="26" spans="1:79 16211:16211" s="1" customFormat="1" ht="12.75" customHeight="1" x14ac:dyDescent="0.3">
      <c r="A26" s="245"/>
      <c r="B26" s="157" t="s">
        <v>44</v>
      </c>
      <c r="C26" s="158"/>
      <c r="D26" s="159"/>
      <c r="E26" s="151">
        <v>7.8078000000000003</v>
      </c>
      <c r="F26" s="152"/>
      <c r="G26" s="153"/>
      <c r="H26" s="157" t="s">
        <v>44</v>
      </c>
      <c r="I26" s="158" t="s">
        <v>44</v>
      </c>
      <c r="J26" s="159" t="s">
        <v>44</v>
      </c>
      <c r="K26" s="151">
        <v>8.9491999999999994</v>
      </c>
      <c r="L26" s="152"/>
      <c r="M26" s="153"/>
      <c r="N26" s="157" t="s">
        <v>44</v>
      </c>
      <c r="O26" s="158" t="s">
        <v>44</v>
      </c>
      <c r="P26" s="159" t="s">
        <v>44</v>
      </c>
      <c r="Q26" s="151">
        <v>5.0221</v>
      </c>
      <c r="R26" s="152"/>
      <c r="S26" s="153"/>
      <c r="T26" s="157" t="s">
        <v>44</v>
      </c>
      <c r="U26" s="158" t="s">
        <v>44</v>
      </c>
      <c r="V26" s="159" t="s">
        <v>44</v>
      </c>
      <c r="W26" s="151">
        <v>15.452199999999999</v>
      </c>
      <c r="X26" s="152"/>
      <c r="Y26" s="153"/>
      <c r="Z26" s="157" t="s">
        <v>230</v>
      </c>
      <c r="AA26" s="158" t="s">
        <v>297</v>
      </c>
      <c r="AB26" s="159" t="s">
        <v>297</v>
      </c>
      <c r="AC26" s="151">
        <v>4.7888999999999999</v>
      </c>
      <c r="AD26" s="152"/>
      <c r="AE26" s="153"/>
      <c r="AF26" s="157" t="s">
        <v>44</v>
      </c>
      <c r="AG26" s="158" t="s">
        <v>44</v>
      </c>
      <c r="AH26" s="159" t="s">
        <v>44</v>
      </c>
      <c r="AI26" s="151">
        <v>7.4253999999999998</v>
      </c>
      <c r="AJ26" s="152"/>
      <c r="AK26" s="153"/>
      <c r="AL26" s="157" t="s">
        <v>291</v>
      </c>
      <c r="AM26" s="158" t="s">
        <v>291</v>
      </c>
      <c r="AN26" s="159" t="s">
        <v>291</v>
      </c>
      <c r="AO26" s="151">
        <v>3.7694999999999999</v>
      </c>
      <c r="AP26" s="152"/>
      <c r="AQ26" s="153"/>
      <c r="AR26" s="157" t="s">
        <v>346</v>
      </c>
      <c r="AS26" s="158" t="s">
        <v>346</v>
      </c>
      <c r="AT26" s="159" t="s">
        <v>346</v>
      </c>
      <c r="AU26" s="151">
        <v>5.1454000000000004</v>
      </c>
      <c r="AV26" s="152"/>
      <c r="AW26" s="153"/>
      <c r="AX26" s="157" t="s">
        <v>246</v>
      </c>
      <c r="AY26" s="158" t="s">
        <v>44</v>
      </c>
      <c r="AZ26" s="159" t="s">
        <v>44</v>
      </c>
      <c r="BA26" s="151">
        <v>6.0922999999999998</v>
      </c>
      <c r="BB26" s="152"/>
      <c r="BC26" s="153"/>
      <c r="BD26" s="157" t="s">
        <v>308</v>
      </c>
      <c r="BE26" s="158" t="s">
        <v>308</v>
      </c>
      <c r="BF26" s="159" t="s">
        <v>308</v>
      </c>
      <c r="BG26" s="151">
        <v>3.8018999999999998</v>
      </c>
      <c r="BH26" s="152"/>
      <c r="BI26" s="153"/>
      <c r="BJ26" s="157" t="s">
        <v>317</v>
      </c>
      <c r="BK26" s="158" t="s">
        <v>342</v>
      </c>
      <c r="BL26" s="159" t="s">
        <v>342</v>
      </c>
      <c r="BM26" s="151">
        <v>7.7694999999999999</v>
      </c>
      <c r="BN26" s="152"/>
      <c r="BO26" s="153"/>
      <c r="BP26" s="157" t="s">
        <v>355</v>
      </c>
      <c r="BQ26" s="158" t="s">
        <v>464</v>
      </c>
      <c r="BR26" s="159" t="s">
        <v>464</v>
      </c>
      <c r="BS26" s="151">
        <v>3.5312999999999999</v>
      </c>
      <c r="BT26" s="152"/>
      <c r="BU26" s="153"/>
      <c r="BV26" s="157" t="s">
        <v>234</v>
      </c>
      <c r="BW26" s="158" t="s">
        <v>235</v>
      </c>
      <c r="BX26" s="159" t="s">
        <v>235</v>
      </c>
      <c r="BY26" s="151">
        <v>7.8647999999999998</v>
      </c>
      <c r="BZ26" s="152"/>
      <c r="CA26" s="153"/>
    </row>
    <row r="27" spans="1:79 16211:16211" s="1" customFormat="1" ht="15" customHeight="1" x14ac:dyDescent="0.3">
      <c r="A27" s="245"/>
      <c r="B27" s="157" t="s">
        <v>235</v>
      </c>
      <c r="C27" s="158"/>
      <c r="D27" s="159"/>
      <c r="E27" s="151">
        <v>5.6302000000000003</v>
      </c>
      <c r="F27" s="152"/>
      <c r="G27" s="153"/>
      <c r="H27" s="157" t="s">
        <v>231</v>
      </c>
      <c r="I27" s="158" t="s">
        <v>231</v>
      </c>
      <c r="J27" s="159" t="s">
        <v>231</v>
      </c>
      <c r="K27" s="151">
        <v>6.0297000000000001</v>
      </c>
      <c r="L27" s="152"/>
      <c r="M27" s="153"/>
      <c r="N27" s="157" t="s">
        <v>290</v>
      </c>
      <c r="O27" s="158" t="s">
        <v>290</v>
      </c>
      <c r="P27" s="159" t="s">
        <v>290</v>
      </c>
      <c r="Q27" s="151">
        <v>3.2818999999999998</v>
      </c>
      <c r="R27" s="152"/>
      <c r="S27" s="153"/>
      <c r="T27" s="157" t="s">
        <v>235</v>
      </c>
      <c r="U27" s="158" t="s">
        <v>235</v>
      </c>
      <c r="V27" s="159" t="s">
        <v>235</v>
      </c>
      <c r="W27" s="151">
        <v>9.6448</v>
      </c>
      <c r="X27" s="152"/>
      <c r="Y27" s="153"/>
      <c r="Z27" s="157" t="s">
        <v>297</v>
      </c>
      <c r="AA27" s="158" t="s">
        <v>236</v>
      </c>
      <c r="AB27" s="159" t="s">
        <v>236</v>
      </c>
      <c r="AC27" s="151">
        <v>4.3971999999999998</v>
      </c>
      <c r="AD27" s="152"/>
      <c r="AE27" s="153"/>
      <c r="AF27" s="157" t="s">
        <v>239</v>
      </c>
      <c r="AG27" s="158" t="s">
        <v>239</v>
      </c>
      <c r="AH27" s="159" t="s">
        <v>239</v>
      </c>
      <c r="AI27" s="151">
        <v>3.9529999999999998</v>
      </c>
      <c r="AJ27" s="152"/>
      <c r="AK27" s="153"/>
      <c r="AL27" s="157" t="s">
        <v>44</v>
      </c>
      <c r="AM27" s="158" t="s">
        <v>44</v>
      </c>
      <c r="AN27" s="159" t="s">
        <v>44</v>
      </c>
      <c r="AO27" s="151">
        <v>3.7473999999999998</v>
      </c>
      <c r="AP27" s="152"/>
      <c r="AQ27" s="153"/>
      <c r="AR27" s="157" t="s">
        <v>44</v>
      </c>
      <c r="AS27" s="158" t="s">
        <v>44</v>
      </c>
      <c r="AT27" s="159" t="s">
        <v>44</v>
      </c>
      <c r="AU27" s="151">
        <v>4.9851000000000001</v>
      </c>
      <c r="AV27" s="152"/>
      <c r="AW27" s="153"/>
      <c r="AX27" s="157" t="s">
        <v>235</v>
      </c>
      <c r="AY27" s="158" t="s">
        <v>243</v>
      </c>
      <c r="AZ27" s="159" t="s">
        <v>243</v>
      </c>
      <c r="BA27" s="151">
        <v>5.9874000000000001</v>
      </c>
      <c r="BB27" s="152"/>
      <c r="BC27" s="153"/>
      <c r="BD27" s="157" t="s">
        <v>44</v>
      </c>
      <c r="BE27" s="158" t="s">
        <v>44</v>
      </c>
      <c r="BF27" s="159" t="s">
        <v>44</v>
      </c>
      <c r="BG27" s="151">
        <v>3.1530999999999998</v>
      </c>
      <c r="BH27" s="152"/>
      <c r="BI27" s="153"/>
      <c r="BJ27" s="157" t="s">
        <v>342</v>
      </c>
      <c r="BK27" s="158" t="s">
        <v>317</v>
      </c>
      <c r="BL27" s="159" t="s">
        <v>317</v>
      </c>
      <c r="BM27" s="151">
        <v>7.6417000000000002</v>
      </c>
      <c r="BN27" s="152"/>
      <c r="BO27" s="153"/>
      <c r="BP27" s="157" t="s">
        <v>297</v>
      </c>
      <c r="BQ27" s="158" t="s">
        <v>297</v>
      </c>
      <c r="BR27" s="159" t="s">
        <v>297</v>
      </c>
      <c r="BS27" s="151">
        <v>3.4824999999999999</v>
      </c>
      <c r="BT27" s="152"/>
      <c r="BU27" s="153"/>
      <c r="BV27" s="157" t="s">
        <v>44</v>
      </c>
      <c r="BW27" s="158" t="s">
        <v>44</v>
      </c>
      <c r="BX27" s="159" t="s">
        <v>44</v>
      </c>
      <c r="BY27" s="151">
        <v>6.1837999999999997</v>
      </c>
      <c r="BZ27" s="152"/>
      <c r="CA27" s="153"/>
    </row>
    <row r="28" spans="1:79 16211:16211" s="1" customFormat="1" ht="15" customHeight="1" x14ac:dyDescent="0.3">
      <c r="A28" s="245"/>
      <c r="B28" s="157" t="s">
        <v>246</v>
      </c>
      <c r="C28" s="158"/>
      <c r="D28" s="159"/>
      <c r="E28" s="151">
        <v>4.6054000000000004</v>
      </c>
      <c r="F28" s="152"/>
      <c r="G28" s="153"/>
      <c r="H28" s="157" t="s">
        <v>235</v>
      </c>
      <c r="I28" s="158" t="s">
        <v>235</v>
      </c>
      <c r="J28" s="159" t="s">
        <v>235</v>
      </c>
      <c r="K28" s="151">
        <v>4.9633000000000003</v>
      </c>
      <c r="L28" s="152"/>
      <c r="M28" s="153"/>
      <c r="N28" s="157" t="s">
        <v>291</v>
      </c>
      <c r="O28" s="158" t="s">
        <v>233</v>
      </c>
      <c r="P28" s="159" t="s">
        <v>233</v>
      </c>
      <c r="Q28" s="151">
        <v>2.8268</v>
      </c>
      <c r="R28" s="152"/>
      <c r="S28" s="153"/>
      <c r="T28" s="157" t="s">
        <v>239</v>
      </c>
      <c r="U28" s="158" t="s">
        <v>239</v>
      </c>
      <c r="V28" s="159" t="s">
        <v>239</v>
      </c>
      <c r="W28" s="151">
        <v>7.3055000000000003</v>
      </c>
      <c r="X28" s="152"/>
      <c r="Y28" s="153"/>
      <c r="Z28" s="157" t="s">
        <v>290</v>
      </c>
      <c r="AA28" s="158" t="s">
        <v>290</v>
      </c>
      <c r="AB28" s="159" t="s">
        <v>290</v>
      </c>
      <c r="AC28" s="151">
        <v>4.3444000000000003</v>
      </c>
      <c r="AD28" s="152"/>
      <c r="AE28" s="153"/>
      <c r="AF28" s="157" t="s">
        <v>235</v>
      </c>
      <c r="AG28" s="158" t="s">
        <v>233</v>
      </c>
      <c r="AH28" s="159" t="s">
        <v>233</v>
      </c>
      <c r="AI28" s="151">
        <v>3.3071999999999999</v>
      </c>
      <c r="AJ28" s="152"/>
      <c r="AK28" s="153"/>
      <c r="AL28" s="157" t="s">
        <v>235</v>
      </c>
      <c r="AM28" s="158" t="s">
        <v>235</v>
      </c>
      <c r="AN28" s="159" t="s">
        <v>235</v>
      </c>
      <c r="AO28" s="151">
        <v>2.3875000000000002</v>
      </c>
      <c r="AP28" s="152"/>
      <c r="AQ28" s="153"/>
      <c r="AR28" s="157" t="s">
        <v>242</v>
      </c>
      <c r="AS28" s="158" t="s">
        <v>242</v>
      </c>
      <c r="AT28" s="159" t="s">
        <v>242</v>
      </c>
      <c r="AU28" s="151">
        <v>4.6024000000000003</v>
      </c>
      <c r="AV28" s="152"/>
      <c r="AW28" s="153"/>
      <c r="AX28" s="157" t="s">
        <v>44</v>
      </c>
      <c r="AY28" s="158" t="s">
        <v>307</v>
      </c>
      <c r="AZ28" s="159" t="s">
        <v>307</v>
      </c>
      <c r="BA28" s="151">
        <v>5.9313000000000002</v>
      </c>
      <c r="BB28" s="152"/>
      <c r="BC28" s="153"/>
      <c r="BD28" s="157" t="s">
        <v>347</v>
      </c>
      <c r="BE28" s="158" t="s">
        <v>349</v>
      </c>
      <c r="BF28" s="159" t="s">
        <v>349</v>
      </c>
      <c r="BG28" s="151">
        <v>3.0693999999999999</v>
      </c>
      <c r="BH28" s="152"/>
      <c r="BI28" s="153"/>
      <c r="BJ28" s="157" t="s">
        <v>353</v>
      </c>
      <c r="BK28" s="158" t="s">
        <v>353</v>
      </c>
      <c r="BL28" s="159" t="s">
        <v>353</v>
      </c>
      <c r="BM28" s="151">
        <v>6.9401000000000002</v>
      </c>
      <c r="BN28" s="152"/>
      <c r="BO28" s="153"/>
      <c r="BP28" s="157" t="s">
        <v>464</v>
      </c>
      <c r="BQ28" s="158" t="s">
        <v>356</v>
      </c>
      <c r="BR28" s="159" t="s">
        <v>356</v>
      </c>
      <c r="BS28" s="151">
        <v>3.4489000000000001</v>
      </c>
      <c r="BT28" s="152"/>
      <c r="BU28" s="153"/>
      <c r="BV28" s="157" t="s">
        <v>231</v>
      </c>
      <c r="BW28" s="158" t="s">
        <v>231</v>
      </c>
      <c r="BX28" s="159" t="s">
        <v>231</v>
      </c>
      <c r="BY28" s="151">
        <v>5.5743</v>
      </c>
      <c r="BZ28" s="152"/>
      <c r="CA28" s="153"/>
    </row>
    <row r="29" spans="1:79 16211:16211" s="1" customFormat="1" ht="15" customHeight="1" x14ac:dyDescent="0.3">
      <c r="A29" s="245"/>
      <c r="B29" s="157" t="s">
        <v>241</v>
      </c>
      <c r="C29" s="158"/>
      <c r="D29" s="159"/>
      <c r="E29" s="151">
        <v>3.3447</v>
      </c>
      <c r="F29" s="152"/>
      <c r="G29" s="153"/>
      <c r="H29" s="157" t="s">
        <v>250</v>
      </c>
      <c r="I29" s="158" t="s">
        <v>233</v>
      </c>
      <c r="J29" s="159" t="s">
        <v>233</v>
      </c>
      <c r="K29" s="151">
        <v>4.4074999999999998</v>
      </c>
      <c r="L29" s="152"/>
      <c r="M29" s="153"/>
      <c r="N29" s="157" t="s">
        <v>231</v>
      </c>
      <c r="O29" s="158" t="s">
        <v>291</v>
      </c>
      <c r="P29" s="159" t="s">
        <v>291</v>
      </c>
      <c r="Q29" s="151">
        <v>2.2517</v>
      </c>
      <c r="R29" s="152"/>
      <c r="S29" s="153"/>
      <c r="T29" s="157" t="s">
        <v>307</v>
      </c>
      <c r="U29" s="158" t="s">
        <v>307</v>
      </c>
      <c r="V29" s="159" t="s">
        <v>307</v>
      </c>
      <c r="W29" s="151">
        <v>5.2568000000000001</v>
      </c>
      <c r="X29" s="152"/>
      <c r="Y29" s="153"/>
      <c r="Z29" s="157" t="s">
        <v>240</v>
      </c>
      <c r="AA29" s="158" t="s">
        <v>240</v>
      </c>
      <c r="AB29" s="159" t="s">
        <v>240</v>
      </c>
      <c r="AC29" s="151">
        <v>4.1966999999999999</v>
      </c>
      <c r="AD29" s="152"/>
      <c r="AE29" s="153"/>
      <c r="AF29" s="157" t="s">
        <v>233</v>
      </c>
      <c r="AG29" s="158" t="s">
        <v>235</v>
      </c>
      <c r="AH29" s="159" t="s">
        <v>235</v>
      </c>
      <c r="AI29" s="151">
        <v>3.1332</v>
      </c>
      <c r="AJ29" s="152"/>
      <c r="AK29" s="153"/>
      <c r="AL29" s="157" t="s">
        <v>231</v>
      </c>
      <c r="AM29" s="158"/>
      <c r="AN29" s="159"/>
      <c r="AO29" s="151">
        <v>2.0261999999999998</v>
      </c>
      <c r="AP29" s="152"/>
      <c r="AQ29" s="153"/>
      <c r="AR29" s="157" t="s">
        <v>310</v>
      </c>
      <c r="AS29" s="158" t="s">
        <v>310</v>
      </c>
      <c r="AT29" s="159" t="s">
        <v>310</v>
      </c>
      <c r="AU29" s="151">
        <v>4.1375999999999999</v>
      </c>
      <c r="AV29" s="152"/>
      <c r="AW29" s="153"/>
      <c r="AX29" s="157" t="s">
        <v>497</v>
      </c>
      <c r="AY29" s="158" t="s">
        <v>246</v>
      </c>
      <c r="AZ29" s="159" t="s">
        <v>246</v>
      </c>
      <c r="BA29" s="151">
        <v>5.3044000000000002</v>
      </c>
      <c r="BB29" s="152"/>
      <c r="BC29" s="153"/>
      <c r="BD29" s="157" t="s">
        <v>349</v>
      </c>
      <c r="BE29" s="158" t="s">
        <v>341</v>
      </c>
      <c r="BF29" s="159" t="s">
        <v>341</v>
      </c>
      <c r="BG29" s="151">
        <v>3.0369000000000002</v>
      </c>
      <c r="BH29" s="152"/>
      <c r="BI29" s="153"/>
      <c r="BJ29" s="157" t="s">
        <v>463</v>
      </c>
      <c r="BK29" s="158" t="s">
        <v>463</v>
      </c>
      <c r="BL29" s="159" t="s">
        <v>463</v>
      </c>
      <c r="BM29" s="151">
        <v>6.3742000000000001</v>
      </c>
      <c r="BN29" s="152"/>
      <c r="BO29" s="153"/>
      <c r="BP29" s="157" t="s">
        <v>403</v>
      </c>
      <c r="BQ29" s="158" t="s">
        <v>355</v>
      </c>
      <c r="BR29" s="159" t="s">
        <v>355</v>
      </c>
      <c r="BS29" s="151">
        <v>3.0146000000000002</v>
      </c>
      <c r="BT29" s="152"/>
      <c r="BU29" s="153"/>
      <c r="BV29" s="157" t="s">
        <v>233</v>
      </c>
      <c r="BW29" s="158" t="s">
        <v>357</v>
      </c>
      <c r="BX29" s="159" t="s">
        <v>357</v>
      </c>
      <c r="BY29" s="151">
        <v>4.5894000000000004</v>
      </c>
      <c r="BZ29" s="152"/>
      <c r="CA29" s="153"/>
    </row>
    <row r="30" spans="1:79 16211:16211" s="1" customFormat="1" ht="15" customHeight="1" x14ac:dyDescent="0.3">
      <c r="A30" s="245"/>
      <c r="B30" s="157" t="s">
        <v>307</v>
      </c>
      <c r="C30" s="158"/>
      <c r="D30" s="159"/>
      <c r="E30" s="151">
        <v>2.9134000000000002</v>
      </c>
      <c r="F30" s="152"/>
      <c r="G30" s="153"/>
      <c r="H30" s="157" t="s">
        <v>244</v>
      </c>
      <c r="I30" s="158" t="s">
        <v>244</v>
      </c>
      <c r="J30" s="159" t="s">
        <v>244</v>
      </c>
      <c r="K30" s="151">
        <v>4.1836000000000002</v>
      </c>
      <c r="L30" s="152"/>
      <c r="M30" s="153"/>
      <c r="N30" s="157" t="s">
        <v>233</v>
      </c>
      <c r="O30" s="158" t="s">
        <v>410</v>
      </c>
      <c r="P30" s="159" t="s">
        <v>410</v>
      </c>
      <c r="Q30" s="151">
        <v>2.2511000000000001</v>
      </c>
      <c r="R30" s="152"/>
      <c r="S30" s="153"/>
      <c r="T30" s="157" t="s">
        <v>296</v>
      </c>
      <c r="U30" s="158" t="s">
        <v>296</v>
      </c>
      <c r="V30" s="159" t="s">
        <v>296</v>
      </c>
      <c r="W30" s="151">
        <v>3.7639999999999998</v>
      </c>
      <c r="X30" s="152"/>
      <c r="Y30" s="153"/>
      <c r="Z30" s="157" t="s">
        <v>236</v>
      </c>
      <c r="AA30" s="158" t="s">
        <v>339</v>
      </c>
      <c r="AB30" s="159" t="s">
        <v>339</v>
      </c>
      <c r="AC30" s="151">
        <v>3.9453</v>
      </c>
      <c r="AD30" s="152"/>
      <c r="AE30" s="153"/>
      <c r="AF30" s="157" t="s">
        <v>320</v>
      </c>
      <c r="AG30" s="158" t="s">
        <v>320</v>
      </c>
      <c r="AH30" s="159" t="s">
        <v>320</v>
      </c>
      <c r="AI30" s="151">
        <v>3.0569999999999999</v>
      </c>
      <c r="AJ30" s="152"/>
      <c r="AK30" s="153"/>
      <c r="AL30" s="265" t="s">
        <v>496</v>
      </c>
      <c r="AM30" s="266"/>
      <c r="AN30" s="267"/>
      <c r="AO30" s="151">
        <v>1.9301999999999999</v>
      </c>
      <c r="AP30" s="152"/>
      <c r="AQ30" s="153"/>
      <c r="AR30" s="157" t="s">
        <v>347</v>
      </c>
      <c r="AS30" s="158" t="s">
        <v>347</v>
      </c>
      <c r="AT30" s="159" t="s">
        <v>347</v>
      </c>
      <c r="AU30" s="151">
        <v>4.0453999999999999</v>
      </c>
      <c r="AV30" s="152"/>
      <c r="AW30" s="153"/>
      <c r="AX30" s="157" t="s">
        <v>244</v>
      </c>
      <c r="AY30" s="158" t="s">
        <v>235</v>
      </c>
      <c r="AZ30" s="159" t="s">
        <v>235</v>
      </c>
      <c r="BA30" s="151">
        <v>5.2378999999999998</v>
      </c>
      <c r="BB30" s="152"/>
      <c r="BC30" s="153"/>
      <c r="BD30" s="157" t="s">
        <v>307</v>
      </c>
      <c r="BE30" s="158" t="s">
        <v>307</v>
      </c>
      <c r="BF30" s="159" t="s">
        <v>307</v>
      </c>
      <c r="BG30" s="151">
        <v>2.8668999999999998</v>
      </c>
      <c r="BH30" s="152"/>
      <c r="BI30" s="153"/>
      <c r="BJ30" s="157" t="s">
        <v>352</v>
      </c>
      <c r="BK30" s="158" t="s">
        <v>352</v>
      </c>
      <c r="BL30" s="159" t="s">
        <v>352</v>
      </c>
      <c r="BM30" s="151">
        <v>5.9097</v>
      </c>
      <c r="BN30" s="152"/>
      <c r="BO30" s="153"/>
      <c r="BP30" s="157" t="s">
        <v>524</v>
      </c>
      <c r="BQ30" s="158" t="s">
        <v>403</v>
      </c>
      <c r="BR30" s="159" t="s">
        <v>403</v>
      </c>
      <c r="BS30" s="151">
        <v>2.8999000000000001</v>
      </c>
      <c r="BT30" s="152"/>
      <c r="BU30" s="153"/>
      <c r="BV30" s="157" t="s">
        <v>357</v>
      </c>
      <c r="BW30" s="158" t="s">
        <v>233</v>
      </c>
      <c r="BX30" s="159" t="s">
        <v>233</v>
      </c>
      <c r="BY30" s="151">
        <v>3.9594999999999998</v>
      </c>
      <c r="BZ30" s="152"/>
      <c r="CA30" s="153"/>
    </row>
    <row r="31" spans="1:79 16211:16211" s="1" customFormat="1" ht="12.75" customHeight="1" x14ac:dyDescent="0.3">
      <c r="A31" s="245"/>
      <c r="B31" s="157" t="s">
        <v>519</v>
      </c>
      <c r="C31" s="158"/>
      <c r="D31" s="159"/>
      <c r="E31" s="151">
        <v>2.7795000000000001</v>
      </c>
      <c r="F31" s="152"/>
      <c r="G31" s="153"/>
      <c r="H31" s="157" t="s">
        <v>233</v>
      </c>
      <c r="I31" s="158" t="s">
        <v>250</v>
      </c>
      <c r="J31" s="159" t="s">
        <v>250</v>
      </c>
      <c r="K31" s="151">
        <v>3.9878999999999998</v>
      </c>
      <c r="L31" s="152"/>
      <c r="M31" s="153"/>
      <c r="N31" s="157" t="s">
        <v>410</v>
      </c>
      <c r="O31" s="158" t="s">
        <v>231</v>
      </c>
      <c r="P31" s="159" t="s">
        <v>231</v>
      </c>
      <c r="Q31" s="151">
        <v>2.2292999999999998</v>
      </c>
      <c r="R31" s="152"/>
      <c r="S31" s="153"/>
      <c r="T31" s="157" t="s">
        <v>316</v>
      </c>
      <c r="U31" s="158" t="s">
        <v>316</v>
      </c>
      <c r="V31" s="159" t="s">
        <v>316</v>
      </c>
      <c r="W31" s="151">
        <v>3.6667000000000001</v>
      </c>
      <c r="X31" s="152"/>
      <c r="Y31" s="153"/>
      <c r="Z31" s="157" t="s">
        <v>524</v>
      </c>
      <c r="AA31" s="158" t="s">
        <v>314</v>
      </c>
      <c r="AB31" s="159" t="s">
        <v>314</v>
      </c>
      <c r="AC31" s="151">
        <v>3.6501999999999999</v>
      </c>
      <c r="AD31" s="152"/>
      <c r="AE31" s="153"/>
      <c r="AF31" s="157" t="s">
        <v>308</v>
      </c>
      <c r="AG31" s="158" t="s">
        <v>341</v>
      </c>
      <c r="AH31" s="159" t="s">
        <v>341</v>
      </c>
      <c r="AI31" s="151">
        <v>2.516</v>
      </c>
      <c r="AJ31" s="152"/>
      <c r="AK31" s="153"/>
      <c r="AL31" s="157" t="s">
        <v>247</v>
      </c>
      <c r="AM31" s="158"/>
      <c r="AN31" s="159"/>
      <c r="AO31" s="151">
        <v>1.9083000000000001</v>
      </c>
      <c r="AP31" s="152"/>
      <c r="AQ31" s="153"/>
      <c r="AR31" s="157" t="s">
        <v>291</v>
      </c>
      <c r="AS31" s="158" t="s">
        <v>291</v>
      </c>
      <c r="AT31" s="159" t="s">
        <v>291</v>
      </c>
      <c r="AU31" s="151">
        <v>4.0060000000000002</v>
      </c>
      <c r="AV31" s="152"/>
      <c r="AW31" s="153"/>
      <c r="AX31" s="157" t="s">
        <v>307</v>
      </c>
      <c r="AY31" s="158" t="s">
        <v>497</v>
      </c>
      <c r="AZ31" s="159" t="s">
        <v>497</v>
      </c>
      <c r="BA31" s="151">
        <v>4.6858000000000004</v>
      </c>
      <c r="BB31" s="152"/>
      <c r="BC31" s="153"/>
      <c r="BD31" s="157" t="s">
        <v>462</v>
      </c>
      <c r="BE31" s="158" t="s">
        <v>462</v>
      </c>
      <c r="BF31" s="159" t="s">
        <v>462</v>
      </c>
      <c r="BG31" s="151">
        <v>2.8603999999999998</v>
      </c>
      <c r="BH31" s="152"/>
      <c r="BI31" s="153"/>
      <c r="BJ31" s="157" t="s">
        <v>351</v>
      </c>
      <c r="BK31" s="158" t="s">
        <v>351</v>
      </c>
      <c r="BL31" s="159" t="s">
        <v>351</v>
      </c>
      <c r="BM31" s="151">
        <v>5.8228</v>
      </c>
      <c r="BN31" s="152"/>
      <c r="BO31" s="153"/>
      <c r="BP31" s="157" t="s">
        <v>356</v>
      </c>
      <c r="BQ31" s="158" t="s">
        <v>236</v>
      </c>
      <c r="BR31" s="159" t="s">
        <v>236</v>
      </c>
      <c r="BS31" s="151">
        <v>2.6172</v>
      </c>
      <c r="BT31" s="152"/>
      <c r="BU31" s="153"/>
      <c r="BV31" s="157" t="s">
        <v>359</v>
      </c>
      <c r="BW31" s="158" t="s">
        <v>359</v>
      </c>
      <c r="BX31" s="159" t="s">
        <v>359</v>
      </c>
      <c r="BY31" s="151">
        <v>3.8864000000000001</v>
      </c>
      <c r="BZ31" s="152"/>
      <c r="CA31" s="153"/>
    </row>
    <row r="32" spans="1:79 16211:16211" s="1" customFormat="1" ht="15" customHeight="1" x14ac:dyDescent="0.3">
      <c r="A32" s="245"/>
      <c r="B32" s="157" t="s">
        <v>244</v>
      </c>
      <c r="C32" s="158"/>
      <c r="D32" s="159"/>
      <c r="E32" s="151">
        <v>2.7667999999999999</v>
      </c>
      <c r="F32" s="152"/>
      <c r="G32" s="153"/>
      <c r="H32" s="157" t="s">
        <v>239</v>
      </c>
      <c r="I32" s="158" t="s">
        <v>239</v>
      </c>
      <c r="J32" s="159" t="s">
        <v>239</v>
      </c>
      <c r="K32" s="151">
        <v>3.5455000000000001</v>
      </c>
      <c r="L32" s="152"/>
      <c r="M32" s="153"/>
      <c r="N32" s="157" t="s">
        <v>308</v>
      </c>
      <c r="O32" s="158" t="s">
        <v>308</v>
      </c>
      <c r="P32" s="159" t="s">
        <v>308</v>
      </c>
      <c r="Q32" s="151">
        <v>2.2277999999999998</v>
      </c>
      <c r="R32" s="152"/>
      <c r="S32" s="153"/>
      <c r="T32" s="157" t="s">
        <v>309</v>
      </c>
      <c r="U32" s="158" t="s">
        <v>495</v>
      </c>
      <c r="V32" s="159" t="s">
        <v>495</v>
      </c>
      <c r="W32" s="151">
        <v>3.3645</v>
      </c>
      <c r="X32" s="152"/>
      <c r="Y32" s="153"/>
      <c r="Z32" s="157" t="s">
        <v>314</v>
      </c>
      <c r="AA32" s="158" t="s">
        <v>300</v>
      </c>
      <c r="AB32" s="159" t="s">
        <v>300</v>
      </c>
      <c r="AC32" s="151">
        <v>3.6074000000000002</v>
      </c>
      <c r="AD32" s="152"/>
      <c r="AE32" s="153"/>
      <c r="AF32" s="157" t="s">
        <v>250</v>
      </c>
      <c r="AG32" s="158" t="s">
        <v>308</v>
      </c>
      <c r="AH32" s="159" t="s">
        <v>308</v>
      </c>
      <c r="AI32" s="151">
        <v>2.4049999999999998</v>
      </c>
      <c r="AJ32" s="152"/>
      <c r="AK32" s="153"/>
      <c r="AL32" s="157" t="s">
        <v>233</v>
      </c>
      <c r="AM32" s="158"/>
      <c r="AN32" s="159"/>
      <c r="AO32" s="151">
        <v>1.9078999999999999</v>
      </c>
      <c r="AP32" s="152"/>
      <c r="AQ32" s="153"/>
      <c r="AR32" s="157" t="s">
        <v>461</v>
      </c>
      <c r="AS32" s="158" t="s">
        <v>306</v>
      </c>
      <c r="AT32" s="159" t="s">
        <v>306</v>
      </c>
      <c r="AU32" s="151">
        <v>3.6488999999999998</v>
      </c>
      <c r="AV32" s="152"/>
      <c r="AW32" s="153"/>
      <c r="AX32" s="157" t="s">
        <v>519</v>
      </c>
      <c r="AY32" s="158" t="s">
        <v>244</v>
      </c>
      <c r="AZ32" s="159" t="s">
        <v>244</v>
      </c>
      <c r="BA32" s="151">
        <v>4.6329000000000002</v>
      </c>
      <c r="BB32" s="152"/>
      <c r="BC32" s="153"/>
      <c r="BD32" s="157" t="s">
        <v>341</v>
      </c>
      <c r="BE32" s="158" t="s">
        <v>347</v>
      </c>
      <c r="BF32" s="159" t="s">
        <v>347</v>
      </c>
      <c r="BG32" s="151">
        <v>2.57</v>
      </c>
      <c r="BH32" s="152"/>
      <c r="BI32" s="153"/>
      <c r="BJ32" s="157" t="s">
        <v>354</v>
      </c>
      <c r="BK32" s="158" t="s">
        <v>354</v>
      </c>
      <c r="BL32" s="159" t="s">
        <v>354</v>
      </c>
      <c r="BM32" s="151">
        <v>5.7713999999999999</v>
      </c>
      <c r="BN32" s="152"/>
      <c r="BO32" s="153"/>
      <c r="BP32" s="157" t="s">
        <v>402</v>
      </c>
      <c r="BQ32" s="158" t="s">
        <v>402</v>
      </c>
      <c r="BR32" s="159" t="s">
        <v>402</v>
      </c>
      <c r="BS32" s="151">
        <v>2.5186000000000002</v>
      </c>
      <c r="BT32" s="152"/>
      <c r="BU32" s="153"/>
      <c r="BV32" s="157" t="s">
        <v>302</v>
      </c>
      <c r="BW32" s="158" t="s">
        <v>302</v>
      </c>
      <c r="BX32" s="159" t="s">
        <v>302</v>
      </c>
      <c r="BY32" s="151">
        <v>3.5409999999999999</v>
      </c>
      <c r="BZ32" s="152"/>
      <c r="CA32" s="153"/>
    </row>
    <row r="33" spans="1:79" s="1" customFormat="1" ht="15" customHeight="1" x14ac:dyDescent="0.3">
      <c r="A33" s="245"/>
      <c r="B33" s="157" t="s">
        <v>463</v>
      </c>
      <c r="C33" s="158"/>
      <c r="D33" s="159"/>
      <c r="E33" s="151">
        <v>2.7458</v>
      </c>
      <c r="F33" s="152"/>
      <c r="G33" s="153"/>
      <c r="H33" s="157" t="s">
        <v>246</v>
      </c>
      <c r="I33" s="158" t="s">
        <v>246</v>
      </c>
      <c r="J33" s="159" t="s">
        <v>246</v>
      </c>
      <c r="K33" s="151">
        <v>2.9194</v>
      </c>
      <c r="L33" s="152"/>
      <c r="M33" s="153"/>
      <c r="N33" s="157" t="s">
        <v>247</v>
      </c>
      <c r="O33" s="158" t="s">
        <v>238</v>
      </c>
      <c r="P33" s="159" t="s">
        <v>238</v>
      </c>
      <c r="Q33" s="151">
        <v>1.9229000000000001</v>
      </c>
      <c r="R33" s="152"/>
      <c r="S33" s="153"/>
      <c r="T33" s="157" t="s">
        <v>522</v>
      </c>
      <c r="U33" s="158" t="s">
        <v>309</v>
      </c>
      <c r="V33" s="159" t="s">
        <v>309</v>
      </c>
      <c r="W33" s="151">
        <v>3.2403</v>
      </c>
      <c r="X33" s="152"/>
      <c r="Y33" s="153"/>
      <c r="Z33" s="157" t="s">
        <v>339</v>
      </c>
      <c r="AA33" s="158" t="s">
        <v>319</v>
      </c>
      <c r="AB33" s="159" t="s">
        <v>319</v>
      </c>
      <c r="AC33" s="151">
        <v>3.3685999999999998</v>
      </c>
      <c r="AD33" s="152"/>
      <c r="AE33" s="153"/>
      <c r="AF33" s="157" t="s">
        <v>248</v>
      </c>
      <c r="AG33" s="158" t="s">
        <v>248</v>
      </c>
      <c r="AH33" s="159" t="s">
        <v>248</v>
      </c>
      <c r="AI33" s="151">
        <v>2.3565</v>
      </c>
      <c r="AJ33" s="152"/>
      <c r="AK33" s="153"/>
      <c r="AL33" s="265" t="s">
        <v>307</v>
      </c>
      <c r="AM33" s="266"/>
      <c r="AN33" s="267"/>
      <c r="AO33" s="151">
        <v>1.8515999999999999</v>
      </c>
      <c r="AP33" s="152"/>
      <c r="AQ33" s="153"/>
      <c r="AR33" s="157" t="s">
        <v>237</v>
      </c>
      <c r="AS33" s="158" t="s">
        <v>237</v>
      </c>
      <c r="AT33" s="159" t="s">
        <v>237</v>
      </c>
      <c r="AU33" s="151">
        <v>3.3296999999999999</v>
      </c>
      <c r="AV33" s="152"/>
      <c r="AW33" s="153"/>
      <c r="AX33" s="157" t="s">
        <v>525</v>
      </c>
      <c r="AY33" s="158" t="s">
        <v>399</v>
      </c>
      <c r="AZ33" s="159" t="s">
        <v>399</v>
      </c>
      <c r="BA33" s="151">
        <v>4.3456999999999999</v>
      </c>
      <c r="BB33" s="152"/>
      <c r="BC33" s="153"/>
      <c r="BD33" s="157" t="s">
        <v>291</v>
      </c>
      <c r="BE33" s="158" t="s">
        <v>407</v>
      </c>
      <c r="BF33" s="159" t="s">
        <v>407</v>
      </c>
      <c r="BG33" s="151">
        <v>2.4279000000000002</v>
      </c>
      <c r="BH33" s="152"/>
      <c r="BI33" s="153"/>
      <c r="BJ33" s="157" t="s">
        <v>408</v>
      </c>
      <c r="BK33" s="158" t="s">
        <v>408</v>
      </c>
      <c r="BL33" s="159" t="s">
        <v>408</v>
      </c>
      <c r="BM33" s="151">
        <v>5.2119999999999997</v>
      </c>
      <c r="BN33" s="152"/>
      <c r="BO33" s="153"/>
      <c r="BP33" s="157" t="s">
        <v>300</v>
      </c>
      <c r="BQ33" s="158" t="s">
        <v>465</v>
      </c>
      <c r="BR33" s="159" t="s">
        <v>465</v>
      </c>
      <c r="BS33" s="151">
        <v>2.5139</v>
      </c>
      <c r="BT33" s="152"/>
      <c r="BU33" s="153"/>
      <c r="BV33" s="157" t="s">
        <v>358</v>
      </c>
      <c r="BW33" s="158" t="s">
        <v>358</v>
      </c>
      <c r="BX33" s="159" t="s">
        <v>358</v>
      </c>
      <c r="BY33" s="151">
        <v>3.4815999999999998</v>
      </c>
      <c r="BZ33" s="152"/>
      <c r="CA33" s="153"/>
    </row>
    <row r="34" spans="1:79" s="1" customFormat="1" ht="12.75" customHeight="1" x14ac:dyDescent="0.3">
      <c r="A34" s="245"/>
      <c r="B34" s="154" t="s">
        <v>520</v>
      </c>
      <c r="C34" s="155"/>
      <c r="D34" s="156"/>
      <c r="E34" s="151">
        <v>2.7279</v>
      </c>
      <c r="F34" s="152"/>
      <c r="G34" s="153"/>
      <c r="H34" s="157" t="s">
        <v>247</v>
      </c>
      <c r="I34" s="158" t="s">
        <v>242</v>
      </c>
      <c r="J34" s="159" t="s">
        <v>242</v>
      </c>
      <c r="K34" s="151">
        <v>2.8599000000000001</v>
      </c>
      <c r="L34" s="152"/>
      <c r="M34" s="153"/>
      <c r="N34" s="157" t="s">
        <v>521</v>
      </c>
      <c r="O34" s="158" t="s">
        <v>247</v>
      </c>
      <c r="P34" s="159" t="s">
        <v>247</v>
      </c>
      <c r="Q34" s="151">
        <v>1.8196000000000001</v>
      </c>
      <c r="R34" s="152"/>
      <c r="S34" s="153"/>
      <c r="T34" s="157" t="s">
        <v>523</v>
      </c>
      <c r="U34" s="158" t="s">
        <v>458</v>
      </c>
      <c r="V34" s="159" t="s">
        <v>458</v>
      </c>
      <c r="W34" s="151">
        <v>2.9274</v>
      </c>
      <c r="X34" s="152"/>
      <c r="Y34" s="153"/>
      <c r="Z34" s="157" t="s">
        <v>319</v>
      </c>
      <c r="AA34" s="158" t="s">
        <v>340</v>
      </c>
      <c r="AB34" s="159" t="s">
        <v>340</v>
      </c>
      <c r="AC34" s="151">
        <v>3.0969000000000002</v>
      </c>
      <c r="AD34" s="152"/>
      <c r="AE34" s="153"/>
      <c r="AF34" s="157" t="s">
        <v>341</v>
      </c>
      <c r="AG34" s="158" t="s">
        <v>250</v>
      </c>
      <c r="AH34" s="159" t="s">
        <v>250</v>
      </c>
      <c r="AI34" s="151">
        <v>2.2791000000000001</v>
      </c>
      <c r="AJ34" s="152"/>
      <c r="AK34" s="153"/>
      <c r="AL34" s="157" t="s">
        <v>524</v>
      </c>
      <c r="AM34" s="158"/>
      <c r="AN34" s="159"/>
      <c r="AO34" s="151">
        <v>1.7313000000000001</v>
      </c>
      <c r="AP34" s="152"/>
      <c r="AQ34" s="153"/>
      <c r="AR34" s="157" t="s">
        <v>306</v>
      </c>
      <c r="AS34" s="158" t="s">
        <v>461</v>
      </c>
      <c r="AT34" s="159" t="s">
        <v>461</v>
      </c>
      <c r="AU34" s="151">
        <v>3.2787999999999999</v>
      </c>
      <c r="AV34" s="152"/>
      <c r="AW34" s="153"/>
      <c r="AX34" s="157" t="s">
        <v>344</v>
      </c>
      <c r="AY34" s="158" t="s">
        <v>306</v>
      </c>
      <c r="AZ34" s="159" t="s">
        <v>306</v>
      </c>
      <c r="BA34" s="151">
        <v>4.0232999999999999</v>
      </c>
      <c r="BB34" s="152"/>
      <c r="BC34" s="153"/>
      <c r="BD34" s="157" t="s">
        <v>302</v>
      </c>
      <c r="BE34" s="158" t="s">
        <v>291</v>
      </c>
      <c r="BF34" s="159" t="s">
        <v>291</v>
      </c>
      <c r="BG34" s="151">
        <v>2.2860999999999998</v>
      </c>
      <c r="BH34" s="152"/>
      <c r="BI34" s="153"/>
      <c r="BJ34" s="157" t="s">
        <v>462</v>
      </c>
      <c r="BK34" s="158" t="s">
        <v>400</v>
      </c>
      <c r="BL34" s="159" t="s">
        <v>400</v>
      </c>
      <c r="BM34" s="151">
        <v>4.5799000000000003</v>
      </c>
      <c r="BN34" s="152"/>
      <c r="BO34" s="153"/>
      <c r="BP34" s="157" t="s">
        <v>236</v>
      </c>
      <c r="BQ34" s="158" t="s">
        <v>300</v>
      </c>
      <c r="BR34" s="159" t="s">
        <v>300</v>
      </c>
      <c r="BS34" s="151">
        <v>2.4457</v>
      </c>
      <c r="BT34" s="152"/>
      <c r="BU34" s="153"/>
      <c r="BV34" s="157" t="s">
        <v>350</v>
      </c>
      <c r="BW34" s="158" t="s">
        <v>350</v>
      </c>
      <c r="BX34" s="159" t="s">
        <v>350</v>
      </c>
      <c r="BY34" s="151">
        <v>2.9645000000000001</v>
      </c>
      <c r="BZ34" s="152"/>
      <c r="CA34" s="153"/>
    </row>
    <row r="35" spans="1:79" s="1" customFormat="1" ht="15" customHeight="1" x14ac:dyDescent="0.3">
      <c r="A35" s="245"/>
      <c r="B35" s="157"/>
      <c r="C35" s="158"/>
      <c r="D35" s="159"/>
      <c r="E35" s="151"/>
      <c r="F35" s="152"/>
      <c r="G35" s="153"/>
      <c r="H35" s="157"/>
      <c r="I35" s="158"/>
      <c r="J35" s="159"/>
      <c r="K35" s="151"/>
      <c r="L35" s="152"/>
      <c r="M35" s="153"/>
      <c r="N35" s="157"/>
      <c r="O35" s="158"/>
      <c r="P35" s="159"/>
      <c r="Q35" s="151"/>
      <c r="R35" s="152"/>
      <c r="S35" s="153"/>
      <c r="T35" s="157"/>
      <c r="U35" s="158"/>
      <c r="V35" s="159"/>
      <c r="W35" s="151"/>
      <c r="X35" s="152"/>
      <c r="Y35" s="153"/>
      <c r="Z35" s="157"/>
      <c r="AA35" s="158"/>
      <c r="AB35" s="159"/>
      <c r="AC35" s="151"/>
      <c r="AD35" s="152"/>
      <c r="AE35" s="153"/>
      <c r="AF35" s="157"/>
      <c r="AG35" s="158"/>
      <c r="AH35" s="159"/>
      <c r="AI35" s="151"/>
      <c r="AJ35" s="152"/>
      <c r="AK35" s="153"/>
      <c r="AL35" s="143"/>
      <c r="AM35" s="144"/>
      <c r="AN35" s="145"/>
      <c r="AO35" s="151"/>
      <c r="AP35" s="152"/>
      <c r="AQ35" s="153"/>
      <c r="AR35" s="157"/>
      <c r="AS35" s="158"/>
      <c r="AT35" s="159"/>
      <c r="AU35" s="151"/>
      <c r="AV35" s="152"/>
      <c r="AW35" s="153"/>
      <c r="AX35" s="157"/>
      <c r="AY35" s="158"/>
      <c r="AZ35" s="159"/>
      <c r="BA35" s="151"/>
      <c r="BB35" s="152"/>
      <c r="BC35" s="153"/>
      <c r="BD35" s="157"/>
      <c r="BE35" s="158"/>
      <c r="BF35" s="159"/>
      <c r="BG35" s="151"/>
      <c r="BH35" s="152"/>
      <c r="BI35" s="153"/>
      <c r="BJ35" s="157"/>
      <c r="BK35" s="158"/>
      <c r="BL35" s="159"/>
      <c r="BM35" s="151"/>
      <c r="BN35" s="152"/>
      <c r="BO35" s="153"/>
      <c r="BP35" s="157"/>
      <c r="BQ35" s="158"/>
      <c r="BR35" s="159"/>
      <c r="BS35" s="151"/>
      <c r="BT35" s="152"/>
      <c r="BU35" s="153"/>
      <c r="BV35" s="157"/>
      <c r="BW35" s="158"/>
      <c r="BX35" s="159"/>
      <c r="BY35" s="151"/>
      <c r="BZ35" s="152"/>
      <c r="CA35" s="153"/>
    </row>
    <row r="36" spans="1:79" s="1" customFormat="1" ht="15" customHeight="1" x14ac:dyDescent="0.3">
      <c r="A36" s="245"/>
      <c r="B36" s="157"/>
      <c r="C36" s="158"/>
      <c r="D36" s="159"/>
      <c r="E36" s="151"/>
      <c r="F36" s="152"/>
      <c r="G36" s="153"/>
      <c r="H36" s="157"/>
      <c r="I36" s="158"/>
      <c r="J36" s="159"/>
      <c r="K36" s="151"/>
      <c r="L36" s="152"/>
      <c r="M36" s="153"/>
      <c r="N36" s="157"/>
      <c r="O36" s="158"/>
      <c r="P36" s="159"/>
      <c r="Q36" s="151"/>
      <c r="R36" s="152"/>
      <c r="S36" s="153"/>
      <c r="T36" s="157"/>
      <c r="U36" s="158"/>
      <c r="V36" s="159"/>
      <c r="W36" s="151"/>
      <c r="X36" s="152"/>
      <c r="Y36" s="153"/>
      <c r="Z36" s="157"/>
      <c r="AA36" s="158"/>
      <c r="AB36" s="159"/>
      <c r="AC36" s="151"/>
      <c r="AD36" s="152"/>
      <c r="AE36" s="153"/>
      <c r="AF36" s="157"/>
      <c r="AG36" s="158"/>
      <c r="AH36" s="159"/>
      <c r="AI36" s="151"/>
      <c r="AJ36" s="152"/>
      <c r="AK36" s="153"/>
      <c r="AL36" s="157"/>
      <c r="AM36" s="158"/>
      <c r="AN36" s="159"/>
      <c r="AO36" s="151"/>
      <c r="AP36" s="152"/>
      <c r="AQ36" s="153"/>
      <c r="AR36" s="157"/>
      <c r="AS36" s="158"/>
      <c r="AT36" s="159"/>
      <c r="AU36" s="151"/>
      <c r="AV36" s="152"/>
      <c r="AW36" s="153"/>
      <c r="AX36" s="157"/>
      <c r="AY36" s="158"/>
      <c r="AZ36" s="159"/>
      <c r="BA36" s="151"/>
      <c r="BB36" s="152"/>
      <c r="BC36" s="153"/>
      <c r="BD36" s="157"/>
      <c r="BE36" s="158"/>
      <c r="BF36" s="159"/>
      <c r="BG36" s="151"/>
      <c r="BH36" s="152"/>
      <c r="BI36" s="153"/>
      <c r="BJ36" s="157"/>
      <c r="BK36" s="158"/>
      <c r="BL36" s="159"/>
      <c r="BM36" s="151"/>
      <c r="BN36" s="152"/>
      <c r="BO36" s="153"/>
      <c r="BP36" s="157"/>
      <c r="BQ36" s="158"/>
      <c r="BR36" s="159"/>
      <c r="BS36" s="151"/>
      <c r="BT36" s="152"/>
      <c r="BU36" s="153"/>
      <c r="BV36" s="157"/>
      <c r="BW36" s="158"/>
      <c r="BX36" s="159"/>
      <c r="BY36" s="151"/>
      <c r="BZ36" s="152"/>
      <c r="CA36" s="153"/>
    </row>
    <row r="37" spans="1:79" s="1" customFormat="1" ht="15" customHeight="1" x14ac:dyDescent="0.3">
      <c r="A37" s="246"/>
      <c r="B37" s="160" t="s">
        <v>42</v>
      </c>
      <c r="C37" s="161"/>
      <c r="D37" s="162"/>
      <c r="E37" s="163">
        <f>SUM(E25:G36)</f>
        <v>44.247199999999999</v>
      </c>
      <c r="F37" s="164"/>
      <c r="G37" s="165"/>
      <c r="H37" s="241" t="s">
        <v>42</v>
      </c>
      <c r="I37" s="242"/>
      <c r="J37" s="243"/>
      <c r="K37" s="163">
        <f>SUM(K25:M36)</f>
        <v>51.80530000000001</v>
      </c>
      <c r="L37" s="164"/>
      <c r="M37" s="165"/>
      <c r="N37" s="177" t="s">
        <v>42</v>
      </c>
      <c r="O37" s="178"/>
      <c r="P37" s="179"/>
      <c r="Q37" s="163">
        <f>SUM(Q25:S36)</f>
        <v>29.717499999999998</v>
      </c>
      <c r="R37" s="164"/>
      <c r="S37" s="165"/>
      <c r="T37" s="241" t="s">
        <v>42</v>
      </c>
      <c r="U37" s="242"/>
      <c r="V37" s="243"/>
      <c r="W37" s="163">
        <f>SUM(W25:Y36)</f>
        <v>78.826000000000022</v>
      </c>
      <c r="X37" s="164"/>
      <c r="Y37" s="165"/>
      <c r="Z37" s="241" t="s">
        <v>42</v>
      </c>
      <c r="AA37" s="242"/>
      <c r="AB37" s="243"/>
      <c r="AC37" s="163">
        <f>SUM(AC25:AE36)</f>
        <v>40.223599999999998</v>
      </c>
      <c r="AD37" s="164"/>
      <c r="AE37" s="165"/>
      <c r="AF37" s="241" t="s">
        <v>42</v>
      </c>
      <c r="AG37" s="242"/>
      <c r="AH37" s="243"/>
      <c r="AI37" s="163">
        <f>SUM(AI25:AK36)</f>
        <v>38.18099999999999</v>
      </c>
      <c r="AJ37" s="164"/>
      <c r="AK37" s="165"/>
      <c r="AL37" s="177" t="s">
        <v>42</v>
      </c>
      <c r="AM37" s="178"/>
      <c r="AN37" s="179"/>
      <c r="AO37" s="163">
        <f>SUM(AO25:AQ36)</f>
        <v>25.6997</v>
      </c>
      <c r="AP37" s="164"/>
      <c r="AQ37" s="165"/>
      <c r="AR37" s="177" t="s">
        <v>42</v>
      </c>
      <c r="AS37" s="178"/>
      <c r="AT37" s="179"/>
      <c r="AU37" s="163">
        <f>SUM(AU25:AW36)</f>
        <v>44.006999999999998</v>
      </c>
      <c r="AV37" s="164"/>
      <c r="AW37" s="165"/>
      <c r="AX37" s="177" t="s">
        <v>42</v>
      </c>
      <c r="AY37" s="178"/>
      <c r="AZ37" s="179"/>
      <c r="BA37" s="163">
        <f>SUM(BA25:BC36)</f>
        <v>55.616800000000005</v>
      </c>
      <c r="BB37" s="164"/>
      <c r="BC37" s="165"/>
      <c r="BD37" s="177" t="s">
        <v>42</v>
      </c>
      <c r="BE37" s="178"/>
      <c r="BF37" s="179"/>
      <c r="BG37" s="163">
        <f>SUM(BG25:BI36)</f>
        <v>30.3277</v>
      </c>
      <c r="BH37" s="164"/>
      <c r="BI37" s="165"/>
      <c r="BJ37" s="177" t="s">
        <v>42</v>
      </c>
      <c r="BK37" s="178"/>
      <c r="BL37" s="179"/>
      <c r="BM37" s="163">
        <f>SUM(BM25:BO36)</f>
        <v>70.348399999999998</v>
      </c>
      <c r="BN37" s="164"/>
      <c r="BO37" s="165"/>
      <c r="BP37" s="177" t="s">
        <v>42</v>
      </c>
      <c r="BQ37" s="178"/>
      <c r="BR37" s="179"/>
      <c r="BS37" s="163">
        <f>SUM(BS25:BU36)</f>
        <v>30.943799999999996</v>
      </c>
      <c r="BT37" s="164"/>
      <c r="BU37" s="165"/>
      <c r="BV37" s="177" t="s">
        <v>42</v>
      </c>
      <c r="BW37" s="178"/>
      <c r="BX37" s="179"/>
      <c r="BY37" s="163">
        <f>SUM(BY25:CA36)</f>
        <v>50.260299999999994</v>
      </c>
      <c r="BZ37" s="164"/>
      <c r="CA37" s="165"/>
    </row>
    <row r="38" spans="1:79" s="1" customFormat="1" ht="13" x14ac:dyDescent="0.3">
      <c r="A38" s="39"/>
      <c r="E38" s="271"/>
      <c r="F38" s="167"/>
      <c r="G38" s="168"/>
      <c r="H38" s="239"/>
      <c r="I38" s="167"/>
      <c r="J38" s="168"/>
      <c r="K38" s="239"/>
      <c r="L38" s="167"/>
      <c r="M38" s="168"/>
      <c r="N38" s="239"/>
      <c r="O38" s="167"/>
      <c r="P38" s="168"/>
      <c r="Q38" s="239"/>
      <c r="R38" s="167"/>
      <c r="S38" s="168"/>
      <c r="T38" s="239"/>
      <c r="U38" s="167"/>
      <c r="V38" s="168"/>
      <c r="W38" s="239"/>
      <c r="X38" s="167"/>
      <c r="Y38" s="168"/>
      <c r="Z38" s="239"/>
      <c r="AA38" s="167"/>
      <c r="AB38" s="168"/>
      <c r="AC38" s="239"/>
      <c r="AD38" s="167"/>
      <c r="AE38" s="168"/>
      <c r="AF38" s="239"/>
      <c r="AG38" s="167"/>
      <c r="AH38" s="168"/>
      <c r="AI38" s="239"/>
      <c r="AJ38" s="167"/>
      <c r="AK38" s="168"/>
      <c r="AL38" s="148"/>
      <c r="AM38" s="149"/>
      <c r="AN38" s="150"/>
      <c r="AO38" s="166"/>
      <c r="AP38" s="169"/>
      <c r="AQ38" s="170"/>
      <c r="AR38" s="148"/>
      <c r="AS38" s="149"/>
      <c r="AT38" s="150"/>
      <c r="AU38" s="166"/>
      <c r="AV38" s="169"/>
      <c r="AW38" s="170"/>
      <c r="AX38" s="148"/>
      <c r="AY38" s="149"/>
      <c r="AZ38" s="150"/>
      <c r="BA38" s="166"/>
      <c r="BB38" s="169"/>
      <c r="BC38" s="170"/>
      <c r="BD38" s="148"/>
      <c r="BE38" s="149"/>
      <c r="BF38" s="150"/>
      <c r="BG38" s="166"/>
      <c r="BH38" s="169"/>
      <c r="BI38" s="170"/>
      <c r="BJ38" s="148"/>
      <c r="BK38" s="149"/>
      <c r="BL38" s="150"/>
      <c r="BM38" s="166"/>
      <c r="BN38" s="169"/>
      <c r="BO38" s="170"/>
      <c r="BP38" s="148"/>
      <c r="BQ38" s="149"/>
      <c r="BR38" s="150"/>
      <c r="BS38" s="166"/>
      <c r="BT38" s="169"/>
      <c r="BU38" s="170"/>
      <c r="BV38" s="148"/>
      <c r="BW38" s="149"/>
      <c r="BX38" s="150"/>
      <c r="BY38" s="166"/>
      <c r="BZ38" s="169"/>
      <c r="CA38" s="170"/>
    </row>
    <row r="39" spans="1:79" s="1" customFormat="1" ht="12.75" customHeight="1" x14ac:dyDescent="0.3">
      <c r="A39" s="244" t="s">
        <v>105</v>
      </c>
      <c r="B39" s="239" t="s">
        <v>105</v>
      </c>
      <c r="C39" s="167"/>
      <c r="D39" s="168"/>
      <c r="E39" s="239" t="s">
        <v>5</v>
      </c>
      <c r="F39" s="167"/>
      <c r="G39" s="168"/>
      <c r="H39" s="239" t="s">
        <v>105</v>
      </c>
      <c r="I39" s="167"/>
      <c r="J39" s="168"/>
      <c r="K39" s="239" t="s">
        <v>5</v>
      </c>
      <c r="L39" s="167"/>
      <c r="M39" s="168"/>
      <c r="N39" s="239" t="s">
        <v>105</v>
      </c>
      <c r="O39" s="167"/>
      <c r="P39" s="168"/>
      <c r="Q39" s="239" t="s">
        <v>5</v>
      </c>
      <c r="R39" s="167"/>
      <c r="S39" s="168"/>
      <c r="T39" s="239" t="s">
        <v>105</v>
      </c>
      <c r="U39" s="167"/>
      <c r="V39" s="168"/>
      <c r="W39" s="239" t="s">
        <v>5</v>
      </c>
      <c r="X39" s="167"/>
      <c r="Y39" s="168"/>
      <c r="Z39" s="239" t="s">
        <v>105</v>
      </c>
      <c r="AA39" s="167"/>
      <c r="AB39" s="168"/>
      <c r="AC39" s="239" t="s">
        <v>5</v>
      </c>
      <c r="AD39" s="167"/>
      <c r="AE39" s="168"/>
      <c r="AF39" s="166" t="s">
        <v>105</v>
      </c>
      <c r="AG39" s="167"/>
      <c r="AH39" s="168"/>
      <c r="AI39" s="166" t="s">
        <v>5</v>
      </c>
      <c r="AJ39" s="167"/>
      <c r="AK39" s="168"/>
      <c r="AL39" s="166" t="s">
        <v>105</v>
      </c>
      <c r="AM39" s="167"/>
      <c r="AN39" s="168"/>
      <c r="AO39" s="166" t="s">
        <v>5</v>
      </c>
      <c r="AP39" s="167"/>
      <c r="AQ39" s="168"/>
      <c r="AR39" s="166" t="s">
        <v>105</v>
      </c>
      <c r="AS39" s="167"/>
      <c r="AT39" s="168"/>
      <c r="AU39" s="166" t="s">
        <v>5</v>
      </c>
      <c r="AV39" s="167"/>
      <c r="AW39" s="168"/>
      <c r="AX39" s="166" t="s">
        <v>105</v>
      </c>
      <c r="AY39" s="167"/>
      <c r="AZ39" s="168"/>
      <c r="BA39" s="166" t="s">
        <v>5</v>
      </c>
      <c r="BB39" s="167"/>
      <c r="BC39" s="168"/>
      <c r="BD39" s="166" t="s">
        <v>105</v>
      </c>
      <c r="BE39" s="167"/>
      <c r="BF39" s="168"/>
      <c r="BG39" s="166" t="s">
        <v>5</v>
      </c>
      <c r="BH39" s="167"/>
      <c r="BI39" s="168"/>
      <c r="BJ39" s="166" t="s">
        <v>105</v>
      </c>
      <c r="BK39" s="167"/>
      <c r="BL39" s="168"/>
      <c r="BM39" s="166" t="s">
        <v>5</v>
      </c>
      <c r="BN39" s="167"/>
      <c r="BO39" s="168"/>
      <c r="BP39" s="166" t="s">
        <v>105</v>
      </c>
      <c r="BQ39" s="167"/>
      <c r="BR39" s="168"/>
      <c r="BS39" s="166" t="s">
        <v>5</v>
      </c>
      <c r="BT39" s="167"/>
      <c r="BU39" s="168"/>
      <c r="BV39" s="166" t="s">
        <v>105</v>
      </c>
      <c r="BW39" s="167"/>
      <c r="BX39" s="168"/>
      <c r="BY39" s="166" t="s">
        <v>5</v>
      </c>
      <c r="BZ39" s="167"/>
      <c r="CA39" s="168"/>
    </row>
    <row r="40" spans="1:79" s="1" customFormat="1" ht="12.75" customHeight="1" x14ac:dyDescent="0.3">
      <c r="A40" s="245"/>
      <c r="B40" s="171" t="s">
        <v>103</v>
      </c>
      <c r="C40" s="172">
        <v>0.95970929363503799</v>
      </c>
      <c r="D40" s="173" t="s">
        <v>103</v>
      </c>
      <c r="E40" s="151">
        <v>95.508077168557904</v>
      </c>
      <c r="F40" s="152"/>
      <c r="G40" s="153"/>
      <c r="H40" s="171" t="s">
        <v>103</v>
      </c>
      <c r="I40" s="172">
        <v>0.96083851475092796</v>
      </c>
      <c r="J40" s="173" t="s">
        <v>103</v>
      </c>
      <c r="K40" s="151">
        <v>94.977134517351303</v>
      </c>
      <c r="L40" s="152"/>
      <c r="M40" s="153"/>
      <c r="N40" s="171" t="s">
        <v>103</v>
      </c>
      <c r="O40" s="172">
        <v>0.95947916967345703</v>
      </c>
      <c r="P40" s="173" t="s">
        <v>103</v>
      </c>
      <c r="Q40" s="151">
        <v>92.584694993762994</v>
      </c>
      <c r="R40" s="152"/>
      <c r="S40" s="153"/>
      <c r="T40" s="171" t="s">
        <v>103</v>
      </c>
      <c r="U40" s="172">
        <v>0.95062595281194495</v>
      </c>
      <c r="V40" s="173" t="s">
        <v>103</v>
      </c>
      <c r="W40" s="151">
        <v>97.733509951964393</v>
      </c>
      <c r="X40" s="152"/>
      <c r="Y40" s="153"/>
      <c r="Z40" s="171" t="s">
        <v>103</v>
      </c>
      <c r="AA40" s="172">
        <v>0.97458925515518502</v>
      </c>
      <c r="AB40" s="173" t="s">
        <v>103</v>
      </c>
      <c r="AC40" s="151">
        <v>94.658493061964194</v>
      </c>
      <c r="AD40" s="152"/>
      <c r="AE40" s="153"/>
      <c r="AF40" s="171" t="s">
        <v>103</v>
      </c>
      <c r="AG40" s="172">
        <v>0.96417311235357905</v>
      </c>
      <c r="AH40" s="173" t="s">
        <v>103</v>
      </c>
      <c r="AI40" s="151">
        <v>98.071520721991902</v>
      </c>
      <c r="AJ40" s="152"/>
      <c r="AK40" s="153"/>
      <c r="AL40" s="171" t="s">
        <v>103</v>
      </c>
      <c r="AM40" s="172"/>
      <c r="AN40" s="173"/>
      <c r="AO40" s="151">
        <v>95.376113382641094</v>
      </c>
      <c r="AP40" s="152"/>
      <c r="AQ40" s="153"/>
      <c r="AR40" s="171" t="s">
        <v>103</v>
      </c>
      <c r="AS40" s="172"/>
      <c r="AT40" s="173"/>
      <c r="AU40" s="151">
        <v>96.867807144749904</v>
      </c>
      <c r="AV40" s="152"/>
      <c r="AW40" s="153"/>
      <c r="AX40" s="171" t="s">
        <v>103</v>
      </c>
      <c r="AY40" s="172"/>
      <c r="AZ40" s="173"/>
      <c r="BA40" s="151">
        <v>96.172919650474299</v>
      </c>
      <c r="BB40" s="152"/>
      <c r="BC40" s="153"/>
      <c r="BD40" s="171" t="s">
        <v>103</v>
      </c>
      <c r="BE40" s="172"/>
      <c r="BF40" s="173"/>
      <c r="BG40" s="151">
        <v>95.130408380857901</v>
      </c>
      <c r="BH40" s="152"/>
      <c r="BI40" s="153"/>
      <c r="BJ40" s="171" t="s">
        <v>103</v>
      </c>
      <c r="BK40" s="172"/>
      <c r="BL40" s="173"/>
      <c r="BM40" s="151">
        <v>97.142549431700701</v>
      </c>
      <c r="BN40" s="152"/>
      <c r="BO40" s="153"/>
      <c r="BP40" s="171" t="s">
        <v>103</v>
      </c>
      <c r="BQ40" s="172"/>
      <c r="BR40" s="173"/>
      <c r="BS40" s="151">
        <v>95.053710855491502</v>
      </c>
      <c r="BT40" s="152"/>
      <c r="BU40" s="153"/>
      <c r="BV40" s="171" t="s">
        <v>103</v>
      </c>
      <c r="BW40" s="172"/>
      <c r="BX40" s="173"/>
      <c r="BY40" s="151">
        <v>96.137312861320495</v>
      </c>
      <c r="BZ40" s="152"/>
      <c r="CA40" s="153"/>
    </row>
    <row r="41" spans="1:79" s="1" customFormat="1" ht="12.75" customHeight="1" x14ac:dyDescent="0.3">
      <c r="A41" s="245"/>
      <c r="B41" s="171" t="s">
        <v>104</v>
      </c>
      <c r="C41" s="172">
        <v>4.0290706364959003E-2</v>
      </c>
      <c r="D41" s="173" t="s">
        <v>104</v>
      </c>
      <c r="E41" s="151">
        <v>4.4886867856267996</v>
      </c>
      <c r="F41" s="152"/>
      <c r="G41" s="153"/>
      <c r="H41" s="171" t="s">
        <v>104</v>
      </c>
      <c r="I41" s="172">
        <v>3.9161485249074E-2</v>
      </c>
      <c r="J41" s="173" t="s">
        <v>104</v>
      </c>
      <c r="K41" s="151">
        <v>5.0228654826492001</v>
      </c>
      <c r="L41" s="152"/>
      <c r="M41" s="153"/>
      <c r="N41" s="171" t="s">
        <v>104</v>
      </c>
      <c r="O41" s="172">
        <v>4.0520830326544001E-2</v>
      </c>
      <c r="P41" s="173" t="s">
        <v>104</v>
      </c>
      <c r="Q41" s="151">
        <v>7.4153050062370003</v>
      </c>
      <c r="R41" s="152"/>
      <c r="S41" s="153"/>
      <c r="T41" s="171" t="s">
        <v>104</v>
      </c>
      <c r="U41" s="172">
        <v>4.9374047188057997E-2</v>
      </c>
      <c r="V41" s="173" t="s">
        <v>104</v>
      </c>
      <c r="W41" s="151">
        <v>2.2664900480357</v>
      </c>
      <c r="X41" s="152"/>
      <c r="Y41" s="153"/>
      <c r="Z41" s="171" t="s">
        <v>104</v>
      </c>
      <c r="AA41" s="172">
        <v>2.5410744844817E-2</v>
      </c>
      <c r="AB41" s="173" t="s">
        <v>104</v>
      </c>
      <c r="AC41" s="151">
        <v>5.3415069380359004</v>
      </c>
      <c r="AD41" s="152"/>
      <c r="AE41" s="153"/>
      <c r="AF41" s="171" t="s">
        <v>104</v>
      </c>
      <c r="AG41" s="172">
        <v>3.5826887646419003E-2</v>
      </c>
      <c r="AH41" s="173" t="s">
        <v>104</v>
      </c>
      <c r="AI41" s="151">
        <v>1.9284792780079001</v>
      </c>
      <c r="AJ41" s="152"/>
      <c r="AK41" s="153"/>
      <c r="AL41" s="171" t="s">
        <v>104</v>
      </c>
      <c r="AM41" s="172"/>
      <c r="AN41" s="173"/>
      <c r="AO41" s="151">
        <v>4.6238866173590001</v>
      </c>
      <c r="AP41" s="152"/>
      <c r="AQ41" s="153"/>
      <c r="AR41" s="171" t="s">
        <v>104</v>
      </c>
      <c r="AS41" s="172"/>
      <c r="AT41" s="173"/>
      <c r="AU41" s="151">
        <v>3.1321928552499001</v>
      </c>
      <c r="AV41" s="152"/>
      <c r="AW41" s="153"/>
      <c r="AX41" s="171" t="s">
        <v>104</v>
      </c>
      <c r="AY41" s="172"/>
      <c r="AZ41" s="173"/>
      <c r="BA41" s="151">
        <v>3.8270803495256001</v>
      </c>
      <c r="BB41" s="152"/>
      <c r="BC41" s="153"/>
      <c r="BD41" s="171" t="s">
        <v>104</v>
      </c>
      <c r="BE41" s="172"/>
      <c r="BF41" s="173"/>
      <c r="BG41" s="151">
        <v>4.8695916191422004</v>
      </c>
      <c r="BH41" s="152"/>
      <c r="BI41" s="153"/>
      <c r="BJ41" s="171" t="s">
        <v>104</v>
      </c>
      <c r="BK41" s="172"/>
      <c r="BL41" s="173"/>
      <c r="BM41" s="151">
        <v>2.8574505682994999</v>
      </c>
      <c r="BN41" s="152"/>
      <c r="BO41" s="153"/>
      <c r="BP41" s="171" t="s">
        <v>104</v>
      </c>
      <c r="BQ41" s="172"/>
      <c r="BR41" s="173"/>
      <c r="BS41" s="151">
        <v>4.9462891445080004</v>
      </c>
      <c r="BT41" s="152"/>
      <c r="BU41" s="153"/>
      <c r="BV41" s="171" t="s">
        <v>104</v>
      </c>
      <c r="BW41" s="172"/>
      <c r="BX41" s="173"/>
      <c r="BY41" s="151">
        <v>3.8626871386792998</v>
      </c>
      <c r="BZ41" s="152"/>
      <c r="CA41" s="153"/>
    </row>
    <row r="42" spans="1:79" s="1" customFormat="1" ht="12.75" customHeight="1" x14ac:dyDescent="0.3">
      <c r="A42" s="245"/>
      <c r="B42" s="171"/>
      <c r="C42" s="172"/>
      <c r="D42" s="173"/>
      <c r="E42" s="151"/>
      <c r="F42" s="152"/>
      <c r="G42" s="153"/>
      <c r="H42" s="171"/>
      <c r="I42" s="172"/>
      <c r="J42" s="173"/>
      <c r="K42" s="151"/>
      <c r="L42" s="152"/>
      <c r="M42" s="153"/>
      <c r="N42" s="171"/>
      <c r="O42" s="172"/>
      <c r="P42" s="173"/>
      <c r="Q42" s="151"/>
      <c r="R42" s="152"/>
      <c r="S42" s="153"/>
      <c r="T42" s="171"/>
      <c r="U42" s="172"/>
      <c r="V42" s="173"/>
      <c r="W42" s="151"/>
      <c r="X42" s="152"/>
      <c r="Y42" s="153"/>
      <c r="Z42" s="171"/>
      <c r="AA42" s="172"/>
      <c r="AB42" s="173"/>
      <c r="AC42" s="151"/>
      <c r="AD42" s="152"/>
      <c r="AE42" s="153"/>
      <c r="AF42" s="171"/>
      <c r="AG42" s="172"/>
      <c r="AH42" s="173"/>
      <c r="AI42" s="151"/>
      <c r="AJ42" s="152"/>
      <c r="AK42" s="153"/>
      <c r="AL42" s="171"/>
      <c r="AM42" s="172"/>
      <c r="AN42" s="173"/>
      <c r="AO42" s="151"/>
      <c r="AP42" s="152"/>
      <c r="AQ42" s="153"/>
      <c r="AR42" s="171"/>
      <c r="AS42" s="172"/>
      <c r="AT42" s="173"/>
      <c r="AU42" s="151"/>
      <c r="AV42" s="152"/>
      <c r="AW42" s="153"/>
      <c r="AX42" s="171"/>
      <c r="AY42" s="172"/>
      <c r="AZ42" s="173"/>
      <c r="BA42" s="151"/>
      <c r="BB42" s="152"/>
      <c r="BC42" s="153"/>
      <c r="BD42" s="171"/>
      <c r="BE42" s="172"/>
      <c r="BF42" s="173"/>
      <c r="BG42" s="151"/>
      <c r="BH42" s="152"/>
      <c r="BI42" s="153"/>
      <c r="BJ42" s="171"/>
      <c r="BK42" s="172"/>
      <c r="BL42" s="173"/>
      <c r="BM42" s="151"/>
      <c r="BN42" s="152"/>
      <c r="BO42" s="153"/>
      <c r="BP42" s="171"/>
      <c r="BQ42" s="172"/>
      <c r="BR42" s="173"/>
      <c r="BS42" s="151"/>
      <c r="BT42" s="152"/>
      <c r="BU42" s="153"/>
      <c r="BV42" s="171"/>
      <c r="BW42" s="172"/>
      <c r="BX42" s="173"/>
      <c r="BY42" s="151"/>
      <c r="BZ42" s="152"/>
      <c r="CA42" s="153"/>
    </row>
    <row r="43" spans="1:79" s="1" customFormat="1" ht="12.75" customHeight="1" x14ac:dyDescent="0.3">
      <c r="A43" s="245"/>
      <c r="B43" s="171"/>
      <c r="C43" s="172"/>
      <c r="D43" s="173"/>
      <c r="E43" s="151"/>
      <c r="F43" s="152"/>
      <c r="G43" s="153"/>
      <c r="H43" s="171"/>
      <c r="I43" s="172"/>
      <c r="J43" s="173"/>
      <c r="K43" s="151"/>
      <c r="L43" s="152"/>
      <c r="M43" s="153"/>
      <c r="N43" s="171"/>
      <c r="O43" s="172"/>
      <c r="P43" s="173"/>
      <c r="Q43" s="151"/>
      <c r="R43" s="152"/>
      <c r="S43" s="153"/>
      <c r="T43" s="171"/>
      <c r="U43" s="172"/>
      <c r="V43" s="173"/>
      <c r="W43" s="151"/>
      <c r="X43" s="152"/>
      <c r="Y43" s="153"/>
      <c r="Z43" s="171"/>
      <c r="AA43" s="172"/>
      <c r="AB43" s="173"/>
      <c r="AC43" s="151"/>
      <c r="AD43" s="152"/>
      <c r="AE43" s="153"/>
      <c r="AF43" s="171"/>
      <c r="AG43" s="172"/>
      <c r="AH43" s="173"/>
      <c r="AI43" s="151"/>
      <c r="AJ43" s="152"/>
      <c r="AK43" s="153"/>
      <c r="AL43" s="171"/>
      <c r="AM43" s="172"/>
      <c r="AN43" s="173"/>
      <c r="AO43" s="151"/>
      <c r="AP43" s="152"/>
      <c r="AQ43" s="153"/>
      <c r="AR43" s="171"/>
      <c r="AS43" s="172"/>
      <c r="AT43" s="173"/>
      <c r="AU43" s="151"/>
      <c r="AV43" s="152"/>
      <c r="AW43" s="153"/>
      <c r="AX43" s="171"/>
      <c r="AY43" s="172"/>
      <c r="AZ43" s="173"/>
      <c r="BA43" s="151"/>
      <c r="BB43" s="152"/>
      <c r="BC43" s="153"/>
      <c r="BD43" s="171"/>
      <c r="BE43" s="172"/>
      <c r="BF43" s="173"/>
      <c r="BG43" s="151"/>
      <c r="BH43" s="152"/>
      <c r="BI43" s="153"/>
      <c r="BJ43" s="171"/>
      <c r="BK43" s="172"/>
      <c r="BL43" s="173"/>
      <c r="BM43" s="151"/>
      <c r="BN43" s="152"/>
      <c r="BO43" s="153"/>
      <c r="BP43" s="171"/>
      <c r="BQ43" s="172"/>
      <c r="BR43" s="173"/>
      <c r="BS43" s="151"/>
      <c r="BT43" s="152"/>
      <c r="BU43" s="153"/>
      <c r="BV43" s="171"/>
      <c r="BW43" s="172"/>
      <c r="BX43" s="173"/>
      <c r="BY43" s="151"/>
      <c r="BZ43" s="152"/>
      <c r="CA43" s="153"/>
    </row>
    <row r="44" spans="1:79" s="1" customFormat="1" ht="12.75" customHeight="1" x14ac:dyDescent="0.3">
      <c r="A44" s="245"/>
      <c r="B44" s="171"/>
      <c r="C44" s="172"/>
      <c r="D44" s="173"/>
      <c r="E44" s="151"/>
      <c r="F44" s="152"/>
      <c r="G44" s="153"/>
      <c r="H44" s="171"/>
      <c r="I44" s="172"/>
      <c r="J44" s="173"/>
      <c r="K44" s="151"/>
      <c r="L44" s="152"/>
      <c r="M44" s="153"/>
      <c r="N44" s="171"/>
      <c r="O44" s="172"/>
      <c r="P44" s="173"/>
      <c r="Q44" s="151"/>
      <c r="R44" s="152"/>
      <c r="S44" s="153"/>
      <c r="T44" s="171"/>
      <c r="U44" s="172"/>
      <c r="V44" s="173"/>
      <c r="W44" s="151"/>
      <c r="X44" s="152"/>
      <c r="Y44" s="153"/>
      <c r="Z44" s="171"/>
      <c r="AA44" s="172"/>
      <c r="AB44" s="173"/>
      <c r="AC44" s="151"/>
      <c r="AD44" s="152"/>
      <c r="AE44" s="153"/>
      <c r="AF44" s="171"/>
      <c r="AG44" s="172"/>
      <c r="AH44" s="173"/>
      <c r="AI44" s="151"/>
      <c r="AJ44" s="152"/>
      <c r="AK44" s="153"/>
      <c r="AL44" s="171"/>
      <c r="AM44" s="172"/>
      <c r="AN44" s="173"/>
      <c r="AO44" s="151"/>
      <c r="AP44" s="152"/>
      <c r="AQ44" s="153"/>
      <c r="AR44" s="171"/>
      <c r="AS44" s="172"/>
      <c r="AT44" s="173"/>
      <c r="AU44" s="151"/>
      <c r="AV44" s="152"/>
      <c r="AW44" s="153"/>
      <c r="AX44" s="171"/>
      <c r="AY44" s="172"/>
      <c r="AZ44" s="173"/>
      <c r="BA44" s="151"/>
      <c r="BB44" s="152"/>
      <c r="BC44" s="153"/>
      <c r="BD44" s="171"/>
      <c r="BE44" s="172"/>
      <c r="BF44" s="173"/>
      <c r="BG44" s="151"/>
      <c r="BH44" s="152"/>
      <c r="BI44" s="153"/>
      <c r="BJ44" s="171"/>
      <c r="BK44" s="172"/>
      <c r="BL44" s="173"/>
      <c r="BM44" s="151"/>
      <c r="BN44" s="152"/>
      <c r="BO44" s="153"/>
      <c r="BP44" s="171"/>
      <c r="BQ44" s="172"/>
      <c r="BR44" s="173"/>
      <c r="BS44" s="151"/>
      <c r="BT44" s="152"/>
      <c r="BU44" s="153"/>
      <c r="BV44" s="171"/>
      <c r="BW44" s="172"/>
      <c r="BX44" s="173"/>
      <c r="BY44" s="151"/>
      <c r="BZ44" s="152"/>
      <c r="CA44" s="153"/>
    </row>
    <row r="45" spans="1:79" s="1" customFormat="1" ht="12.75" customHeight="1" x14ac:dyDescent="0.3">
      <c r="A45" s="245"/>
      <c r="B45" s="171"/>
      <c r="C45" s="172"/>
      <c r="D45" s="173"/>
      <c r="E45" s="151"/>
      <c r="F45" s="152"/>
      <c r="G45" s="153"/>
      <c r="H45" s="171"/>
      <c r="I45" s="172"/>
      <c r="J45" s="173"/>
      <c r="K45" s="151"/>
      <c r="L45" s="152"/>
      <c r="M45" s="153"/>
      <c r="N45" s="171"/>
      <c r="O45" s="172"/>
      <c r="P45" s="173"/>
      <c r="Q45" s="151"/>
      <c r="R45" s="152"/>
      <c r="S45" s="153"/>
      <c r="T45" s="171"/>
      <c r="U45" s="172"/>
      <c r="V45" s="173"/>
      <c r="W45" s="151"/>
      <c r="X45" s="152"/>
      <c r="Y45" s="153"/>
      <c r="Z45" s="171"/>
      <c r="AA45" s="172"/>
      <c r="AB45" s="173"/>
      <c r="AC45" s="151"/>
      <c r="AD45" s="152"/>
      <c r="AE45" s="153"/>
      <c r="AF45" s="171"/>
      <c r="AG45" s="172"/>
      <c r="AH45" s="173"/>
      <c r="AI45" s="151"/>
      <c r="AJ45" s="152"/>
      <c r="AK45" s="153"/>
      <c r="AL45" s="171"/>
      <c r="AM45" s="172"/>
      <c r="AN45" s="173"/>
      <c r="AO45" s="151"/>
      <c r="AP45" s="152"/>
      <c r="AQ45" s="153"/>
      <c r="AR45" s="171"/>
      <c r="AS45" s="172"/>
      <c r="AT45" s="173"/>
      <c r="AU45" s="151"/>
      <c r="AV45" s="152"/>
      <c r="AW45" s="153"/>
      <c r="AX45" s="171"/>
      <c r="AY45" s="172"/>
      <c r="AZ45" s="173"/>
      <c r="BA45" s="151"/>
      <c r="BB45" s="152"/>
      <c r="BC45" s="153"/>
      <c r="BD45" s="171"/>
      <c r="BE45" s="172"/>
      <c r="BF45" s="173"/>
      <c r="BG45" s="151"/>
      <c r="BH45" s="152"/>
      <c r="BI45" s="153"/>
      <c r="BJ45" s="171"/>
      <c r="BK45" s="172"/>
      <c r="BL45" s="173"/>
      <c r="BM45" s="151"/>
      <c r="BN45" s="152"/>
      <c r="BO45" s="153"/>
      <c r="BP45" s="171"/>
      <c r="BQ45" s="172"/>
      <c r="BR45" s="173"/>
      <c r="BS45" s="151"/>
      <c r="BT45" s="152"/>
      <c r="BU45" s="153"/>
      <c r="BV45" s="171"/>
      <c r="BW45" s="172"/>
      <c r="BX45" s="173"/>
      <c r="BY45" s="151"/>
      <c r="BZ45" s="152"/>
      <c r="CA45" s="153"/>
    </row>
    <row r="46" spans="1:79" s="1" customFormat="1" ht="13" x14ac:dyDescent="0.3">
      <c r="A46" s="246"/>
      <c r="B46" s="240" t="s">
        <v>42</v>
      </c>
      <c r="C46" s="175"/>
      <c r="D46" s="176"/>
      <c r="E46" s="213">
        <f>SUM(E40:G44)</f>
        <v>99.996763954184701</v>
      </c>
      <c r="F46" s="214"/>
      <c r="G46" s="215"/>
      <c r="H46" s="240" t="s">
        <v>42</v>
      </c>
      <c r="I46" s="175"/>
      <c r="J46" s="176"/>
      <c r="K46" s="213">
        <f>SUM(K40:M44)</f>
        <v>100.0000000000005</v>
      </c>
      <c r="L46" s="214"/>
      <c r="M46" s="215"/>
      <c r="N46" s="240" t="s">
        <v>42</v>
      </c>
      <c r="O46" s="175"/>
      <c r="P46" s="176"/>
      <c r="Q46" s="213">
        <f>SUM(Q40:S44)</f>
        <v>100</v>
      </c>
      <c r="R46" s="214"/>
      <c r="S46" s="215"/>
      <c r="T46" s="240" t="s">
        <v>42</v>
      </c>
      <c r="U46" s="175"/>
      <c r="V46" s="176"/>
      <c r="W46" s="213">
        <f>SUM(W40:Y44)</f>
        <v>100.0000000000001</v>
      </c>
      <c r="X46" s="214"/>
      <c r="Y46" s="215"/>
      <c r="Z46" s="240" t="s">
        <v>42</v>
      </c>
      <c r="AA46" s="175"/>
      <c r="AB46" s="176"/>
      <c r="AC46" s="213">
        <f>SUM(AC40:AE44)</f>
        <v>100.0000000000001</v>
      </c>
      <c r="AD46" s="214"/>
      <c r="AE46" s="215"/>
      <c r="AF46" s="174" t="s">
        <v>42</v>
      </c>
      <c r="AG46" s="175"/>
      <c r="AH46" s="176"/>
      <c r="AI46" s="213">
        <f>SUM(AI40:AK44)</f>
        <v>99.999999999999801</v>
      </c>
      <c r="AJ46" s="214"/>
      <c r="AK46" s="215"/>
      <c r="AL46" s="174" t="s">
        <v>42</v>
      </c>
      <c r="AM46" s="175"/>
      <c r="AN46" s="176"/>
      <c r="AO46" s="213">
        <f>SUM(AO40:AQ44)</f>
        <v>100.0000000000001</v>
      </c>
      <c r="AP46" s="214"/>
      <c r="AQ46" s="215"/>
      <c r="AR46" s="174" t="s">
        <v>42</v>
      </c>
      <c r="AS46" s="175"/>
      <c r="AT46" s="176"/>
      <c r="AU46" s="213">
        <f>SUM(AU40:AW44)</f>
        <v>99.999999999999801</v>
      </c>
      <c r="AV46" s="214"/>
      <c r="AW46" s="215"/>
      <c r="AX46" s="174" t="s">
        <v>42</v>
      </c>
      <c r="AY46" s="175"/>
      <c r="AZ46" s="176"/>
      <c r="BA46" s="213">
        <f>SUM(BA40:BC44)</f>
        <v>99.999999999999901</v>
      </c>
      <c r="BB46" s="214"/>
      <c r="BC46" s="215"/>
      <c r="BD46" s="174" t="s">
        <v>42</v>
      </c>
      <c r="BE46" s="175"/>
      <c r="BF46" s="176"/>
      <c r="BG46" s="213">
        <f>SUM(BG40:BI44)</f>
        <v>100.0000000000001</v>
      </c>
      <c r="BH46" s="214"/>
      <c r="BI46" s="215"/>
      <c r="BJ46" s="174" t="s">
        <v>42</v>
      </c>
      <c r="BK46" s="175"/>
      <c r="BL46" s="176"/>
      <c r="BM46" s="213">
        <f>SUM(BM40:BO44)</f>
        <v>100.0000000000002</v>
      </c>
      <c r="BN46" s="214"/>
      <c r="BO46" s="215"/>
      <c r="BP46" s="174" t="s">
        <v>42</v>
      </c>
      <c r="BQ46" s="175"/>
      <c r="BR46" s="176"/>
      <c r="BS46" s="213">
        <f>SUM(BS40:BU44)</f>
        <v>99.999999999999503</v>
      </c>
      <c r="BT46" s="214"/>
      <c r="BU46" s="215"/>
      <c r="BV46" s="174" t="s">
        <v>42</v>
      </c>
      <c r="BW46" s="175"/>
      <c r="BX46" s="176"/>
      <c r="BY46" s="213">
        <f>SUM(BY40:CA44)</f>
        <v>99.999999999999801</v>
      </c>
      <c r="BZ46" s="214"/>
      <c r="CA46" s="215"/>
    </row>
    <row r="47" spans="1:79" s="1" customFormat="1" ht="13" x14ac:dyDescent="0.3">
      <c r="A47" s="39"/>
      <c r="B47" s="239"/>
      <c r="C47" s="167"/>
      <c r="D47" s="168"/>
      <c r="E47" s="239"/>
      <c r="F47" s="167"/>
      <c r="G47" s="168"/>
      <c r="H47" s="239"/>
      <c r="I47" s="167"/>
      <c r="J47" s="168"/>
      <c r="K47" s="239"/>
      <c r="L47" s="167"/>
      <c r="M47" s="168"/>
      <c r="N47" s="239"/>
      <c r="O47" s="167"/>
      <c r="P47" s="168"/>
      <c r="Q47" s="239"/>
      <c r="R47" s="167"/>
      <c r="S47" s="168"/>
      <c r="T47" s="239"/>
      <c r="U47" s="167"/>
      <c r="V47" s="168"/>
      <c r="W47" s="239"/>
      <c r="X47" s="167"/>
      <c r="Y47" s="168"/>
      <c r="Z47" s="239"/>
      <c r="AA47" s="167"/>
      <c r="AB47" s="168"/>
      <c r="AC47" s="239"/>
      <c r="AD47" s="167"/>
      <c r="AE47" s="168"/>
      <c r="AF47" s="239"/>
      <c r="AG47" s="167"/>
      <c r="AH47" s="168"/>
      <c r="AI47" s="239"/>
      <c r="AJ47" s="167"/>
      <c r="AK47" s="168"/>
      <c r="AL47" s="166"/>
      <c r="AM47" s="169"/>
      <c r="AN47" s="170"/>
      <c r="AO47" s="166"/>
      <c r="AP47" s="169"/>
      <c r="AQ47" s="170"/>
      <c r="AR47" s="166"/>
      <c r="AS47" s="169"/>
      <c r="AT47" s="170"/>
      <c r="AU47" s="166"/>
      <c r="AV47" s="169"/>
      <c r="AW47" s="170"/>
      <c r="AX47" s="166"/>
      <c r="AY47" s="169"/>
      <c r="AZ47" s="170"/>
      <c r="BA47" s="166"/>
      <c r="BB47" s="169"/>
      <c r="BC47" s="170"/>
      <c r="BD47" s="166"/>
      <c r="BE47" s="169"/>
      <c r="BF47" s="170"/>
      <c r="BG47" s="166"/>
      <c r="BH47" s="169"/>
      <c r="BI47" s="170"/>
      <c r="BJ47" s="166"/>
      <c r="BK47" s="169"/>
      <c r="BL47" s="170"/>
      <c r="BM47" s="166"/>
      <c r="BN47" s="169"/>
      <c r="BO47" s="170"/>
      <c r="BP47" s="166"/>
      <c r="BQ47" s="169"/>
      <c r="BR47" s="170"/>
      <c r="BS47" s="166"/>
      <c r="BT47" s="169"/>
      <c r="BU47" s="170"/>
      <c r="BV47" s="166"/>
      <c r="BW47" s="169"/>
      <c r="BX47" s="170"/>
      <c r="BY47" s="166"/>
      <c r="BZ47" s="169"/>
      <c r="CA47" s="170"/>
    </row>
    <row r="48" spans="1:79" s="82" customFormat="1" ht="12.75" customHeight="1" x14ac:dyDescent="0.3">
      <c r="A48" s="270" t="s">
        <v>305</v>
      </c>
      <c r="B48" s="166" t="s">
        <v>301</v>
      </c>
      <c r="C48" s="169"/>
      <c r="D48" s="170"/>
      <c r="E48" s="166" t="s">
        <v>5</v>
      </c>
      <c r="F48" s="169"/>
      <c r="G48" s="170"/>
      <c r="H48" s="166" t="s">
        <v>301</v>
      </c>
      <c r="I48" s="169"/>
      <c r="J48" s="170"/>
      <c r="K48" s="166" t="s">
        <v>5</v>
      </c>
      <c r="L48" s="169"/>
      <c r="M48" s="170"/>
      <c r="N48" s="166" t="s">
        <v>301</v>
      </c>
      <c r="O48" s="167"/>
      <c r="P48" s="168"/>
      <c r="Q48" s="166" t="s">
        <v>5</v>
      </c>
      <c r="R48" s="167"/>
      <c r="S48" s="168"/>
      <c r="T48" s="166" t="s">
        <v>301</v>
      </c>
      <c r="U48" s="167"/>
      <c r="V48" s="168"/>
      <c r="W48" s="166" t="s">
        <v>5</v>
      </c>
      <c r="X48" s="167"/>
      <c r="Y48" s="168"/>
      <c r="Z48" s="166" t="s">
        <v>301</v>
      </c>
      <c r="AA48" s="167"/>
      <c r="AB48" s="168"/>
      <c r="AC48" s="166" t="s">
        <v>5</v>
      </c>
      <c r="AD48" s="167"/>
      <c r="AE48" s="168"/>
      <c r="AF48" s="166" t="s">
        <v>301</v>
      </c>
      <c r="AG48" s="167"/>
      <c r="AH48" s="168"/>
      <c r="AI48" s="166" t="s">
        <v>5</v>
      </c>
      <c r="AJ48" s="167"/>
      <c r="AK48" s="168"/>
      <c r="AL48" s="166" t="s">
        <v>301</v>
      </c>
      <c r="AM48" s="167"/>
      <c r="AN48" s="168"/>
      <c r="AO48" s="166" t="s">
        <v>5</v>
      </c>
      <c r="AP48" s="167"/>
      <c r="AQ48" s="168"/>
      <c r="AR48" s="166" t="s">
        <v>301</v>
      </c>
      <c r="AS48" s="167"/>
      <c r="AT48" s="168"/>
      <c r="AU48" s="166" t="s">
        <v>5</v>
      </c>
      <c r="AV48" s="167"/>
      <c r="AW48" s="168"/>
      <c r="AX48" s="166" t="s">
        <v>301</v>
      </c>
      <c r="AY48" s="167"/>
      <c r="AZ48" s="168"/>
      <c r="BA48" s="166" t="s">
        <v>5</v>
      </c>
      <c r="BB48" s="167"/>
      <c r="BC48" s="168"/>
      <c r="BD48" s="166" t="s">
        <v>301</v>
      </c>
      <c r="BE48" s="167"/>
      <c r="BF48" s="168"/>
      <c r="BG48" s="166" t="s">
        <v>5</v>
      </c>
      <c r="BH48" s="167"/>
      <c r="BI48" s="168"/>
      <c r="BJ48" s="166" t="s">
        <v>301</v>
      </c>
      <c r="BK48" s="167"/>
      <c r="BL48" s="168"/>
      <c r="BM48" s="166" t="s">
        <v>5</v>
      </c>
      <c r="BN48" s="167"/>
      <c r="BO48" s="168"/>
      <c r="BP48" s="166" t="s">
        <v>301</v>
      </c>
      <c r="BQ48" s="167"/>
      <c r="BR48" s="168"/>
      <c r="BS48" s="166" t="s">
        <v>5</v>
      </c>
      <c r="BT48" s="167"/>
      <c r="BU48" s="168"/>
      <c r="BV48" s="166" t="s">
        <v>301</v>
      </c>
      <c r="BW48" s="167"/>
      <c r="BX48" s="168"/>
      <c r="BY48" s="166" t="s">
        <v>5</v>
      </c>
      <c r="BZ48" s="167"/>
      <c r="CA48" s="168"/>
    </row>
    <row r="49" spans="1:79" s="1" customFormat="1" ht="12.75" customHeight="1" x14ac:dyDescent="0.3">
      <c r="A49" s="245"/>
      <c r="B49" s="157" t="s">
        <v>218</v>
      </c>
      <c r="C49" s="158" t="s">
        <v>218</v>
      </c>
      <c r="D49" s="159" t="s">
        <v>218</v>
      </c>
      <c r="E49" s="151">
        <v>31.530999999999999</v>
      </c>
      <c r="F49" s="152"/>
      <c r="G49" s="153"/>
      <c r="H49" s="148" t="s">
        <v>218</v>
      </c>
      <c r="I49" s="149" t="s">
        <v>218</v>
      </c>
      <c r="J49" s="150" t="s">
        <v>218</v>
      </c>
      <c r="K49" s="151">
        <v>31.169599999999999</v>
      </c>
      <c r="L49" s="152"/>
      <c r="M49" s="153"/>
      <c r="N49" s="148" t="s">
        <v>218</v>
      </c>
      <c r="O49" s="149" t="s">
        <v>218</v>
      </c>
      <c r="P49" s="150" t="s">
        <v>218</v>
      </c>
      <c r="Q49" s="151">
        <v>18.447900000000001</v>
      </c>
      <c r="R49" s="152"/>
      <c r="S49" s="153"/>
      <c r="T49" s="148" t="s">
        <v>218</v>
      </c>
      <c r="U49" s="149"/>
      <c r="V49" s="150"/>
      <c r="W49" s="151">
        <v>72.238699999999994</v>
      </c>
      <c r="X49" s="152"/>
      <c r="Y49" s="153"/>
      <c r="Z49" s="148" t="s">
        <v>252</v>
      </c>
      <c r="AA49" s="149" t="s">
        <v>252</v>
      </c>
      <c r="AB49" s="150" t="s">
        <v>252</v>
      </c>
      <c r="AC49" s="151">
        <v>16.441700000000001</v>
      </c>
      <c r="AD49" s="152"/>
      <c r="AE49" s="153"/>
      <c r="AF49" s="148" t="s">
        <v>218</v>
      </c>
      <c r="AG49" s="149" t="s">
        <v>218</v>
      </c>
      <c r="AH49" s="150" t="s">
        <v>218</v>
      </c>
      <c r="AI49" s="151">
        <v>24.494399999999999</v>
      </c>
      <c r="AJ49" s="152"/>
      <c r="AK49" s="153"/>
      <c r="AL49" s="148" t="s">
        <v>218</v>
      </c>
      <c r="AM49" s="149" t="s">
        <v>218</v>
      </c>
      <c r="AN49" s="150" t="s">
        <v>218</v>
      </c>
      <c r="AO49" s="151">
        <v>17.569099999999999</v>
      </c>
      <c r="AP49" s="152"/>
      <c r="AQ49" s="153"/>
      <c r="AR49" s="148" t="s">
        <v>272</v>
      </c>
      <c r="AS49" s="149" t="s">
        <v>272</v>
      </c>
      <c r="AT49" s="150" t="s">
        <v>272</v>
      </c>
      <c r="AU49" s="151">
        <v>18.818999999999999</v>
      </c>
      <c r="AV49" s="152"/>
      <c r="AW49" s="153"/>
      <c r="AX49" s="148" t="s">
        <v>218</v>
      </c>
      <c r="AY49" s="149" t="s">
        <v>218</v>
      </c>
      <c r="AZ49" s="150" t="s">
        <v>218</v>
      </c>
      <c r="BA49" s="151">
        <v>29.434699999999999</v>
      </c>
      <c r="BB49" s="152"/>
      <c r="BC49" s="153"/>
      <c r="BD49" s="148" t="s">
        <v>282</v>
      </c>
      <c r="BE49" s="149" t="s">
        <v>282</v>
      </c>
      <c r="BF49" s="150" t="s">
        <v>282</v>
      </c>
      <c r="BG49" s="151">
        <v>11.234299999999999</v>
      </c>
      <c r="BH49" s="152"/>
      <c r="BI49" s="153"/>
      <c r="BJ49" s="148" t="s">
        <v>264</v>
      </c>
      <c r="BK49" s="149"/>
      <c r="BL49" s="150"/>
      <c r="BM49" s="151">
        <v>74.847499999999997</v>
      </c>
      <c r="BN49" s="152"/>
      <c r="BO49" s="153"/>
      <c r="BP49" s="148" t="s">
        <v>252</v>
      </c>
      <c r="BQ49" s="149" t="s">
        <v>252</v>
      </c>
      <c r="BR49" s="150" t="s">
        <v>252</v>
      </c>
      <c r="BS49" s="151">
        <v>26.9922</v>
      </c>
      <c r="BT49" s="152"/>
      <c r="BU49" s="153"/>
      <c r="BV49" s="148" t="s">
        <v>218</v>
      </c>
      <c r="BW49" s="149" t="s">
        <v>218</v>
      </c>
      <c r="BX49" s="150" t="s">
        <v>218</v>
      </c>
      <c r="BY49" s="151">
        <v>30.946999999999999</v>
      </c>
      <c r="BZ49" s="152"/>
      <c r="CA49" s="153"/>
    </row>
    <row r="50" spans="1:79" s="1" customFormat="1" ht="12.75" customHeight="1" x14ac:dyDescent="0.3">
      <c r="A50" s="245"/>
      <c r="B50" s="157" t="s">
        <v>266</v>
      </c>
      <c r="C50" s="158" t="s">
        <v>266</v>
      </c>
      <c r="D50" s="159" t="s">
        <v>266</v>
      </c>
      <c r="E50" s="151">
        <v>7.3722000000000003</v>
      </c>
      <c r="F50" s="152"/>
      <c r="G50" s="153"/>
      <c r="H50" s="148" t="s">
        <v>254</v>
      </c>
      <c r="I50" s="149" t="s">
        <v>254</v>
      </c>
      <c r="J50" s="150" t="s">
        <v>254</v>
      </c>
      <c r="K50" s="151">
        <v>8.8153000000000006</v>
      </c>
      <c r="L50" s="152"/>
      <c r="M50" s="153"/>
      <c r="N50" s="148" t="s">
        <v>256</v>
      </c>
      <c r="O50" s="149" t="s">
        <v>256</v>
      </c>
      <c r="P50" s="150" t="s">
        <v>256</v>
      </c>
      <c r="Q50" s="151">
        <v>11.8253</v>
      </c>
      <c r="R50" s="152"/>
      <c r="S50" s="153"/>
      <c r="T50" s="148" t="s">
        <v>256</v>
      </c>
      <c r="U50" s="149"/>
      <c r="V50" s="150"/>
      <c r="W50" s="151">
        <v>25.4939</v>
      </c>
      <c r="X50" s="152"/>
      <c r="Y50" s="153"/>
      <c r="Z50" s="148" t="s">
        <v>260</v>
      </c>
      <c r="AA50" s="149" t="s">
        <v>260</v>
      </c>
      <c r="AB50" s="150" t="s">
        <v>260</v>
      </c>
      <c r="AC50" s="151">
        <v>16.0657</v>
      </c>
      <c r="AD50" s="152"/>
      <c r="AE50" s="153"/>
      <c r="AF50" s="154" t="s">
        <v>254</v>
      </c>
      <c r="AG50" s="155" t="s">
        <v>266</v>
      </c>
      <c r="AH50" s="156" t="s">
        <v>266</v>
      </c>
      <c r="AI50" s="151">
        <v>9.8045000000000009</v>
      </c>
      <c r="AJ50" s="152"/>
      <c r="AK50" s="153"/>
      <c r="AL50" s="148" t="s">
        <v>258</v>
      </c>
      <c r="AM50" s="149" t="s">
        <v>258</v>
      </c>
      <c r="AN50" s="150" t="s">
        <v>258</v>
      </c>
      <c r="AO50" s="151">
        <v>7.3146000000000004</v>
      </c>
      <c r="AP50" s="152"/>
      <c r="AQ50" s="153"/>
      <c r="AR50" s="148" t="s">
        <v>254</v>
      </c>
      <c r="AS50" s="149" t="s">
        <v>254</v>
      </c>
      <c r="AT50" s="150" t="s">
        <v>254</v>
      </c>
      <c r="AU50" s="151">
        <v>13.1921</v>
      </c>
      <c r="AV50" s="152"/>
      <c r="AW50" s="153"/>
      <c r="AX50" s="148" t="s">
        <v>266</v>
      </c>
      <c r="AY50" s="149" t="s">
        <v>258</v>
      </c>
      <c r="AZ50" s="150" t="s">
        <v>258</v>
      </c>
      <c r="BA50" s="151">
        <v>11.3302</v>
      </c>
      <c r="BB50" s="152"/>
      <c r="BC50" s="153"/>
      <c r="BD50" s="148" t="s">
        <v>218</v>
      </c>
      <c r="BE50" s="149" t="s">
        <v>218</v>
      </c>
      <c r="BF50" s="150" t="s">
        <v>218</v>
      </c>
      <c r="BG50" s="151">
        <v>10.436299999999999</v>
      </c>
      <c r="BH50" s="152"/>
      <c r="BI50" s="153"/>
      <c r="BJ50" s="148" t="s">
        <v>270</v>
      </c>
      <c r="BK50" s="149"/>
      <c r="BL50" s="150"/>
      <c r="BM50" s="151">
        <v>22.2943</v>
      </c>
      <c r="BN50" s="152"/>
      <c r="BO50" s="153"/>
      <c r="BP50" s="148" t="s">
        <v>258</v>
      </c>
      <c r="BQ50" s="149" t="s">
        <v>258</v>
      </c>
      <c r="BR50" s="150" t="s">
        <v>258</v>
      </c>
      <c r="BS50" s="151">
        <v>13.2379</v>
      </c>
      <c r="BT50" s="152"/>
      <c r="BU50" s="153"/>
      <c r="BV50" s="148" t="s">
        <v>254</v>
      </c>
      <c r="BW50" s="149" t="s">
        <v>254</v>
      </c>
      <c r="BX50" s="150" t="s">
        <v>254</v>
      </c>
      <c r="BY50" s="151">
        <v>11.952199999999999</v>
      </c>
      <c r="BZ50" s="152"/>
      <c r="CA50" s="153"/>
    </row>
    <row r="51" spans="1:79" s="1" customFormat="1" ht="12.75" customHeight="1" x14ac:dyDescent="0.3">
      <c r="A51" s="245"/>
      <c r="B51" s="157" t="s">
        <v>282</v>
      </c>
      <c r="C51" s="158" t="s">
        <v>282</v>
      </c>
      <c r="D51" s="159" t="s">
        <v>282</v>
      </c>
      <c r="E51" s="151">
        <v>6.1684000000000001</v>
      </c>
      <c r="F51" s="152"/>
      <c r="G51" s="153"/>
      <c r="H51" s="148" t="s">
        <v>266</v>
      </c>
      <c r="I51" s="149" t="s">
        <v>266</v>
      </c>
      <c r="J51" s="150" t="s">
        <v>266</v>
      </c>
      <c r="K51" s="151">
        <v>7.1029999999999998</v>
      </c>
      <c r="L51" s="152"/>
      <c r="M51" s="153"/>
      <c r="N51" s="148" t="s">
        <v>254</v>
      </c>
      <c r="O51" s="149" t="s">
        <v>254</v>
      </c>
      <c r="P51" s="150" t="s">
        <v>254</v>
      </c>
      <c r="Q51" s="151">
        <v>6.9905999999999997</v>
      </c>
      <c r="R51" s="152"/>
      <c r="S51" s="153"/>
      <c r="T51" s="148"/>
      <c r="U51" s="149"/>
      <c r="V51" s="150"/>
      <c r="W51" s="151"/>
      <c r="X51" s="152"/>
      <c r="Y51" s="153"/>
      <c r="Z51" s="148" t="s">
        <v>276</v>
      </c>
      <c r="AA51" s="149" t="s">
        <v>276</v>
      </c>
      <c r="AB51" s="150" t="s">
        <v>276</v>
      </c>
      <c r="AC51" s="151">
        <v>15.8139</v>
      </c>
      <c r="AD51" s="152"/>
      <c r="AE51" s="153"/>
      <c r="AF51" s="148" t="s">
        <v>258</v>
      </c>
      <c r="AG51" s="149" t="s">
        <v>282</v>
      </c>
      <c r="AH51" s="150" t="s">
        <v>282</v>
      </c>
      <c r="AI51" s="151">
        <v>8.0442</v>
      </c>
      <c r="AJ51" s="152"/>
      <c r="AK51" s="153"/>
      <c r="AL51" s="148" t="s">
        <v>282</v>
      </c>
      <c r="AM51" s="149" t="s">
        <v>282</v>
      </c>
      <c r="AN51" s="150" t="s">
        <v>282</v>
      </c>
      <c r="AO51" s="151">
        <v>7.1426999999999996</v>
      </c>
      <c r="AP51" s="152"/>
      <c r="AQ51" s="153"/>
      <c r="AR51" s="148" t="s">
        <v>268</v>
      </c>
      <c r="AS51" s="149" t="s">
        <v>268</v>
      </c>
      <c r="AT51" s="150" t="s">
        <v>268</v>
      </c>
      <c r="AU51" s="151">
        <v>9.1427999999999994</v>
      </c>
      <c r="AV51" s="152"/>
      <c r="AW51" s="153"/>
      <c r="AX51" s="148" t="s">
        <v>254</v>
      </c>
      <c r="AY51" s="149" t="s">
        <v>266</v>
      </c>
      <c r="AZ51" s="150" t="s">
        <v>266</v>
      </c>
      <c r="BA51" s="151">
        <v>8.8024000000000004</v>
      </c>
      <c r="BB51" s="152"/>
      <c r="BC51" s="153"/>
      <c r="BD51" s="148" t="s">
        <v>256</v>
      </c>
      <c r="BE51" s="149" t="s">
        <v>256</v>
      </c>
      <c r="BF51" s="150" t="s">
        <v>256</v>
      </c>
      <c r="BG51" s="151">
        <v>9.1994000000000007</v>
      </c>
      <c r="BH51" s="152"/>
      <c r="BI51" s="153"/>
      <c r="BJ51" s="148"/>
      <c r="BK51" s="149"/>
      <c r="BL51" s="150"/>
      <c r="BM51" s="151"/>
      <c r="BN51" s="152"/>
      <c r="BO51" s="153"/>
      <c r="BP51" s="148" t="s">
        <v>276</v>
      </c>
      <c r="BQ51" s="149" t="s">
        <v>276</v>
      </c>
      <c r="BR51" s="150" t="s">
        <v>276</v>
      </c>
      <c r="BS51" s="151">
        <v>9.4704999999999995</v>
      </c>
      <c r="BT51" s="152"/>
      <c r="BU51" s="153"/>
      <c r="BV51" s="148" t="s">
        <v>286</v>
      </c>
      <c r="BW51" s="149" t="s">
        <v>286</v>
      </c>
      <c r="BX51" s="150" t="s">
        <v>286</v>
      </c>
      <c r="BY51" s="151">
        <v>5.7004000000000001</v>
      </c>
      <c r="BZ51" s="152"/>
      <c r="CA51" s="153"/>
    </row>
    <row r="52" spans="1:79" s="1" customFormat="1" ht="12.75" customHeight="1" x14ac:dyDescent="0.3">
      <c r="A52" s="245"/>
      <c r="B52" s="157" t="s">
        <v>256</v>
      </c>
      <c r="C52" s="158" t="s">
        <v>256</v>
      </c>
      <c r="D52" s="159" t="s">
        <v>256</v>
      </c>
      <c r="E52" s="151">
        <v>5.9630999999999998</v>
      </c>
      <c r="F52" s="152"/>
      <c r="G52" s="153"/>
      <c r="H52" s="148" t="s">
        <v>261</v>
      </c>
      <c r="I52" s="149" t="s">
        <v>261</v>
      </c>
      <c r="J52" s="150" t="s">
        <v>261</v>
      </c>
      <c r="K52" s="151">
        <v>6.0297000000000001</v>
      </c>
      <c r="L52" s="152"/>
      <c r="M52" s="153"/>
      <c r="N52" s="148" t="s">
        <v>282</v>
      </c>
      <c r="O52" s="149" t="s">
        <v>258</v>
      </c>
      <c r="P52" s="150" t="s">
        <v>258</v>
      </c>
      <c r="Q52" s="151">
        <v>6.4641000000000002</v>
      </c>
      <c r="R52" s="152"/>
      <c r="S52" s="153"/>
      <c r="T52" s="148"/>
      <c r="U52" s="149"/>
      <c r="V52" s="150"/>
      <c r="W52" s="151"/>
      <c r="X52" s="152"/>
      <c r="Y52" s="153"/>
      <c r="Z52" s="148" t="s">
        <v>257</v>
      </c>
      <c r="AA52" s="149" t="s">
        <v>257</v>
      </c>
      <c r="AB52" s="150" t="s">
        <v>257</v>
      </c>
      <c r="AC52" s="151">
        <v>9.0701000000000001</v>
      </c>
      <c r="AD52" s="152"/>
      <c r="AE52" s="153"/>
      <c r="AF52" s="148" t="s">
        <v>252</v>
      </c>
      <c r="AG52" s="149" t="s">
        <v>256</v>
      </c>
      <c r="AH52" s="150" t="s">
        <v>256</v>
      </c>
      <c r="AI52" s="151">
        <v>6.7625000000000002</v>
      </c>
      <c r="AJ52" s="152"/>
      <c r="AK52" s="153"/>
      <c r="AL52" s="148" t="s">
        <v>256</v>
      </c>
      <c r="AM52" s="149" t="s">
        <v>256</v>
      </c>
      <c r="AN52" s="150" t="s">
        <v>256</v>
      </c>
      <c r="AO52" s="151">
        <v>6.4067999999999996</v>
      </c>
      <c r="AP52" s="152"/>
      <c r="AQ52" s="153"/>
      <c r="AR52" s="148" t="s">
        <v>218</v>
      </c>
      <c r="AS52" s="149" t="s">
        <v>218</v>
      </c>
      <c r="AT52" s="150" t="s">
        <v>218</v>
      </c>
      <c r="AU52" s="151">
        <v>7.8844000000000003</v>
      </c>
      <c r="AV52" s="152"/>
      <c r="AW52" s="153"/>
      <c r="AX52" s="148" t="s">
        <v>258</v>
      </c>
      <c r="AY52" s="149" t="s">
        <v>262</v>
      </c>
      <c r="AZ52" s="150" t="s">
        <v>262</v>
      </c>
      <c r="BA52" s="151">
        <v>6.9917999999999996</v>
      </c>
      <c r="BB52" s="152"/>
      <c r="BC52" s="153"/>
      <c r="BD52" s="148" t="s">
        <v>252</v>
      </c>
      <c r="BE52" s="149" t="s">
        <v>252</v>
      </c>
      <c r="BF52" s="150" t="s">
        <v>252</v>
      </c>
      <c r="BG52" s="151">
        <v>8.4575999999999993</v>
      </c>
      <c r="BH52" s="152"/>
      <c r="BI52" s="153"/>
      <c r="BJ52" s="148"/>
      <c r="BK52" s="149"/>
      <c r="BL52" s="150"/>
      <c r="BM52" s="151"/>
      <c r="BN52" s="152"/>
      <c r="BO52" s="153"/>
      <c r="BP52" s="148" t="s">
        <v>260</v>
      </c>
      <c r="BQ52" s="149" t="s">
        <v>260</v>
      </c>
      <c r="BR52" s="150" t="s">
        <v>260</v>
      </c>
      <c r="BS52" s="151">
        <v>7.2461000000000002</v>
      </c>
      <c r="BT52" s="152"/>
      <c r="BU52" s="153"/>
      <c r="BV52" s="148" t="s">
        <v>261</v>
      </c>
      <c r="BW52" s="149" t="s">
        <v>261</v>
      </c>
      <c r="BX52" s="150" t="s">
        <v>261</v>
      </c>
      <c r="BY52" s="151">
        <v>5.5743</v>
      </c>
      <c r="BZ52" s="152"/>
      <c r="CA52" s="153"/>
    </row>
    <row r="53" spans="1:79" s="1" customFormat="1" ht="12.75" customHeight="1" x14ac:dyDescent="0.3">
      <c r="A53" s="245"/>
      <c r="B53" s="157" t="s">
        <v>258</v>
      </c>
      <c r="C53" s="158" t="s">
        <v>258</v>
      </c>
      <c r="D53" s="159" t="s">
        <v>258</v>
      </c>
      <c r="E53" s="151">
        <v>5.2531999999999996</v>
      </c>
      <c r="F53" s="152"/>
      <c r="G53" s="153"/>
      <c r="H53" s="148" t="s">
        <v>268</v>
      </c>
      <c r="I53" s="149" t="s">
        <v>268</v>
      </c>
      <c r="J53" s="150" t="s">
        <v>268</v>
      </c>
      <c r="K53" s="151">
        <v>4.9114000000000004</v>
      </c>
      <c r="L53" s="152"/>
      <c r="M53" s="153"/>
      <c r="N53" s="148" t="s">
        <v>262</v>
      </c>
      <c r="O53" s="149" t="s">
        <v>282</v>
      </c>
      <c r="P53" s="150" t="s">
        <v>282</v>
      </c>
      <c r="Q53" s="151">
        <v>5.5614999999999997</v>
      </c>
      <c r="R53" s="152"/>
      <c r="S53" s="153"/>
      <c r="T53" s="148"/>
      <c r="U53" s="149"/>
      <c r="V53" s="150"/>
      <c r="W53" s="151"/>
      <c r="X53" s="152"/>
      <c r="Y53" s="153"/>
      <c r="Z53" s="148" t="s">
        <v>282</v>
      </c>
      <c r="AA53" s="149" t="s">
        <v>282</v>
      </c>
      <c r="AB53" s="150" t="s">
        <v>282</v>
      </c>
      <c r="AC53" s="151">
        <v>6.8731999999999998</v>
      </c>
      <c r="AD53" s="152"/>
      <c r="AE53" s="153"/>
      <c r="AF53" s="148" t="s">
        <v>256</v>
      </c>
      <c r="AG53" s="149" t="s">
        <v>258</v>
      </c>
      <c r="AH53" s="150" t="s">
        <v>258</v>
      </c>
      <c r="AI53" s="151">
        <v>6.5406000000000004</v>
      </c>
      <c r="AJ53" s="152"/>
      <c r="AK53" s="153"/>
      <c r="AL53" s="148" t="s">
        <v>254</v>
      </c>
      <c r="AM53" s="149" t="s">
        <v>254</v>
      </c>
      <c r="AN53" s="150" t="s">
        <v>254</v>
      </c>
      <c r="AO53" s="151">
        <v>5.8398000000000003</v>
      </c>
      <c r="AP53" s="152"/>
      <c r="AQ53" s="153"/>
      <c r="AR53" s="148" t="s">
        <v>256</v>
      </c>
      <c r="AS53" s="149" t="s">
        <v>256</v>
      </c>
      <c r="AT53" s="150" t="s">
        <v>256</v>
      </c>
      <c r="AU53" s="151">
        <v>6.8277000000000001</v>
      </c>
      <c r="AV53" s="152"/>
      <c r="AW53" s="153"/>
      <c r="AX53" s="148" t="s">
        <v>256</v>
      </c>
      <c r="AY53" s="149" t="s">
        <v>254</v>
      </c>
      <c r="AZ53" s="150" t="s">
        <v>254</v>
      </c>
      <c r="BA53" s="151">
        <v>5.1127000000000002</v>
      </c>
      <c r="BB53" s="152"/>
      <c r="BC53" s="153"/>
      <c r="BD53" s="148" t="s">
        <v>262</v>
      </c>
      <c r="BE53" s="149" t="s">
        <v>262</v>
      </c>
      <c r="BF53" s="150" t="s">
        <v>262</v>
      </c>
      <c r="BG53" s="151">
        <v>8.2578999999999994</v>
      </c>
      <c r="BH53" s="152"/>
      <c r="BI53" s="153"/>
      <c r="BJ53" s="148"/>
      <c r="BK53" s="149"/>
      <c r="BL53" s="150"/>
      <c r="BM53" s="151"/>
      <c r="BN53" s="152"/>
      <c r="BO53" s="153"/>
      <c r="BP53" s="148" t="s">
        <v>218</v>
      </c>
      <c r="BQ53" s="149" t="s">
        <v>218</v>
      </c>
      <c r="BR53" s="150" t="s">
        <v>218</v>
      </c>
      <c r="BS53" s="151">
        <v>5.9745999999999997</v>
      </c>
      <c r="BT53" s="152"/>
      <c r="BU53" s="153"/>
      <c r="BV53" s="148" t="s">
        <v>264</v>
      </c>
      <c r="BW53" s="149" t="s">
        <v>264</v>
      </c>
      <c r="BX53" s="150" t="s">
        <v>264</v>
      </c>
      <c r="BY53" s="151">
        <v>4.9988999999999999</v>
      </c>
      <c r="BZ53" s="152"/>
      <c r="CA53" s="153"/>
    </row>
    <row r="54" spans="1:79" s="1" customFormat="1" ht="12.75" customHeight="1" x14ac:dyDescent="0.3">
      <c r="A54" s="245"/>
      <c r="B54" s="157" t="s">
        <v>254</v>
      </c>
      <c r="C54" s="158" t="s">
        <v>254</v>
      </c>
      <c r="D54" s="159" t="s">
        <v>254</v>
      </c>
      <c r="E54" s="151">
        <v>4.9682000000000004</v>
      </c>
      <c r="F54" s="152"/>
      <c r="G54" s="153"/>
      <c r="H54" s="148" t="s">
        <v>256</v>
      </c>
      <c r="I54" s="149" t="s">
        <v>256</v>
      </c>
      <c r="J54" s="150" t="s">
        <v>256</v>
      </c>
      <c r="K54" s="151">
        <v>4.8358999999999996</v>
      </c>
      <c r="L54" s="152"/>
      <c r="M54" s="153"/>
      <c r="N54" s="148" t="s">
        <v>260</v>
      </c>
      <c r="O54" s="149" t="s">
        <v>262</v>
      </c>
      <c r="P54" s="150" t="s">
        <v>262</v>
      </c>
      <c r="Q54" s="151">
        <v>5.2923</v>
      </c>
      <c r="R54" s="152"/>
      <c r="S54" s="153"/>
      <c r="T54" s="148"/>
      <c r="U54" s="149"/>
      <c r="V54" s="150"/>
      <c r="W54" s="151"/>
      <c r="X54" s="152"/>
      <c r="Y54" s="153"/>
      <c r="Z54" s="148" t="s">
        <v>256</v>
      </c>
      <c r="AA54" s="149" t="s">
        <v>256</v>
      </c>
      <c r="AB54" s="150" t="s">
        <v>256</v>
      </c>
      <c r="AC54" s="151">
        <v>5.7746000000000004</v>
      </c>
      <c r="AD54" s="152"/>
      <c r="AE54" s="153"/>
      <c r="AF54" s="148" t="s">
        <v>268</v>
      </c>
      <c r="AG54" s="149" t="s">
        <v>254</v>
      </c>
      <c r="AH54" s="150" t="s">
        <v>254</v>
      </c>
      <c r="AI54" s="151">
        <v>4.6780999999999997</v>
      </c>
      <c r="AJ54" s="152"/>
      <c r="AK54" s="153"/>
      <c r="AL54" s="148" t="s">
        <v>252</v>
      </c>
      <c r="AM54" s="149" t="s">
        <v>252</v>
      </c>
      <c r="AN54" s="150" t="s">
        <v>252</v>
      </c>
      <c r="AO54" s="151">
        <v>5.1447000000000003</v>
      </c>
      <c r="AP54" s="152"/>
      <c r="AQ54" s="153"/>
      <c r="AR54" s="148" t="s">
        <v>258</v>
      </c>
      <c r="AS54" s="149" t="s">
        <v>258</v>
      </c>
      <c r="AT54" s="150" t="s">
        <v>258</v>
      </c>
      <c r="AU54" s="151">
        <v>5.5971000000000002</v>
      </c>
      <c r="AV54" s="152"/>
      <c r="AW54" s="153"/>
      <c r="AX54" s="148" t="s">
        <v>282</v>
      </c>
      <c r="AY54" s="149" t="s">
        <v>256</v>
      </c>
      <c r="AZ54" s="150" t="s">
        <v>256</v>
      </c>
      <c r="BA54" s="151">
        <v>4.6329000000000002</v>
      </c>
      <c r="BB54" s="152"/>
      <c r="BC54" s="153"/>
      <c r="BD54" s="148" t="s">
        <v>274</v>
      </c>
      <c r="BE54" s="149" t="s">
        <v>274</v>
      </c>
      <c r="BF54" s="150" t="s">
        <v>274</v>
      </c>
      <c r="BG54" s="151">
        <v>5.6806000000000001</v>
      </c>
      <c r="BH54" s="152"/>
      <c r="BI54" s="153"/>
      <c r="BJ54" s="148"/>
      <c r="BK54" s="149"/>
      <c r="BL54" s="150"/>
      <c r="BM54" s="151"/>
      <c r="BN54" s="152"/>
      <c r="BO54" s="153"/>
      <c r="BP54" s="148" t="s">
        <v>255</v>
      </c>
      <c r="BQ54" s="149" t="s">
        <v>255</v>
      </c>
      <c r="BR54" s="150" t="s">
        <v>255</v>
      </c>
      <c r="BS54" s="151">
        <v>4.1509</v>
      </c>
      <c r="BT54" s="152"/>
      <c r="BU54" s="153"/>
      <c r="BV54" s="148" t="s">
        <v>256</v>
      </c>
      <c r="BW54" s="149" t="s">
        <v>256</v>
      </c>
      <c r="BX54" s="150" t="s">
        <v>256</v>
      </c>
      <c r="BY54" s="151">
        <v>4.8461999999999996</v>
      </c>
      <c r="BZ54" s="152"/>
      <c r="CA54" s="153"/>
    </row>
    <row r="55" spans="1:79" s="1" customFormat="1" ht="12.75" customHeight="1" x14ac:dyDescent="0.3">
      <c r="A55" s="245"/>
      <c r="B55" s="157" t="s">
        <v>264</v>
      </c>
      <c r="C55" s="158" t="s">
        <v>264</v>
      </c>
      <c r="D55" s="159" t="s">
        <v>264</v>
      </c>
      <c r="E55" s="151">
        <v>4.0854999999999997</v>
      </c>
      <c r="F55" s="152"/>
      <c r="G55" s="153"/>
      <c r="H55" s="148" t="s">
        <v>263</v>
      </c>
      <c r="I55" s="149" t="s">
        <v>258</v>
      </c>
      <c r="J55" s="150" t="s">
        <v>258</v>
      </c>
      <c r="K55" s="151">
        <v>4.4074999999999998</v>
      </c>
      <c r="L55" s="152"/>
      <c r="M55" s="153"/>
      <c r="N55" s="148" t="s">
        <v>252</v>
      </c>
      <c r="O55" s="149" t="s">
        <v>252</v>
      </c>
      <c r="P55" s="150" t="s">
        <v>252</v>
      </c>
      <c r="Q55" s="151">
        <v>5.1661000000000001</v>
      </c>
      <c r="R55" s="152"/>
      <c r="S55" s="153"/>
      <c r="T55" s="148"/>
      <c r="U55" s="149"/>
      <c r="V55" s="150"/>
      <c r="W55" s="151"/>
      <c r="X55" s="152"/>
      <c r="Y55" s="153"/>
      <c r="Z55" s="148" t="s">
        <v>263</v>
      </c>
      <c r="AA55" s="149" t="s">
        <v>284</v>
      </c>
      <c r="AB55" s="150" t="s">
        <v>284</v>
      </c>
      <c r="AC55" s="151">
        <v>5.0789999999999997</v>
      </c>
      <c r="AD55" s="152"/>
      <c r="AE55" s="153"/>
      <c r="AF55" s="148" t="s">
        <v>262</v>
      </c>
      <c r="AG55" s="149" t="s">
        <v>268</v>
      </c>
      <c r="AH55" s="150" t="s">
        <v>268</v>
      </c>
      <c r="AI55" s="151">
        <v>4.1755000000000004</v>
      </c>
      <c r="AJ55" s="152"/>
      <c r="AK55" s="153"/>
      <c r="AL55" s="148" t="s">
        <v>260</v>
      </c>
      <c r="AM55" s="149" t="s">
        <v>268</v>
      </c>
      <c r="AN55" s="150" t="s">
        <v>268</v>
      </c>
      <c r="AO55" s="151">
        <v>5.0129000000000001</v>
      </c>
      <c r="AP55" s="152"/>
      <c r="AQ55" s="153"/>
      <c r="AR55" s="148" t="s">
        <v>264</v>
      </c>
      <c r="AS55" s="149" t="s">
        <v>264</v>
      </c>
      <c r="AT55" s="150" t="s">
        <v>264</v>
      </c>
      <c r="AU55" s="151">
        <v>5.0880000000000001</v>
      </c>
      <c r="AV55" s="152"/>
      <c r="AW55" s="153"/>
      <c r="AX55" s="148" t="s">
        <v>278</v>
      </c>
      <c r="AY55" s="149" t="s">
        <v>268</v>
      </c>
      <c r="AZ55" s="150" t="s">
        <v>268</v>
      </c>
      <c r="BA55" s="151">
        <v>4.3456999999999999</v>
      </c>
      <c r="BB55" s="152"/>
      <c r="BC55" s="153"/>
      <c r="BD55" s="148" t="s">
        <v>258</v>
      </c>
      <c r="BE55" s="149" t="s">
        <v>258</v>
      </c>
      <c r="BF55" s="150" t="s">
        <v>258</v>
      </c>
      <c r="BG55" s="151">
        <v>5.2827999999999999</v>
      </c>
      <c r="BH55" s="152"/>
      <c r="BI55" s="153"/>
      <c r="BJ55" s="148"/>
      <c r="BK55" s="149"/>
      <c r="BL55" s="150"/>
      <c r="BM55" s="151"/>
      <c r="BN55" s="152"/>
      <c r="BO55" s="153"/>
      <c r="BP55" s="148" t="s">
        <v>270</v>
      </c>
      <c r="BQ55" s="149" t="s">
        <v>270</v>
      </c>
      <c r="BR55" s="150" t="s">
        <v>270</v>
      </c>
      <c r="BS55" s="151">
        <v>3.8464</v>
      </c>
      <c r="BT55" s="152"/>
      <c r="BU55" s="153"/>
      <c r="BV55" s="148" t="s">
        <v>252</v>
      </c>
      <c r="BW55" s="149" t="s">
        <v>252</v>
      </c>
      <c r="BX55" s="150" t="s">
        <v>252</v>
      </c>
      <c r="BY55" s="151">
        <v>3.8864000000000001</v>
      </c>
      <c r="BZ55" s="152"/>
      <c r="CA55" s="153"/>
    </row>
    <row r="56" spans="1:79" s="1" customFormat="1" ht="12.75" customHeight="1" x14ac:dyDescent="0.3">
      <c r="A56" s="245"/>
      <c r="B56" s="157" t="s">
        <v>252</v>
      </c>
      <c r="C56" s="158" t="s">
        <v>252</v>
      </c>
      <c r="D56" s="159" t="s">
        <v>252</v>
      </c>
      <c r="E56" s="151">
        <v>3.7635999999999998</v>
      </c>
      <c r="F56" s="152"/>
      <c r="G56" s="153"/>
      <c r="H56" s="148" t="s">
        <v>258</v>
      </c>
      <c r="I56" s="149" t="s">
        <v>263</v>
      </c>
      <c r="J56" s="150" t="s">
        <v>263</v>
      </c>
      <c r="K56" s="151">
        <v>3.4113000000000002</v>
      </c>
      <c r="L56" s="152"/>
      <c r="M56" s="153"/>
      <c r="N56" s="148" t="s">
        <v>258</v>
      </c>
      <c r="O56" s="149" t="s">
        <v>260</v>
      </c>
      <c r="P56" s="150" t="s">
        <v>260</v>
      </c>
      <c r="Q56" s="151">
        <v>4.3837000000000002</v>
      </c>
      <c r="R56" s="152"/>
      <c r="S56" s="153"/>
      <c r="T56" s="148"/>
      <c r="U56" s="149"/>
      <c r="V56" s="150"/>
      <c r="W56" s="151"/>
      <c r="X56" s="152"/>
      <c r="Y56" s="153"/>
      <c r="Z56" s="148" t="s">
        <v>284</v>
      </c>
      <c r="AA56" s="149" t="s">
        <v>263</v>
      </c>
      <c r="AB56" s="150" t="s">
        <v>263</v>
      </c>
      <c r="AC56" s="151">
        <v>4.7264999999999997</v>
      </c>
      <c r="AD56" s="152"/>
      <c r="AE56" s="153"/>
      <c r="AF56" s="148" t="s">
        <v>266</v>
      </c>
      <c r="AG56" s="149" t="s">
        <v>252</v>
      </c>
      <c r="AH56" s="150" t="s">
        <v>252</v>
      </c>
      <c r="AI56" s="151">
        <v>3.4925000000000002</v>
      </c>
      <c r="AJ56" s="152"/>
      <c r="AK56" s="153"/>
      <c r="AL56" s="148" t="s">
        <v>276</v>
      </c>
      <c r="AM56" s="149" t="s">
        <v>260</v>
      </c>
      <c r="AN56" s="150" t="s">
        <v>260</v>
      </c>
      <c r="AO56" s="151">
        <v>4.4852999999999996</v>
      </c>
      <c r="AP56" s="152"/>
      <c r="AQ56" s="153"/>
      <c r="AR56" s="148" t="s">
        <v>252</v>
      </c>
      <c r="AS56" s="149" t="s">
        <v>252</v>
      </c>
      <c r="AT56" s="150" t="s">
        <v>252</v>
      </c>
      <c r="AU56" s="151">
        <v>4.7747999999999999</v>
      </c>
      <c r="AV56" s="152"/>
      <c r="AW56" s="153"/>
      <c r="AX56" s="148" t="s">
        <v>255</v>
      </c>
      <c r="AY56" s="149" t="s">
        <v>255</v>
      </c>
      <c r="AZ56" s="150" t="s">
        <v>255</v>
      </c>
      <c r="BA56" s="151">
        <v>4.0232999999999999</v>
      </c>
      <c r="BB56" s="152"/>
      <c r="BC56" s="153"/>
      <c r="BD56" s="148" t="s">
        <v>267</v>
      </c>
      <c r="BE56" s="149" t="s">
        <v>267</v>
      </c>
      <c r="BF56" s="150" t="s">
        <v>267</v>
      </c>
      <c r="BG56" s="151">
        <v>5.1204000000000001</v>
      </c>
      <c r="BH56" s="152"/>
      <c r="BI56" s="153"/>
      <c r="BJ56" s="148"/>
      <c r="BK56" s="149"/>
      <c r="BL56" s="150"/>
      <c r="BM56" s="151"/>
      <c r="BN56" s="152"/>
      <c r="BO56" s="153"/>
      <c r="BP56" s="148" t="s">
        <v>283</v>
      </c>
      <c r="BQ56" s="149" t="s">
        <v>283</v>
      </c>
      <c r="BR56" s="150" t="s">
        <v>283</v>
      </c>
      <c r="BS56" s="151">
        <v>3.4489000000000001</v>
      </c>
      <c r="BT56" s="152"/>
      <c r="BU56" s="153"/>
      <c r="BV56" s="148" t="s">
        <v>268</v>
      </c>
      <c r="BW56" s="149" t="s">
        <v>268</v>
      </c>
      <c r="BX56" s="150" t="s">
        <v>268</v>
      </c>
      <c r="BY56" s="151">
        <v>3.6583000000000001</v>
      </c>
      <c r="BZ56" s="152"/>
      <c r="CA56" s="153"/>
    </row>
    <row r="57" spans="1:79" s="1" customFormat="1" ht="12.75" customHeight="1" x14ac:dyDescent="0.3">
      <c r="A57" s="245"/>
      <c r="B57" s="157" t="s">
        <v>273</v>
      </c>
      <c r="C57" s="158" t="s">
        <v>273</v>
      </c>
      <c r="D57" s="159" t="s">
        <v>273</v>
      </c>
      <c r="E57" s="151">
        <v>3.2755999999999998</v>
      </c>
      <c r="F57" s="152"/>
      <c r="G57" s="153"/>
      <c r="H57" s="148" t="s">
        <v>267</v>
      </c>
      <c r="I57" s="149" t="s">
        <v>267</v>
      </c>
      <c r="J57" s="150" t="s">
        <v>267</v>
      </c>
      <c r="K57" s="151">
        <v>3.1815000000000002</v>
      </c>
      <c r="L57" s="152"/>
      <c r="M57" s="153"/>
      <c r="N57" s="148" t="s">
        <v>255</v>
      </c>
      <c r="O57" s="149" t="s">
        <v>255</v>
      </c>
      <c r="P57" s="150" t="s">
        <v>255</v>
      </c>
      <c r="Q57" s="151">
        <v>3.2875000000000001</v>
      </c>
      <c r="R57" s="152"/>
      <c r="S57" s="153"/>
      <c r="T57" s="148"/>
      <c r="U57" s="149"/>
      <c r="V57" s="150"/>
      <c r="W57" s="151"/>
      <c r="X57" s="152"/>
      <c r="Y57" s="153"/>
      <c r="Z57" s="148" t="s">
        <v>267</v>
      </c>
      <c r="AA57" s="149" t="s">
        <v>267</v>
      </c>
      <c r="AB57" s="150" t="s">
        <v>267</v>
      </c>
      <c r="AC57" s="151">
        <v>4.1966999999999999</v>
      </c>
      <c r="AD57" s="152"/>
      <c r="AE57" s="153"/>
      <c r="AF57" s="148" t="s">
        <v>276</v>
      </c>
      <c r="AG57" s="149" t="s">
        <v>264</v>
      </c>
      <c r="AH57" s="150" t="s">
        <v>264</v>
      </c>
      <c r="AI57" s="151">
        <v>3.2787999999999999</v>
      </c>
      <c r="AJ57" s="152"/>
      <c r="AK57" s="153"/>
      <c r="AL57" s="148" t="s">
        <v>268</v>
      </c>
      <c r="AM57" s="149" t="s">
        <v>255</v>
      </c>
      <c r="AN57" s="150" t="s">
        <v>255</v>
      </c>
      <c r="AO57" s="151">
        <v>4.3876999999999997</v>
      </c>
      <c r="AP57" s="152"/>
      <c r="AQ57" s="153"/>
      <c r="AR57" s="148" t="s">
        <v>284</v>
      </c>
      <c r="AS57" s="149" t="s">
        <v>284</v>
      </c>
      <c r="AT57" s="150" t="s">
        <v>284</v>
      </c>
      <c r="AU57" s="151">
        <v>4.0453999999999999</v>
      </c>
      <c r="AV57" s="152"/>
      <c r="AW57" s="153"/>
      <c r="AX57" s="148" t="s">
        <v>268</v>
      </c>
      <c r="AY57" s="149" t="s">
        <v>278</v>
      </c>
      <c r="AZ57" s="150" t="s">
        <v>278</v>
      </c>
      <c r="BA57" s="151">
        <v>3.7565</v>
      </c>
      <c r="BB57" s="152"/>
      <c r="BC57" s="153"/>
      <c r="BD57" s="148" t="s">
        <v>273</v>
      </c>
      <c r="BE57" s="149" t="s">
        <v>273</v>
      </c>
      <c r="BF57" s="150" t="s">
        <v>273</v>
      </c>
      <c r="BG57" s="151">
        <v>4.1096000000000004</v>
      </c>
      <c r="BH57" s="152"/>
      <c r="BI57" s="153"/>
      <c r="BJ57" s="148"/>
      <c r="BK57" s="149"/>
      <c r="BL57" s="150"/>
      <c r="BM57" s="151"/>
      <c r="BN57" s="152"/>
      <c r="BO57" s="153"/>
      <c r="BP57" s="148" t="s">
        <v>264</v>
      </c>
      <c r="BQ57" s="149" t="s">
        <v>264</v>
      </c>
      <c r="BR57" s="150" t="s">
        <v>264</v>
      </c>
      <c r="BS57" s="151">
        <v>2.9952999999999999</v>
      </c>
      <c r="BT57" s="152"/>
      <c r="BU57" s="153"/>
      <c r="BV57" s="148" t="s">
        <v>281</v>
      </c>
      <c r="BW57" s="149" t="s">
        <v>281</v>
      </c>
      <c r="BX57" s="150" t="s">
        <v>281</v>
      </c>
      <c r="BY57" s="216">
        <v>2.6844000000000001</v>
      </c>
      <c r="BZ57" s="216"/>
      <c r="CA57" s="216"/>
    </row>
    <row r="58" spans="1:79" s="1" customFormat="1" ht="12.75" customHeight="1" x14ac:dyDescent="0.3">
      <c r="A58" s="245"/>
      <c r="B58" s="157" t="s">
        <v>268</v>
      </c>
      <c r="C58" s="158" t="s">
        <v>268</v>
      </c>
      <c r="D58" s="159" t="s">
        <v>268</v>
      </c>
      <c r="E58" s="151">
        <v>2.9205000000000001</v>
      </c>
      <c r="F58" s="152"/>
      <c r="G58" s="153"/>
      <c r="H58" s="148" t="s">
        <v>264</v>
      </c>
      <c r="I58" s="149" t="s">
        <v>255</v>
      </c>
      <c r="J58" s="150" t="s">
        <v>255</v>
      </c>
      <c r="K58" s="151">
        <v>2.7201</v>
      </c>
      <c r="L58" s="152"/>
      <c r="M58" s="153"/>
      <c r="N58" s="148" t="s">
        <v>266</v>
      </c>
      <c r="O58" s="149" t="s">
        <v>268</v>
      </c>
      <c r="P58" s="150" t="s">
        <v>268</v>
      </c>
      <c r="Q58" s="151">
        <v>3.0148999999999999</v>
      </c>
      <c r="R58" s="152"/>
      <c r="S58" s="153"/>
      <c r="T58" s="148"/>
      <c r="U58" s="149"/>
      <c r="V58" s="150"/>
      <c r="W58" s="151"/>
      <c r="X58" s="152"/>
      <c r="Y58" s="153"/>
      <c r="Z58" s="148" t="s">
        <v>271</v>
      </c>
      <c r="AA58" s="149" t="s">
        <v>271</v>
      </c>
      <c r="AB58" s="150" t="s">
        <v>271</v>
      </c>
      <c r="AC58" s="151">
        <v>3.9319999999999999</v>
      </c>
      <c r="AD58" s="152"/>
      <c r="AE58" s="153"/>
      <c r="AF58" s="148" t="s">
        <v>274</v>
      </c>
      <c r="AG58" s="149" t="s">
        <v>257</v>
      </c>
      <c r="AH58" s="150" t="s">
        <v>257</v>
      </c>
      <c r="AI58" s="151">
        <v>3.1036000000000001</v>
      </c>
      <c r="AJ58" s="152"/>
      <c r="AK58" s="153"/>
      <c r="AL58" s="148" t="s">
        <v>255</v>
      </c>
      <c r="AM58" s="149" t="s">
        <v>276</v>
      </c>
      <c r="AN58" s="150" t="s">
        <v>276</v>
      </c>
      <c r="AO58" s="151">
        <v>3.7850000000000001</v>
      </c>
      <c r="AP58" s="152"/>
      <c r="AQ58" s="153"/>
      <c r="AR58" s="148" t="s">
        <v>263</v>
      </c>
      <c r="AS58" s="149" t="s">
        <v>275</v>
      </c>
      <c r="AT58" s="150" t="s">
        <v>275</v>
      </c>
      <c r="AU58" s="151">
        <v>3.2147999999999999</v>
      </c>
      <c r="AV58" s="152"/>
      <c r="AW58" s="153"/>
      <c r="AX58" s="148" t="s">
        <v>257</v>
      </c>
      <c r="AY58" s="149" t="s">
        <v>257</v>
      </c>
      <c r="AZ58" s="150" t="s">
        <v>257</v>
      </c>
      <c r="BA58" s="151">
        <v>3.1562000000000001</v>
      </c>
      <c r="BB58" s="152"/>
      <c r="BC58" s="153"/>
      <c r="BD58" s="148" t="s">
        <v>254</v>
      </c>
      <c r="BE58" s="149" t="s">
        <v>254</v>
      </c>
      <c r="BF58" s="150" t="s">
        <v>254</v>
      </c>
      <c r="BG58" s="151">
        <v>4.1033999999999997</v>
      </c>
      <c r="BH58" s="152"/>
      <c r="BI58" s="153"/>
      <c r="BJ58" s="148"/>
      <c r="BK58" s="149"/>
      <c r="BL58" s="150"/>
      <c r="BM58" s="151"/>
      <c r="BN58" s="152"/>
      <c r="BO58" s="153"/>
      <c r="BP58" s="148" t="s">
        <v>311</v>
      </c>
      <c r="BQ58" s="149" t="s">
        <v>311</v>
      </c>
      <c r="BR58" s="150" t="s">
        <v>311</v>
      </c>
      <c r="BS58" s="151">
        <v>2.9386999999999999</v>
      </c>
      <c r="BT58" s="152"/>
      <c r="BU58" s="153"/>
      <c r="BV58" s="148" t="s">
        <v>258</v>
      </c>
      <c r="BW58" s="149" t="s">
        <v>258</v>
      </c>
      <c r="BX58" s="150" t="s">
        <v>258</v>
      </c>
      <c r="BY58" s="151">
        <v>2.351</v>
      </c>
      <c r="BZ58" s="152"/>
      <c r="CA58" s="153"/>
    </row>
    <row r="59" spans="1:79" s="1" customFormat="1" ht="12.75" customHeight="1" x14ac:dyDescent="0.3">
      <c r="A59" s="245"/>
      <c r="B59" s="157" t="s">
        <v>255</v>
      </c>
      <c r="C59" s="158" t="s">
        <v>255</v>
      </c>
      <c r="D59" s="159" t="s">
        <v>255</v>
      </c>
      <c r="E59" s="151">
        <v>2.3957000000000002</v>
      </c>
      <c r="F59" s="152"/>
      <c r="G59" s="153"/>
      <c r="H59" s="148" t="s">
        <v>255</v>
      </c>
      <c r="I59" s="149" t="s">
        <v>264</v>
      </c>
      <c r="J59" s="150" t="s">
        <v>264</v>
      </c>
      <c r="K59" s="151">
        <v>2.4815999999999998</v>
      </c>
      <c r="L59" s="152"/>
      <c r="M59" s="153"/>
      <c r="N59" s="148" t="s">
        <v>268</v>
      </c>
      <c r="O59" s="149" t="s">
        <v>276</v>
      </c>
      <c r="P59" s="150" t="s">
        <v>276</v>
      </c>
      <c r="Q59" s="151">
        <v>2.8913000000000002</v>
      </c>
      <c r="R59" s="152"/>
      <c r="S59" s="153"/>
      <c r="T59" s="148"/>
      <c r="U59" s="149"/>
      <c r="V59" s="150"/>
      <c r="W59" s="151"/>
      <c r="X59" s="152"/>
      <c r="Y59" s="153"/>
      <c r="Z59" s="148" t="s">
        <v>272</v>
      </c>
      <c r="AA59" s="149" t="s">
        <v>272</v>
      </c>
      <c r="AB59" s="150" t="s">
        <v>272</v>
      </c>
      <c r="AC59" s="151">
        <v>2.3374000000000001</v>
      </c>
      <c r="AD59" s="152"/>
      <c r="AE59" s="153"/>
      <c r="AF59" s="148" t="s">
        <v>267</v>
      </c>
      <c r="AG59" s="149" t="s">
        <v>260</v>
      </c>
      <c r="AH59" s="150" t="s">
        <v>260</v>
      </c>
      <c r="AI59" s="151">
        <v>3.0781000000000001</v>
      </c>
      <c r="AJ59" s="152"/>
      <c r="AK59" s="153"/>
      <c r="AL59" s="148" t="s">
        <v>264</v>
      </c>
      <c r="AM59" s="149" t="s">
        <v>264</v>
      </c>
      <c r="AN59" s="150" t="s">
        <v>264</v>
      </c>
      <c r="AO59" s="151">
        <v>3.3174000000000001</v>
      </c>
      <c r="AP59" s="152"/>
      <c r="AQ59" s="153"/>
      <c r="AR59" s="148" t="s">
        <v>271</v>
      </c>
      <c r="AS59" s="149" t="s">
        <v>263</v>
      </c>
      <c r="AT59" s="150" t="s">
        <v>263</v>
      </c>
      <c r="AU59" s="151">
        <v>3.0030000000000001</v>
      </c>
      <c r="AV59" s="152"/>
      <c r="AW59" s="153"/>
      <c r="AX59" s="148" t="s">
        <v>264</v>
      </c>
      <c r="AY59" s="149" t="s">
        <v>282</v>
      </c>
      <c r="AZ59" s="150" t="s">
        <v>282</v>
      </c>
      <c r="BA59" s="151">
        <v>2.6934999999999998</v>
      </c>
      <c r="BB59" s="152"/>
      <c r="BC59" s="153"/>
      <c r="BD59" s="148" t="s">
        <v>264</v>
      </c>
      <c r="BE59" s="149" t="s">
        <v>264</v>
      </c>
      <c r="BF59" s="150" t="s">
        <v>264</v>
      </c>
      <c r="BG59" s="151">
        <v>3.8807999999999998</v>
      </c>
      <c r="BH59" s="152"/>
      <c r="BI59" s="153"/>
      <c r="BJ59" s="148"/>
      <c r="BK59" s="149"/>
      <c r="BL59" s="150"/>
      <c r="BM59" s="151"/>
      <c r="BN59" s="152"/>
      <c r="BO59" s="153"/>
      <c r="BP59" s="148" t="s">
        <v>282</v>
      </c>
      <c r="BQ59" s="149" t="s">
        <v>282</v>
      </c>
      <c r="BR59" s="150" t="s">
        <v>282</v>
      </c>
      <c r="BS59" s="151">
        <v>2.6821999999999999</v>
      </c>
      <c r="BT59" s="152"/>
      <c r="BU59" s="153"/>
      <c r="BV59" s="148" t="s">
        <v>255</v>
      </c>
      <c r="BW59" s="149" t="s">
        <v>255</v>
      </c>
      <c r="BX59" s="150" t="s">
        <v>255</v>
      </c>
      <c r="BY59" s="151">
        <v>2.1543000000000001</v>
      </c>
      <c r="BZ59" s="152"/>
      <c r="CA59" s="153"/>
    </row>
    <row r="60" spans="1:79" s="1" customFormat="1" ht="12.75" customHeight="1" x14ac:dyDescent="0.3">
      <c r="A60" s="245"/>
      <c r="B60" s="157" t="s">
        <v>260</v>
      </c>
      <c r="C60" s="158" t="s">
        <v>260</v>
      </c>
      <c r="D60" s="159" t="s">
        <v>260</v>
      </c>
      <c r="E60" s="151">
        <v>2.3671000000000002</v>
      </c>
      <c r="F60" s="152"/>
      <c r="G60" s="153"/>
      <c r="H60" s="148" t="s">
        <v>284</v>
      </c>
      <c r="I60" s="149" t="s">
        <v>284</v>
      </c>
      <c r="J60" s="150" t="s">
        <v>284</v>
      </c>
      <c r="K60" s="151">
        <v>2.2532000000000001</v>
      </c>
      <c r="L60" s="152"/>
      <c r="M60" s="153"/>
      <c r="N60" s="148" t="s">
        <v>276</v>
      </c>
      <c r="O60" s="149" t="s">
        <v>266</v>
      </c>
      <c r="P60" s="150" t="s">
        <v>266</v>
      </c>
      <c r="Q60" s="151">
        <v>2.7370999999999999</v>
      </c>
      <c r="R60" s="152"/>
      <c r="S60" s="153"/>
      <c r="T60" s="148"/>
      <c r="U60" s="149"/>
      <c r="V60" s="150"/>
      <c r="W60" s="151"/>
      <c r="X60" s="152"/>
      <c r="Y60" s="153"/>
      <c r="Z60" s="148" t="s">
        <v>281</v>
      </c>
      <c r="AA60" s="149" t="s">
        <v>281</v>
      </c>
      <c r="AB60" s="150" t="s">
        <v>281</v>
      </c>
      <c r="AC60" s="151">
        <v>2.0222000000000002</v>
      </c>
      <c r="AD60" s="152"/>
      <c r="AE60" s="153"/>
      <c r="AF60" s="148" t="s">
        <v>255</v>
      </c>
      <c r="AG60" s="149" t="s">
        <v>255</v>
      </c>
      <c r="AH60" s="150" t="s">
        <v>255</v>
      </c>
      <c r="AI60" s="151">
        <v>2.9695999999999998</v>
      </c>
      <c r="AJ60" s="152"/>
      <c r="AK60" s="153"/>
      <c r="AL60" s="148" t="s">
        <v>262</v>
      </c>
      <c r="AM60" s="149" t="s">
        <v>262</v>
      </c>
      <c r="AN60" s="150" t="s">
        <v>262</v>
      </c>
      <c r="AO60" s="151">
        <v>2.6795</v>
      </c>
      <c r="AP60" s="152"/>
      <c r="AQ60" s="153"/>
      <c r="AR60" s="148" t="s">
        <v>321</v>
      </c>
      <c r="AS60" s="149" t="s">
        <v>271</v>
      </c>
      <c r="AT60" s="150" t="s">
        <v>271</v>
      </c>
      <c r="AU60" s="151">
        <v>2.7235999999999998</v>
      </c>
      <c r="AV60" s="152"/>
      <c r="AW60" s="153"/>
      <c r="AX60" s="148" t="s">
        <v>273</v>
      </c>
      <c r="AY60" s="149" t="s">
        <v>311</v>
      </c>
      <c r="AZ60" s="150" t="s">
        <v>311</v>
      </c>
      <c r="BA60" s="151">
        <v>2.5289999999999999</v>
      </c>
      <c r="BB60" s="152"/>
      <c r="BC60" s="153"/>
      <c r="BD60" s="148" t="s">
        <v>284</v>
      </c>
      <c r="BE60" s="149" t="s">
        <v>284</v>
      </c>
      <c r="BF60" s="150" t="s">
        <v>284</v>
      </c>
      <c r="BG60" s="151">
        <v>3.0693999999999999</v>
      </c>
      <c r="BH60" s="152"/>
      <c r="BI60" s="153"/>
      <c r="BJ60" s="148"/>
      <c r="BK60" s="149"/>
      <c r="BL60" s="150"/>
      <c r="BM60" s="151"/>
      <c r="BN60" s="152"/>
      <c r="BO60" s="153"/>
      <c r="BP60" s="148" t="s">
        <v>273</v>
      </c>
      <c r="BQ60" s="149" t="s">
        <v>273</v>
      </c>
      <c r="BR60" s="150" t="s">
        <v>273</v>
      </c>
      <c r="BS60" s="151">
        <v>2.5186000000000002</v>
      </c>
      <c r="BT60" s="152"/>
      <c r="BU60" s="153"/>
      <c r="BV60" s="148" t="s">
        <v>267</v>
      </c>
      <c r="BW60" s="149" t="s">
        <v>267</v>
      </c>
      <c r="BX60" s="150" t="s">
        <v>267</v>
      </c>
      <c r="BY60" s="151">
        <v>2.0449000000000002</v>
      </c>
      <c r="BZ60" s="152"/>
      <c r="CA60" s="153"/>
    </row>
    <row r="61" spans="1:79" s="1" customFormat="1" ht="12.75" customHeight="1" x14ac:dyDescent="0.3">
      <c r="A61" s="245"/>
      <c r="B61" s="157" t="s">
        <v>257</v>
      </c>
      <c r="C61" s="158" t="s">
        <v>257</v>
      </c>
      <c r="D61" s="159" t="s">
        <v>257</v>
      </c>
      <c r="E61" s="151">
        <v>2.0834999999999999</v>
      </c>
      <c r="F61" s="152"/>
      <c r="G61" s="153"/>
      <c r="H61" s="148" t="s">
        <v>278</v>
      </c>
      <c r="I61" s="149" t="s">
        <v>262</v>
      </c>
      <c r="J61" s="150" t="s">
        <v>262</v>
      </c>
      <c r="K61" s="151">
        <v>1.8242</v>
      </c>
      <c r="L61" s="152"/>
      <c r="M61" s="153"/>
      <c r="N61" s="148" t="s">
        <v>273</v>
      </c>
      <c r="O61" s="149" t="s">
        <v>273</v>
      </c>
      <c r="P61" s="150" t="s">
        <v>273</v>
      </c>
      <c r="Q61" s="151">
        <v>2.6669</v>
      </c>
      <c r="R61" s="152"/>
      <c r="S61" s="153"/>
      <c r="T61" s="148"/>
      <c r="U61" s="149"/>
      <c r="V61" s="150"/>
      <c r="W61" s="151"/>
      <c r="X61" s="152"/>
      <c r="Y61" s="153"/>
      <c r="Z61" s="148" t="s">
        <v>265</v>
      </c>
      <c r="AA61" s="149" t="s">
        <v>265</v>
      </c>
      <c r="AB61" s="150" t="s">
        <v>265</v>
      </c>
      <c r="AC61" s="151">
        <v>1.2677</v>
      </c>
      <c r="AD61" s="152"/>
      <c r="AE61" s="153"/>
      <c r="AF61" s="148" t="s">
        <v>282</v>
      </c>
      <c r="AG61" s="149" t="s">
        <v>262</v>
      </c>
      <c r="AH61" s="150" t="s">
        <v>262</v>
      </c>
      <c r="AI61" s="151">
        <v>2.8586</v>
      </c>
      <c r="AJ61" s="152"/>
      <c r="AK61" s="153"/>
      <c r="AL61" s="148" t="s">
        <v>271</v>
      </c>
      <c r="AM61" s="149" t="s">
        <v>271</v>
      </c>
      <c r="AN61" s="150" t="s">
        <v>271</v>
      </c>
      <c r="AO61" s="151">
        <v>2.4293999999999998</v>
      </c>
      <c r="AP61" s="152"/>
      <c r="AQ61" s="153"/>
      <c r="AR61" s="148" t="s">
        <v>261</v>
      </c>
      <c r="AS61" s="149" t="s">
        <v>321</v>
      </c>
      <c r="AT61" s="150" t="s">
        <v>321</v>
      </c>
      <c r="AU61" s="151">
        <v>2.4883999999999999</v>
      </c>
      <c r="AV61" s="152"/>
      <c r="AW61" s="153"/>
      <c r="AX61" s="148" t="s">
        <v>262</v>
      </c>
      <c r="AY61" s="149" t="s">
        <v>275</v>
      </c>
      <c r="AZ61" s="150" t="s">
        <v>275</v>
      </c>
      <c r="BA61" s="151">
        <v>2.0644999999999998</v>
      </c>
      <c r="BB61" s="152"/>
      <c r="BC61" s="153"/>
      <c r="BD61" s="148" t="s">
        <v>268</v>
      </c>
      <c r="BE61" s="149" t="s">
        <v>268</v>
      </c>
      <c r="BF61" s="150" t="s">
        <v>268</v>
      </c>
      <c r="BG61" s="151">
        <v>2.1326999999999998</v>
      </c>
      <c r="BH61" s="152"/>
      <c r="BI61" s="153"/>
      <c r="BJ61" s="148"/>
      <c r="BK61" s="149"/>
      <c r="BL61" s="150"/>
      <c r="BM61" s="151"/>
      <c r="BN61" s="152"/>
      <c r="BO61" s="153"/>
      <c r="BP61" s="148" t="s">
        <v>271</v>
      </c>
      <c r="BQ61" s="149" t="s">
        <v>271</v>
      </c>
      <c r="BR61" s="150" t="s">
        <v>271</v>
      </c>
      <c r="BS61" s="151">
        <v>1.7312000000000001</v>
      </c>
      <c r="BT61" s="152"/>
      <c r="BU61" s="153"/>
      <c r="BV61" s="148" t="s">
        <v>266</v>
      </c>
      <c r="BW61" s="149" t="s">
        <v>266</v>
      </c>
      <c r="BX61" s="150" t="s">
        <v>266</v>
      </c>
      <c r="BY61" s="151">
        <v>1.9582999999999999</v>
      </c>
      <c r="BZ61" s="152"/>
      <c r="CA61" s="153"/>
    </row>
    <row r="62" spans="1:79" s="1" customFormat="1" ht="12.75" customHeight="1" x14ac:dyDescent="0.3">
      <c r="A62" s="245"/>
      <c r="B62" s="157" t="s">
        <v>311</v>
      </c>
      <c r="C62" s="158" t="s">
        <v>311</v>
      </c>
      <c r="D62" s="159" t="s">
        <v>311</v>
      </c>
      <c r="E62" s="151">
        <v>1.8088</v>
      </c>
      <c r="F62" s="152"/>
      <c r="G62" s="153"/>
      <c r="H62" s="148" t="s">
        <v>270</v>
      </c>
      <c r="I62" s="149" t="s">
        <v>270</v>
      </c>
      <c r="J62" s="150" t="s">
        <v>270</v>
      </c>
      <c r="K62" s="151">
        <v>1.6859999999999999</v>
      </c>
      <c r="L62" s="152"/>
      <c r="M62" s="153"/>
      <c r="N62" s="148" t="s">
        <v>261</v>
      </c>
      <c r="O62" s="149" t="s">
        <v>261</v>
      </c>
      <c r="P62" s="150" t="s">
        <v>261</v>
      </c>
      <c r="Q62" s="151">
        <v>2.2517</v>
      </c>
      <c r="R62" s="152"/>
      <c r="S62" s="153"/>
      <c r="T62" s="148"/>
      <c r="U62" s="149"/>
      <c r="V62" s="150"/>
      <c r="W62" s="151"/>
      <c r="X62" s="152"/>
      <c r="Y62" s="153"/>
      <c r="Z62" s="148" t="s">
        <v>255</v>
      </c>
      <c r="AA62" s="149" t="s">
        <v>255</v>
      </c>
      <c r="AB62" s="150" t="s">
        <v>255</v>
      </c>
      <c r="AC62" s="151">
        <v>1.0555000000000001</v>
      </c>
      <c r="AD62" s="152"/>
      <c r="AE62" s="153"/>
      <c r="AF62" s="148" t="s">
        <v>263</v>
      </c>
      <c r="AG62" s="149" t="s">
        <v>273</v>
      </c>
      <c r="AH62" s="150" t="s">
        <v>273</v>
      </c>
      <c r="AI62" s="151">
        <v>2.4049999999999998</v>
      </c>
      <c r="AJ62" s="152"/>
      <c r="AK62" s="153"/>
      <c r="AL62" s="148" t="s">
        <v>274</v>
      </c>
      <c r="AM62" s="149" t="s">
        <v>261</v>
      </c>
      <c r="AN62" s="150" t="s">
        <v>261</v>
      </c>
      <c r="AO62" s="151">
        <v>2.4076</v>
      </c>
      <c r="AP62" s="152"/>
      <c r="AQ62" s="153"/>
      <c r="AR62" s="148" t="s">
        <v>255</v>
      </c>
      <c r="AS62" s="149" t="s">
        <v>261</v>
      </c>
      <c r="AT62" s="150" t="s">
        <v>261</v>
      </c>
      <c r="AU62" s="151">
        <v>2.0148000000000001</v>
      </c>
      <c r="AV62" s="152"/>
      <c r="AW62" s="153"/>
      <c r="AX62" s="148" t="s">
        <v>270</v>
      </c>
      <c r="AY62" s="149" t="s">
        <v>270</v>
      </c>
      <c r="AZ62" s="150" t="s">
        <v>270</v>
      </c>
      <c r="BA62" s="151">
        <v>1.9424999999999999</v>
      </c>
      <c r="BB62" s="152"/>
      <c r="BC62" s="153"/>
      <c r="BD62" s="148" t="s">
        <v>269</v>
      </c>
      <c r="BE62" s="149" t="s">
        <v>269</v>
      </c>
      <c r="BF62" s="150" t="s">
        <v>269</v>
      </c>
      <c r="BG62" s="151">
        <v>1.9936</v>
      </c>
      <c r="BH62" s="152"/>
      <c r="BI62" s="153"/>
      <c r="BJ62" s="148"/>
      <c r="BK62" s="149"/>
      <c r="BL62" s="150"/>
      <c r="BM62" s="151"/>
      <c r="BN62" s="152"/>
      <c r="BO62" s="153"/>
      <c r="BP62" s="148" t="s">
        <v>254</v>
      </c>
      <c r="BQ62" s="149" t="s">
        <v>254</v>
      </c>
      <c r="BR62" s="150" t="s">
        <v>254</v>
      </c>
      <c r="BS62" s="151">
        <v>1.7165999999999999</v>
      </c>
      <c r="BT62" s="152"/>
      <c r="BU62" s="153"/>
      <c r="BV62" s="148" t="s">
        <v>282</v>
      </c>
      <c r="BW62" s="149" t="s">
        <v>282</v>
      </c>
      <c r="BX62" s="150" t="s">
        <v>282</v>
      </c>
      <c r="BY62" s="151">
        <v>1.8687</v>
      </c>
      <c r="BZ62" s="152"/>
      <c r="CA62" s="153"/>
    </row>
    <row r="63" spans="1:79" s="1" customFormat="1" ht="12.75" customHeight="1" x14ac:dyDescent="0.3">
      <c r="A63" s="245"/>
      <c r="B63" s="157" t="s">
        <v>262</v>
      </c>
      <c r="C63" s="158" t="s">
        <v>262</v>
      </c>
      <c r="D63" s="159" t="s">
        <v>262</v>
      </c>
      <c r="E63" s="151">
        <v>1.5484</v>
      </c>
      <c r="F63" s="152"/>
      <c r="G63" s="153"/>
      <c r="H63" s="148" t="s">
        <v>277</v>
      </c>
      <c r="I63" s="149" t="s">
        <v>278</v>
      </c>
      <c r="J63" s="150" t="s">
        <v>278</v>
      </c>
      <c r="K63" s="151">
        <v>1.6475</v>
      </c>
      <c r="L63" s="152"/>
      <c r="M63" s="153"/>
      <c r="N63" s="148" t="s">
        <v>264</v>
      </c>
      <c r="O63" s="149" t="s">
        <v>284</v>
      </c>
      <c r="P63" s="150" t="s">
        <v>284</v>
      </c>
      <c r="Q63" s="151">
        <v>1.8243</v>
      </c>
      <c r="R63" s="152"/>
      <c r="S63" s="153"/>
      <c r="T63" s="148"/>
      <c r="U63" s="149"/>
      <c r="V63" s="150"/>
      <c r="W63" s="151"/>
      <c r="X63" s="152"/>
      <c r="Y63" s="153"/>
      <c r="Z63" s="148"/>
      <c r="AA63" s="149"/>
      <c r="AB63" s="150"/>
      <c r="AC63" s="151"/>
      <c r="AD63" s="152"/>
      <c r="AE63" s="153"/>
      <c r="AF63" s="148" t="s">
        <v>277</v>
      </c>
      <c r="AG63" s="149" t="s">
        <v>311</v>
      </c>
      <c r="AH63" s="150" t="s">
        <v>311</v>
      </c>
      <c r="AI63" s="151">
        <v>2.3452000000000002</v>
      </c>
      <c r="AJ63" s="152"/>
      <c r="AK63" s="153"/>
      <c r="AL63" s="148" t="s">
        <v>261</v>
      </c>
      <c r="AM63" s="149" t="s">
        <v>270</v>
      </c>
      <c r="AN63" s="150" t="s">
        <v>270</v>
      </c>
      <c r="AO63" s="151">
        <v>2.0261999999999998</v>
      </c>
      <c r="AP63" s="152"/>
      <c r="AQ63" s="153"/>
      <c r="AR63" s="148" t="s">
        <v>266</v>
      </c>
      <c r="AS63" s="149" t="s">
        <v>255</v>
      </c>
      <c r="AT63" s="150" t="s">
        <v>255</v>
      </c>
      <c r="AU63" s="151">
        <v>1.9149</v>
      </c>
      <c r="AV63" s="152"/>
      <c r="AW63" s="153"/>
      <c r="AX63" s="148" t="s">
        <v>275</v>
      </c>
      <c r="AY63" s="149" t="s">
        <v>264</v>
      </c>
      <c r="AZ63" s="150" t="s">
        <v>264</v>
      </c>
      <c r="BA63" s="151">
        <v>1.8636999999999999</v>
      </c>
      <c r="BB63" s="152"/>
      <c r="BC63" s="153"/>
      <c r="BD63" s="148" t="s">
        <v>321</v>
      </c>
      <c r="BE63" s="149" t="s">
        <v>321</v>
      </c>
      <c r="BF63" s="150" t="s">
        <v>321</v>
      </c>
      <c r="BG63" s="151">
        <v>1.8459000000000001</v>
      </c>
      <c r="BH63" s="152"/>
      <c r="BI63" s="153"/>
      <c r="BJ63" s="148"/>
      <c r="BK63" s="149"/>
      <c r="BL63" s="150"/>
      <c r="BM63" s="151"/>
      <c r="BN63" s="152"/>
      <c r="BO63" s="153"/>
      <c r="BP63" s="148" t="s">
        <v>274</v>
      </c>
      <c r="BQ63" s="149" t="s">
        <v>274</v>
      </c>
      <c r="BR63" s="150" t="s">
        <v>274</v>
      </c>
      <c r="BS63" s="151">
        <v>1.5928</v>
      </c>
      <c r="BT63" s="152"/>
      <c r="BU63" s="153"/>
      <c r="BV63" s="148" t="s">
        <v>263</v>
      </c>
      <c r="BW63" s="149" t="s">
        <v>263</v>
      </c>
      <c r="BX63" s="150" t="s">
        <v>263</v>
      </c>
      <c r="BY63" s="151">
        <v>1.8347</v>
      </c>
      <c r="BZ63" s="152"/>
      <c r="CA63" s="153"/>
    </row>
    <row r="64" spans="1:79" s="1" customFormat="1" ht="12.75" customHeight="1" x14ac:dyDescent="0.3">
      <c r="A64" s="245"/>
      <c r="B64" s="157" t="s">
        <v>280</v>
      </c>
      <c r="C64" s="158" t="s">
        <v>280</v>
      </c>
      <c r="D64" s="159" t="s">
        <v>280</v>
      </c>
      <c r="E64" s="151">
        <v>1.5007999999999999</v>
      </c>
      <c r="F64" s="152"/>
      <c r="G64" s="153"/>
      <c r="H64" s="148" t="s">
        <v>262</v>
      </c>
      <c r="I64" s="149" t="s">
        <v>277</v>
      </c>
      <c r="J64" s="150" t="s">
        <v>277</v>
      </c>
      <c r="K64" s="151">
        <v>1.3604000000000001</v>
      </c>
      <c r="L64" s="152"/>
      <c r="M64" s="153"/>
      <c r="N64" s="148" t="s">
        <v>284</v>
      </c>
      <c r="O64" s="149" t="s">
        <v>311</v>
      </c>
      <c r="P64" s="150" t="s">
        <v>311</v>
      </c>
      <c r="Q64" s="151">
        <v>1.3771</v>
      </c>
      <c r="R64" s="152"/>
      <c r="S64" s="153"/>
      <c r="T64" s="148"/>
      <c r="U64" s="149"/>
      <c r="V64" s="150"/>
      <c r="W64" s="151"/>
      <c r="X64" s="152"/>
      <c r="Y64" s="153"/>
      <c r="Z64" s="148"/>
      <c r="AA64" s="149"/>
      <c r="AB64" s="150"/>
      <c r="AC64" s="151"/>
      <c r="AD64" s="152"/>
      <c r="AE64" s="153"/>
      <c r="AF64" s="148" t="s">
        <v>261</v>
      </c>
      <c r="AG64" s="149" t="s">
        <v>315</v>
      </c>
      <c r="AH64" s="150" t="s">
        <v>315</v>
      </c>
      <c r="AI64" s="151">
        <v>1.9738</v>
      </c>
      <c r="AJ64" s="152"/>
      <c r="AK64" s="153"/>
      <c r="AL64" s="148" t="s">
        <v>267</v>
      </c>
      <c r="AM64" s="149" t="s">
        <v>274</v>
      </c>
      <c r="AN64" s="150" t="s">
        <v>274</v>
      </c>
      <c r="AO64" s="151">
        <v>1.9301999999999999</v>
      </c>
      <c r="AP64" s="152"/>
      <c r="AQ64" s="153"/>
      <c r="AR64" s="148" t="s">
        <v>275</v>
      </c>
      <c r="AS64" s="149" t="s">
        <v>266</v>
      </c>
      <c r="AT64" s="150" t="s">
        <v>266</v>
      </c>
      <c r="AU64" s="151">
        <v>1.7552000000000001</v>
      </c>
      <c r="AV64" s="152"/>
      <c r="AW64" s="153"/>
      <c r="AX64" s="148" t="s">
        <v>311</v>
      </c>
      <c r="AY64" s="149" t="s">
        <v>252</v>
      </c>
      <c r="AZ64" s="150" t="s">
        <v>252</v>
      </c>
      <c r="BA64" s="151">
        <v>1.8236000000000001</v>
      </c>
      <c r="BB64" s="152"/>
      <c r="BC64" s="153"/>
      <c r="BD64" s="148" t="s">
        <v>257</v>
      </c>
      <c r="BE64" s="149" t="s">
        <v>257</v>
      </c>
      <c r="BF64" s="150" t="s">
        <v>257</v>
      </c>
      <c r="BG64" s="151">
        <v>1.7374000000000001</v>
      </c>
      <c r="BH64" s="152"/>
      <c r="BI64" s="153"/>
      <c r="BJ64" s="148"/>
      <c r="BK64" s="149"/>
      <c r="BL64" s="150"/>
      <c r="BM64" s="151"/>
      <c r="BN64" s="152"/>
      <c r="BO64" s="153"/>
      <c r="BP64" s="148" t="s">
        <v>263</v>
      </c>
      <c r="BQ64" s="149" t="s">
        <v>263</v>
      </c>
      <c r="BR64" s="150" t="s">
        <v>263</v>
      </c>
      <c r="BS64" s="151">
        <v>1.0462</v>
      </c>
      <c r="BT64" s="152"/>
      <c r="BU64" s="153"/>
      <c r="BV64" s="148" t="s">
        <v>265</v>
      </c>
      <c r="BW64" s="149" t="s">
        <v>265</v>
      </c>
      <c r="BX64" s="150" t="s">
        <v>265</v>
      </c>
      <c r="BY64" s="151">
        <v>1.6880999999999999</v>
      </c>
      <c r="BZ64" s="152"/>
      <c r="CA64" s="153"/>
    </row>
    <row r="65" spans="1:79" s="1" customFormat="1" ht="12.75" customHeight="1" x14ac:dyDescent="0.3">
      <c r="A65" s="245"/>
      <c r="B65" s="157" t="s">
        <v>277</v>
      </c>
      <c r="C65" s="158" t="s">
        <v>277</v>
      </c>
      <c r="D65" s="159" t="s">
        <v>277</v>
      </c>
      <c r="E65" s="151">
        <v>1.2569999999999999</v>
      </c>
      <c r="F65" s="152"/>
      <c r="G65" s="153"/>
      <c r="H65" s="148" t="s">
        <v>282</v>
      </c>
      <c r="I65" s="149" t="s">
        <v>274</v>
      </c>
      <c r="J65" s="150" t="s">
        <v>274</v>
      </c>
      <c r="K65" s="151">
        <v>1.2016</v>
      </c>
      <c r="L65" s="152"/>
      <c r="M65" s="153"/>
      <c r="N65" s="148" t="s">
        <v>257</v>
      </c>
      <c r="O65" s="149" t="s">
        <v>257</v>
      </c>
      <c r="P65" s="150" t="s">
        <v>257</v>
      </c>
      <c r="Q65" s="151">
        <v>1.3303</v>
      </c>
      <c r="R65" s="152"/>
      <c r="S65" s="153"/>
      <c r="T65" s="148"/>
      <c r="U65" s="149"/>
      <c r="V65" s="150"/>
      <c r="W65" s="151"/>
      <c r="X65" s="152"/>
      <c r="Y65" s="153"/>
      <c r="Z65" s="148"/>
      <c r="AA65" s="149"/>
      <c r="AB65" s="150"/>
      <c r="AC65" s="151"/>
      <c r="AD65" s="152"/>
      <c r="AE65" s="153"/>
      <c r="AF65" s="148" t="s">
        <v>264</v>
      </c>
      <c r="AG65" s="149" t="s">
        <v>278</v>
      </c>
      <c r="AH65" s="150" t="s">
        <v>278</v>
      </c>
      <c r="AI65" s="151">
        <v>1.7481</v>
      </c>
      <c r="AJ65" s="152"/>
      <c r="AK65" s="153"/>
      <c r="AL65" s="148" t="s">
        <v>270</v>
      </c>
      <c r="AM65" s="149" t="s">
        <v>280</v>
      </c>
      <c r="AN65" s="150" t="s">
        <v>280</v>
      </c>
      <c r="AO65" s="151">
        <v>1.7102999999999999</v>
      </c>
      <c r="AP65" s="152"/>
      <c r="AQ65" s="153"/>
      <c r="AR65" s="148" t="s">
        <v>281</v>
      </c>
      <c r="AS65" s="149" t="s">
        <v>281</v>
      </c>
      <c r="AT65" s="150" t="s">
        <v>281</v>
      </c>
      <c r="AU65" s="151">
        <v>1.5668</v>
      </c>
      <c r="AV65" s="152"/>
      <c r="AW65" s="153"/>
      <c r="AX65" s="157" t="s">
        <v>280</v>
      </c>
      <c r="AY65" s="158" t="s">
        <v>280</v>
      </c>
      <c r="AZ65" s="159" t="s">
        <v>280</v>
      </c>
      <c r="BA65" s="151">
        <v>1.1294999999999999</v>
      </c>
      <c r="BB65" s="152"/>
      <c r="BC65" s="153"/>
      <c r="BD65" s="148" t="s">
        <v>255</v>
      </c>
      <c r="BE65" s="149" t="s">
        <v>255</v>
      </c>
      <c r="BF65" s="150" t="s">
        <v>255</v>
      </c>
      <c r="BG65" s="151">
        <v>1.6665000000000001</v>
      </c>
      <c r="BH65" s="152"/>
      <c r="BI65" s="153"/>
      <c r="BJ65" s="148"/>
      <c r="BK65" s="149"/>
      <c r="BL65" s="150"/>
      <c r="BM65" s="151"/>
      <c r="BN65" s="152"/>
      <c r="BO65" s="153"/>
      <c r="BP65" s="148" t="s">
        <v>267</v>
      </c>
      <c r="BQ65" s="149" t="s">
        <v>267</v>
      </c>
      <c r="BR65" s="150" t="s">
        <v>267</v>
      </c>
      <c r="BS65" s="151">
        <v>0.87350000000000005</v>
      </c>
      <c r="BT65" s="152"/>
      <c r="BU65" s="153"/>
      <c r="BV65" s="148" t="s">
        <v>269</v>
      </c>
      <c r="BW65" s="149" t="s">
        <v>269</v>
      </c>
      <c r="BX65" s="150" t="s">
        <v>269</v>
      </c>
      <c r="BY65" s="151">
        <v>1.6157999999999999</v>
      </c>
      <c r="BZ65" s="152"/>
      <c r="CA65" s="153"/>
    </row>
    <row r="66" spans="1:79" s="1" customFormat="1" ht="12.75" customHeight="1" x14ac:dyDescent="0.3">
      <c r="A66" s="245"/>
      <c r="B66" s="157" t="s">
        <v>505</v>
      </c>
      <c r="C66" s="158" t="s">
        <v>505</v>
      </c>
      <c r="D66" s="159" t="s">
        <v>505</v>
      </c>
      <c r="E66" s="151">
        <v>1.2195</v>
      </c>
      <c r="F66" s="152"/>
      <c r="G66" s="153"/>
      <c r="H66" s="148" t="s">
        <v>265</v>
      </c>
      <c r="I66" s="149" t="s">
        <v>282</v>
      </c>
      <c r="J66" s="150" t="s">
        <v>282</v>
      </c>
      <c r="K66" s="151">
        <v>1.0650999999999999</v>
      </c>
      <c r="L66" s="152"/>
      <c r="M66" s="153"/>
      <c r="N66" s="148" t="s">
        <v>274</v>
      </c>
      <c r="O66" s="149" t="s">
        <v>264</v>
      </c>
      <c r="P66" s="150" t="s">
        <v>264</v>
      </c>
      <c r="Q66" s="151">
        <v>1.2875000000000001</v>
      </c>
      <c r="R66" s="152"/>
      <c r="S66" s="153"/>
      <c r="T66" s="148"/>
      <c r="U66" s="149"/>
      <c r="V66" s="150"/>
      <c r="W66" s="151"/>
      <c r="X66" s="152"/>
      <c r="Y66" s="153"/>
      <c r="Z66" s="148"/>
      <c r="AA66" s="149"/>
      <c r="AB66" s="150"/>
      <c r="AC66" s="151"/>
      <c r="AD66" s="152"/>
      <c r="AE66" s="153"/>
      <c r="AF66" s="148" t="s">
        <v>286</v>
      </c>
      <c r="AG66" s="149" t="s">
        <v>277</v>
      </c>
      <c r="AH66" s="150" t="s">
        <v>277</v>
      </c>
      <c r="AI66" s="151">
        <v>1.5859000000000001</v>
      </c>
      <c r="AJ66" s="152"/>
      <c r="AK66" s="153"/>
      <c r="AL66" s="148" t="s">
        <v>280</v>
      </c>
      <c r="AM66" s="149" t="s">
        <v>267</v>
      </c>
      <c r="AN66" s="150" t="s">
        <v>267</v>
      </c>
      <c r="AO66" s="151">
        <v>1.6186</v>
      </c>
      <c r="AP66" s="152"/>
      <c r="AQ66" s="153"/>
      <c r="AR66" s="148" t="s">
        <v>282</v>
      </c>
      <c r="AS66" s="149" t="s">
        <v>270</v>
      </c>
      <c r="AT66" s="150" t="s">
        <v>270</v>
      </c>
      <c r="AU66" s="151">
        <v>0.99150000000000005</v>
      </c>
      <c r="AV66" s="152"/>
      <c r="AW66" s="153"/>
      <c r="AX66" s="157" t="s">
        <v>252</v>
      </c>
      <c r="AY66" s="158" t="s">
        <v>252</v>
      </c>
      <c r="AZ66" s="159" t="s">
        <v>252</v>
      </c>
      <c r="BA66" s="151">
        <v>0.53859999999999997</v>
      </c>
      <c r="BB66" s="152"/>
      <c r="BC66" s="153"/>
      <c r="BD66" s="148" t="s">
        <v>272</v>
      </c>
      <c r="BE66" s="149" t="s">
        <v>272</v>
      </c>
      <c r="BF66" s="150" t="s">
        <v>272</v>
      </c>
      <c r="BG66" s="151">
        <v>1.6099000000000001</v>
      </c>
      <c r="BH66" s="152"/>
      <c r="BI66" s="153"/>
      <c r="BJ66" s="148"/>
      <c r="BK66" s="149"/>
      <c r="BL66" s="150"/>
      <c r="BM66" s="151"/>
      <c r="BN66" s="152"/>
      <c r="BO66" s="153"/>
      <c r="BP66" s="148" t="s">
        <v>275</v>
      </c>
      <c r="BQ66" s="149" t="s">
        <v>275</v>
      </c>
      <c r="BR66" s="150" t="s">
        <v>275</v>
      </c>
      <c r="BS66" s="151">
        <v>0.72209999999999996</v>
      </c>
      <c r="BT66" s="152"/>
      <c r="BU66" s="153"/>
      <c r="BV66" s="148" t="s">
        <v>315</v>
      </c>
      <c r="BW66" s="149" t="s">
        <v>315</v>
      </c>
      <c r="BX66" s="150" t="s">
        <v>315</v>
      </c>
      <c r="BY66" s="151">
        <v>1.5685</v>
      </c>
      <c r="BZ66" s="152"/>
      <c r="CA66" s="153"/>
    </row>
    <row r="67" spans="1:79" s="1" customFormat="1" ht="12.75" customHeight="1" x14ac:dyDescent="0.3">
      <c r="A67" s="245"/>
      <c r="B67" s="157" t="s">
        <v>278</v>
      </c>
      <c r="C67" s="158" t="s">
        <v>278</v>
      </c>
      <c r="D67" s="159" t="s">
        <v>278</v>
      </c>
      <c r="E67" s="151">
        <v>1.1536999999999999</v>
      </c>
      <c r="F67" s="152"/>
      <c r="G67" s="153"/>
      <c r="H67" s="148" t="s">
        <v>272</v>
      </c>
      <c r="I67" s="149" t="s">
        <v>265</v>
      </c>
      <c r="J67" s="150" t="s">
        <v>265</v>
      </c>
      <c r="K67" s="151">
        <v>1.0496000000000001</v>
      </c>
      <c r="L67" s="152"/>
      <c r="M67" s="153"/>
      <c r="N67" s="148" t="s">
        <v>271</v>
      </c>
      <c r="O67" s="149" t="s">
        <v>271</v>
      </c>
      <c r="P67" s="150" t="s">
        <v>271</v>
      </c>
      <c r="Q67" s="151">
        <v>1.2652000000000001</v>
      </c>
      <c r="R67" s="152"/>
      <c r="S67" s="153"/>
      <c r="T67" s="148"/>
      <c r="U67" s="149"/>
      <c r="V67" s="150"/>
      <c r="W67" s="151"/>
      <c r="X67" s="152"/>
      <c r="Y67" s="153"/>
      <c r="Z67" s="148"/>
      <c r="AA67" s="149"/>
      <c r="AB67" s="150"/>
      <c r="AC67" s="151"/>
      <c r="AD67" s="152"/>
      <c r="AE67" s="153"/>
      <c r="AF67" s="148" t="s">
        <v>273</v>
      </c>
      <c r="AG67" s="149" t="s">
        <v>275</v>
      </c>
      <c r="AH67" s="150" t="s">
        <v>275</v>
      </c>
      <c r="AI67" s="151">
        <v>1.4191</v>
      </c>
      <c r="AJ67" s="152"/>
      <c r="AK67" s="153"/>
      <c r="AL67" s="148" t="s">
        <v>273</v>
      </c>
      <c r="AM67" s="149" t="s">
        <v>263</v>
      </c>
      <c r="AN67" s="150" t="s">
        <v>263</v>
      </c>
      <c r="AO67" s="151">
        <v>1.4181999999999999</v>
      </c>
      <c r="AP67" s="152"/>
      <c r="AQ67" s="153"/>
      <c r="AR67" s="148" t="s">
        <v>273</v>
      </c>
      <c r="AS67" s="149"/>
      <c r="AT67" s="150"/>
      <c r="AU67" s="151">
        <v>0.95660000000000001</v>
      </c>
      <c r="AV67" s="152"/>
      <c r="AW67" s="153"/>
      <c r="AX67" s="148"/>
      <c r="AY67" s="149"/>
      <c r="AZ67" s="150"/>
      <c r="BA67" s="151"/>
      <c r="BB67" s="152"/>
      <c r="BC67" s="153"/>
      <c r="BD67" s="148" t="s">
        <v>362</v>
      </c>
      <c r="BE67" s="149" t="s">
        <v>362</v>
      </c>
      <c r="BF67" s="150" t="s">
        <v>362</v>
      </c>
      <c r="BG67" s="151">
        <v>1.5901000000000001</v>
      </c>
      <c r="BH67" s="152"/>
      <c r="BI67" s="153"/>
      <c r="BJ67" s="148"/>
      <c r="BK67" s="149"/>
      <c r="BL67" s="150"/>
      <c r="BM67" s="151"/>
      <c r="BN67" s="152"/>
      <c r="BO67" s="153"/>
      <c r="BP67" s="148" t="s">
        <v>280</v>
      </c>
      <c r="BQ67" s="149" t="s">
        <v>280</v>
      </c>
      <c r="BR67" s="150" t="s">
        <v>280</v>
      </c>
      <c r="BS67" s="151">
        <v>0.64170000000000005</v>
      </c>
      <c r="BT67" s="152"/>
      <c r="BU67" s="153"/>
      <c r="BV67" s="148" t="s">
        <v>262</v>
      </c>
      <c r="BW67" s="149" t="s">
        <v>262</v>
      </c>
      <c r="BX67" s="150" t="s">
        <v>262</v>
      </c>
      <c r="BY67" s="151">
        <v>1.4174</v>
      </c>
      <c r="BZ67" s="152"/>
      <c r="CA67" s="153"/>
    </row>
    <row r="68" spans="1:79" s="1" customFormat="1" ht="12.75" customHeight="1" x14ac:dyDescent="0.3">
      <c r="A68" s="245"/>
      <c r="B68" s="157" t="s">
        <v>275</v>
      </c>
      <c r="C68" s="158" t="s">
        <v>275</v>
      </c>
      <c r="D68" s="159" t="s">
        <v>275</v>
      </c>
      <c r="E68" s="151">
        <v>1.0604</v>
      </c>
      <c r="F68" s="152"/>
      <c r="G68" s="153"/>
      <c r="H68" s="148" t="s">
        <v>275</v>
      </c>
      <c r="I68" s="149" t="s">
        <v>275</v>
      </c>
      <c r="J68" s="150" t="s">
        <v>275</v>
      </c>
      <c r="K68" s="151">
        <v>0.79510000000000003</v>
      </c>
      <c r="L68" s="152"/>
      <c r="M68" s="153"/>
      <c r="N68" s="148" t="s">
        <v>267</v>
      </c>
      <c r="O68" s="149" t="s">
        <v>270</v>
      </c>
      <c r="P68" s="150" t="s">
        <v>270</v>
      </c>
      <c r="Q68" s="151">
        <v>1.214</v>
      </c>
      <c r="R68" s="152"/>
      <c r="S68" s="153"/>
      <c r="T68" s="148"/>
      <c r="U68" s="149"/>
      <c r="V68" s="150"/>
      <c r="W68" s="151"/>
      <c r="X68" s="152"/>
      <c r="Y68" s="153"/>
      <c r="Z68" s="148"/>
      <c r="AA68" s="149"/>
      <c r="AB68" s="150"/>
      <c r="AC68" s="151"/>
      <c r="AD68" s="152"/>
      <c r="AE68" s="153"/>
      <c r="AF68" s="148" t="s">
        <v>257</v>
      </c>
      <c r="AG68" s="149" t="s">
        <v>276</v>
      </c>
      <c r="AH68" s="150" t="s">
        <v>276</v>
      </c>
      <c r="AI68" s="151">
        <v>1.1998</v>
      </c>
      <c r="AJ68" s="152"/>
      <c r="AK68" s="153"/>
      <c r="AL68" s="148" t="s">
        <v>275</v>
      </c>
      <c r="AM68" s="149" t="s">
        <v>275</v>
      </c>
      <c r="AN68" s="150" t="s">
        <v>275</v>
      </c>
      <c r="AO68" s="151">
        <v>1.3592</v>
      </c>
      <c r="AP68" s="152"/>
      <c r="AQ68" s="153"/>
      <c r="AR68" s="148" t="s">
        <v>270</v>
      </c>
      <c r="AS68" s="149"/>
      <c r="AT68" s="150"/>
      <c r="AU68" s="151">
        <v>0.86539999999999995</v>
      </c>
      <c r="AV68" s="152"/>
      <c r="AW68" s="153"/>
      <c r="AX68" s="148"/>
      <c r="AY68" s="149"/>
      <c r="AZ68" s="150"/>
      <c r="BA68" s="151"/>
      <c r="BB68" s="152"/>
      <c r="BC68" s="153"/>
      <c r="BD68" s="148" t="s">
        <v>280</v>
      </c>
      <c r="BE68" s="149" t="s">
        <v>280</v>
      </c>
      <c r="BF68" s="150" t="s">
        <v>280</v>
      </c>
      <c r="BG68" s="151">
        <v>1.5169999999999999</v>
      </c>
      <c r="BH68" s="152"/>
      <c r="BI68" s="153"/>
      <c r="BJ68" s="148"/>
      <c r="BK68" s="149"/>
      <c r="BL68" s="150"/>
      <c r="BM68" s="151"/>
      <c r="BN68" s="152"/>
      <c r="BO68" s="153"/>
      <c r="BP68" s="148" t="s">
        <v>277</v>
      </c>
      <c r="BQ68" s="149" t="s">
        <v>277</v>
      </c>
      <c r="BR68" s="150" t="s">
        <v>277</v>
      </c>
      <c r="BS68" s="151">
        <v>0.5595</v>
      </c>
      <c r="BT68" s="152"/>
      <c r="BU68" s="153"/>
      <c r="BV68" s="148" t="s">
        <v>274</v>
      </c>
      <c r="BW68" s="149" t="s">
        <v>274</v>
      </c>
      <c r="BX68" s="150" t="s">
        <v>274</v>
      </c>
      <c r="BY68" s="151">
        <v>1.4117999999999999</v>
      </c>
      <c r="BZ68" s="152"/>
      <c r="CA68" s="153"/>
    </row>
    <row r="69" spans="1:79" s="1" customFormat="1" ht="12.75" customHeight="1" x14ac:dyDescent="0.3">
      <c r="A69" s="245"/>
      <c r="B69" s="157" t="s">
        <v>533</v>
      </c>
      <c r="C69" s="158" t="s">
        <v>533</v>
      </c>
      <c r="D69" s="159" t="s">
        <v>533</v>
      </c>
      <c r="E69" s="151">
        <v>1.0295000000000001</v>
      </c>
      <c r="F69" s="152"/>
      <c r="G69" s="153"/>
      <c r="H69" s="148" t="s">
        <v>259</v>
      </c>
      <c r="I69" s="149" t="s">
        <v>259</v>
      </c>
      <c r="J69" s="150" t="s">
        <v>259</v>
      </c>
      <c r="K69" s="151">
        <v>0.75690000000000002</v>
      </c>
      <c r="L69" s="152"/>
      <c r="M69" s="153"/>
      <c r="N69" s="148" t="s">
        <v>311</v>
      </c>
      <c r="O69" s="149" t="s">
        <v>274</v>
      </c>
      <c r="P69" s="150" t="s">
        <v>274</v>
      </c>
      <c r="Q69" s="151">
        <v>1.0412999999999999</v>
      </c>
      <c r="R69" s="152"/>
      <c r="S69" s="153"/>
      <c r="T69" s="148"/>
      <c r="U69" s="149"/>
      <c r="V69" s="150"/>
      <c r="W69" s="151"/>
      <c r="X69" s="152"/>
      <c r="Y69" s="153"/>
      <c r="Z69" s="148"/>
      <c r="AA69" s="149"/>
      <c r="AB69" s="150"/>
      <c r="AC69" s="151"/>
      <c r="AD69" s="152"/>
      <c r="AE69" s="153"/>
      <c r="AF69" s="148" t="s">
        <v>280</v>
      </c>
      <c r="AG69" s="149" t="s">
        <v>263</v>
      </c>
      <c r="AH69" s="150" t="s">
        <v>263</v>
      </c>
      <c r="AI69" s="151">
        <v>1.1761999999999999</v>
      </c>
      <c r="AJ69" s="152"/>
      <c r="AK69" s="153"/>
      <c r="AL69" s="148" t="s">
        <v>263</v>
      </c>
      <c r="AM69" s="149" t="s">
        <v>257</v>
      </c>
      <c r="AN69" s="150" t="s">
        <v>257</v>
      </c>
      <c r="AO69" s="151">
        <v>1.3220000000000001</v>
      </c>
      <c r="AP69" s="152"/>
      <c r="AQ69" s="153"/>
      <c r="AR69" s="148"/>
      <c r="AS69" s="149"/>
      <c r="AT69" s="150"/>
      <c r="AU69" s="151"/>
      <c r="AV69" s="152"/>
      <c r="AW69" s="153"/>
      <c r="AX69" s="148"/>
      <c r="AY69" s="149"/>
      <c r="AZ69" s="150"/>
      <c r="BA69" s="151"/>
      <c r="BB69" s="152"/>
      <c r="BC69" s="153"/>
      <c r="BD69" s="148" t="s">
        <v>260</v>
      </c>
      <c r="BE69" s="149" t="s">
        <v>260</v>
      </c>
      <c r="BF69" s="150" t="s">
        <v>260</v>
      </c>
      <c r="BG69" s="151">
        <v>0.88970000000000005</v>
      </c>
      <c r="BH69" s="152"/>
      <c r="BI69" s="153"/>
      <c r="BJ69" s="148"/>
      <c r="BK69" s="149"/>
      <c r="BL69" s="150"/>
      <c r="BM69" s="151"/>
      <c r="BN69" s="152"/>
      <c r="BO69" s="153"/>
      <c r="BP69" s="148" t="s">
        <v>262</v>
      </c>
      <c r="BQ69" s="149" t="s">
        <v>262</v>
      </c>
      <c r="BR69" s="150" t="s">
        <v>262</v>
      </c>
      <c r="BS69" s="151">
        <v>0.51829999999999998</v>
      </c>
      <c r="BT69" s="152"/>
      <c r="BU69" s="153"/>
      <c r="BV69" s="148" t="s">
        <v>271</v>
      </c>
      <c r="BW69" s="149" t="s">
        <v>271</v>
      </c>
      <c r="BX69" s="150" t="s">
        <v>271</v>
      </c>
      <c r="BY69" s="151">
        <v>1.0174000000000001</v>
      </c>
      <c r="BZ69" s="152"/>
      <c r="CA69" s="153"/>
    </row>
    <row r="70" spans="1:79" s="1" customFormat="1" ht="12.75" customHeight="1" x14ac:dyDescent="0.3">
      <c r="A70" s="245"/>
      <c r="B70" s="157" t="s">
        <v>259</v>
      </c>
      <c r="C70" s="158" t="s">
        <v>259</v>
      </c>
      <c r="D70" s="159" t="s">
        <v>259</v>
      </c>
      <c r="E70" s="151">
        <v>1.0082</v>
      </c>
      <c r="F70" s="152"/>
      <c r="G70" s="153"/>
      <c r="H70" s="148" t="s">
        <v>281</v>
      </c>
      <c r="I70" s="149" t="s">
        <v>281</v>
      </c>
      <c r="J70" s="150" t="s">
        <v>281</v>
      </c>
      <c r="K70" s="151">
        <v>0.68740000000000001</v>
      </c>
      <c r="L70" s="152"/>
      <c r="M70" s="153"/>
      <c r="N70" s="148" t="s">
        <v>259</v>
      </c>
      <c r="O70" s="149" t="s">
        <v>277</v>
      </c>
      <c r="P70" s="150" t="s">
        <v>277</v>
      </c>
      <c r="Q70" s="151">
        <v>0.9819</v>
      </c>
      <c r="R70" s="152"/>
      <c r="S70" s="153"/>
      <c r="T70" s="148"/>
      <c r="U70" s="149"/>
      <c r="V70" s="150"/>
      <c r="W70" s="151"/>
      <c r="X70" s="152"/>
      <c r="Y70" s="153"/>
      <c r="Z70" s="148"/>
      <c r="AA70" s="149"/>
      <c r="AB70" s="150"/>
      <c r="AC70" s="151"/>
      <c r="AD70" s="152"/>
      <c r="AE70" s="153"/>
      <c r="AF70" s="148" t="s">
        <v>278</v>
      </c>
      <c r="AG70" s="149" t="s">
        <v>505</v>
      </c>
      <c r="AH70" s="150" t="s">
        <v>505</v>
      </c>
      <c r="AI70" s="151">
        <v>0.93469999999999998</v>
      </c>
      <c r="AJ70" s="152"/>
      <c r="AK70" s="153"/>
      <c r="AL70" s="148" t="s">
        <v>266</v>
      </c>
      <c r="AM70" s="149" t="s">
        <v>273</v>
      </c>
      <c r="AN70" s="150" t="s">
        <v>273</v>
      </c>
      <c r="AO70" s="151">
        <v>1.2239</v>
      </c>
      <c r="AP70" s="152"/>
      <c r="AQ70" s="153"/>
      <c r="AR70" s="148"/>
      <c r="AS70" s="149"/>
      <c r="AT70" s="150"/>
      <c r="AU70" s="151"/>
      <c r="AV70" s="152"/>
      <c r="AW70" s="153"/>
      <c r="AX70" s="148"/>
      <c r="AY70" s="149"/>
      <c r="AZ70" s="150"/>
      <c r="BA70" s="151"/>
      <c r="BB70" s="152"/>
      <c r="BC70" s="153"/>
      <c r="BD70" s="148" t="s">
        <v>276</v>
      </c>
      <c r="BE70" s="149" t="s">
        <v>276</v>
      </c>
      <c r="BF70" s="150" t="s">
        <v>276</v>
      </c>
      <c r="BG70" s="151">
        <v>0.83109999999999995</v>
      </c>
      <c r="BH70" s="152"/>
      <c r="BI70" s="153"/>
      <c r="BJ70" s="148"/>
      <c r="BK70" s="149"/>
      <c r="BL70" s="150"/>
      <c r="BM70" s="151"/>
      <c r="BN70" s="152"/>
      <c r="BO70" s="153"/>
      <c r="BP70" s="148" t="s">
        <v>272</v>
      </c>
      <c r="BQ70" s="149" t="s">
        <v>272</v>
      </c>
      <c r="BR70" s="150" t="s">
        <v>272</v>
      </c>
      <c r="BS70" s="151">
        <v>0.1464</v>
      </c>
      <c r="BT70" s="152"/>
      <c r="BU70" s="153"/>
      <c r="BV70" s="148" t="s">
        <v>280</v>
      </c>
      <c r="BW70" s="149" t="s">
        <v>280</v>
      </c>
      <c r="BX70" s="150" t="s">
        <v>280</v>
      </c>
      <c r="BY70" s="151">
        <v>0.95630000000000004</v>
      </c>
      <c r="BZ70" s="152"/>
      <c r="CA70" s="153"/>
    </row>
    <row r="71" spans="1:79" s="1" customFormat="1" ht="12.75" customHeight="1" x14ac:dyDescent="0.3">
      <c r="A71" s="245"/>
      <c r="B71" s="157" t="s">
        <v>315</v>
      </c>
      <c r="C71" s="158" t="s">
        <v>315</v>
      </c>
      <c r="D71" s="159" t="s">
        <v>315</v>
      </c>
      <c r="E71" s="151">
        <v>0.91069999999999995</v>
      </c>
      <c r="F71" s="152"/>
      <c r="G71" s="153"/>
      <c r="H71" s="148" t="s">
        <v>279</v>
      </c>
      <c r="I71" s="149" t="s">
        <v>279</v>
      </c>
      <c r="J71" s="150" t="s">
        <v>279</v>
      </c>
      <c r="K71" s="151">
        <v>0.52529999999999999</v>
      </c>
      <c r="L71" s="152"/>
      <c r="M71" s="153"/>
      <c r="N71" s="148" t="s">
        <v>270</v>
      </c>
      <c r="O71" s="149" t="s">
        <v>259</v>
      </c>
      <c r="P71" s="150" t="s">
        <v>259</v>
      </c>
      <c r="Q71" s="151">
        <v>0.92459999999999998</v>
      </c>
      <c r="R71" s="152"/>
      <c r="S71" s="153"/>
      <c r="T71" s="148"/>
      <c r="U71" s="149"/>
      <c r="V71" s="150"/>
      <c r="W71" s="151"/>
      <c r="X71" s="152"/>
      <c r="Y71" s="153"/>
      <c r="Z71" s="148"/>
      <c r="AA71" s="149"/>
      <c r="AB71" s="150"/>
      <c r="AC71" s="151"/>
      <c r="AD71" s="152"/>
      <c r="AE71" s="153"/>
      <c r="AF71" s="148"/>
      <c r="AG71" s="149"/>
      <c r="AH71" s="150"/>
      <c r="AI71" s="151"/>
      <c r="AJ71" s="152"/>
      <c r="AK71" s="153"/>
      <c r="AL71" s="148" t="s">
        <v>257</v>
      </c>
      <c r="AM71" s="149" t="s">
        <v>278</v>
      </c>
      <c r="AN71" s="150" t="s">
        <v>278</v>
      </c>
      <c r="AO71" s="151">
        <v>1.1414</v>
      </c>
      <c r="AP71" s="152"/>
      <c r="AQ71" s="153"/>
      <c r="AR71" s="148"/>
      <c r="AS71" s="149"/>
      <c r="AT71" s="150"/>
      <c r="AU71" s="151"/>
      <c r="AV71" s="152"/>
      <c r="AW71" s="153"/>
      <c r="AX71" s="148"/>
      <c r="AY71" s="149"/>
      <c r="AZ71" s="150"/>
      <c r="BA71" s="151"/>
      <c r="BB71" s="152"/>
      <c r="BC71" s="153"/>
      <c r="BD71" s="148" t="s">
        <v>311</v>
      </c>
      <c r="BE71" s="149" t="s">
        <v>311</v>
      </c>
      <c r="BF71" s="150" t="s">
        <v>311</v>
      </c>
      <c r="BG71" s="151">
        <v>0.48130000000000001</v>
      </c>
      <c r="BH71" s="152"/>
      <c r="BI71" s="153"/>
      <c r="BJ71" s="148"/>
      <c r="BK71" s="149"/>
      <c r="BL71" s="150"/>
      <c r="BM71" s="151"/>
      <c r="BN71" s="152"/>
      <c r="BO71" s="153"/>
      <c r="BP71" s="148"/>
      <c r="BQ71" s="149"/>
      <c r="BR71" s="150"/>
      <c r="BS71" s="151"/>
      <c r="BT71" s="152"/>
      <c r="BU71" s="153"/>
      <c r="BV71" s="148"/>
      <c r="BW71" s="149"/>
      <c r="BX71" s="150"/>
      <c r="BY71" s="151"/>
      <c r="BZ71" s="152"/>
      <c r="CA71" s="153"/>
    </row>
    <row r="72" spans="1:79" s="1" customFormat="1" ht="12.75" customHeight="1" x14ac:dyDescent="0.3">
      <c r="A72" s="245"/>
      <c r="B72" s="157" t="s">
        <v>276</v>
      </c>
      <c r="C72" s="158" t="s">
        <v>276</v>
      </c>
      <c r="D72" s="159" t="s">
        <v>276</v>
      </c>
      <c r="E72" s="151">
        <v>0.86450000000000005</v>
      </c>
      <c r="F72" s="152"/>
      <c r="G72" s="153"/>
      <c r="H72" s="148" t="s">
        <v>289</v>
      </c>
      <c r="I72" s="149" t="s">
        <v>321</v>
      </c>
      <c r="J72" s="150" t="s">
        <v>321</v>
      </c>
      <c r="K72" s="151">
        <v>0.50290000000000001</v>
      </c>
      <c r="L72" s="152"/>
      <c r="M72" s="153"/>
      <c r="N72" s="148" t="s">
        <v>285</v>
      </c>
      <c r="O72" s="149" t="s">
        <v>267</v>
      </c>
      <c r="P72" s="150" t="s">
        <v>267</v>
      </c>
      <c r="Q72" s="151">
        <v>0.35410000000000003</v>
      </c>
      <c r="R72" s="152"/>
      <c r="S72" s="153"/>
      <c r="T72" s="148"/>
      <c r="U72" s="149"/>
      <c r="V72" s="150"/>
      <c r="W72" s="151"/>
      <c r="X72" s="152"/>
      <c r="Y72" s="153"/>
      <c r="Z72" s="148"/>
      <c r="AA72" s="149"/>
      <c r="AB72" s="150"/>
      <c r="AC72" s="151"/>
      <c r="AD72" s="152"/>
      <c r="AE72" s="153"/>
      <c r="AF72" s="148"/>
      <c r="AG72" s="149"/>
      <c r="AH72" s="150"/>
      <c r="AI72" s="151"/>
      <c r="AJ72" s="152"/>
      <c r="AK72" s="153"/>
      <c r="AL72" s="148" t="s">
        <v>315</v>
      </c>
      <c r="AM72" s="149" t="s">
        <v>266</v>
      </c>
      <c r="AN72" s="150" t="s">
        <v>266</v>
      </c>
      <c r="AO72" s="151">
        <v>0.98829999999999996</v>
      </c>
      <c r="AP72" s="152"/>
      <c r="AQ72" s="153"/>
      <c r="AR72" s="148"/>
      <c r="AS72" s="149"/>
      <c r="AT72" s="150"/>
      <c r="AU72" s="151"/>
      <c r="AV72" s="152"/>
      <c r="AW72" s="153"/>
      <c r="AX72" s="148"/>
      <c r="AY72" s="149"/>
      <c r="AZ72" s="150"/>
      <c r="BA72" s="151"/>
      <c r="BB72" s="152"/>
      <c r="BC72" s="153"/>
      <c r="BD72" s="148"/>
      <c r="BE72" s="149"/>
      <c r="BF72" s="150"/>
      <c r="BG72" s="151"/>
      <c r="BH72" s="152"/>
      <c r="BI72" s="153"/>
      <c r="BJ72" s="148"/>
      <c r="BK72" s="149"/>
      <c r="BL72" s="150"/>
      <c r="BM72" s="151"/>
      <c r="BN72" s="152"/>
      <c r="BO72" s="153"/>
      <c r="BP72" s="148"/>
      <c r="BQ72" s="149"/>
      <c r="BR72" s="150"/>
      <c r="BS72" s="151"/>
      <c r="BT72" s="152"/>
      <c r="BU72" s="153"/>
      <c r="BV72" s="148"/>
      <c r="BW72" s="149"/>
      <c r="BX72" s="150"/>
      <c r="BY72" s="151"/>
      <c r="BZ72" s="152"/>
      <c r="CA72" s="153"/>
    </row>
    <row r="73" spans="1:79" s="1" customFormat="1" ht="13" x14ac:dyDescent="0.3">
      <c r="A73" s="245"/>
      <c r="B73" s="148"/>
      <c r="C73" s="149"/>
      <c r="D73" s="150"/>
      <c r="E73" s="151"/>
      <c r="F73" s="152"/>
      <c r="G73" s="153"/>
      <c r="H73" s="148" t="s">
        <v>274</v>
      </c>
      <c r="I73" s="149" t="s">
        <v>272</v>
      </c>
      <c r="J73" s="150" t="s">
        <v>272</v>
      </c>
      <c r="K73" s="151">
        <v>0.31369999999999998</v>
      </c>
      <c r="L73" s="152"/>
      <c r="M73" s="153"/>
      <c r="N73" s="148"/>
      <c r="O73" s="149"/>
      <c r="P73" s="150"/>
      <c r="Q73" s="151"/>
      <c r="R73" s="152"/>
      <c r="S73" s="153"/>
      <c r="T73" s="148"/>
      <c r="U73" s="149"/>
      <c r="V73" s="150"/>
      <c r="W73" s="151"/>
      <c r="X73" s="152"/>
      <c r="Y73" s="153"/>
      <c r="Z73" s="148"/>
      <c r="AA73" s="149"/>
      <c r="AB73" s="150"/>
      <c r="AC73" s="151"/>
      <c r="AD73" s="152"/>
      <c r="AE73" s="153"/>
      <c r="AF73" s="148"/>
      <c r="AG73" s="149"/>
      <c r="AH73" s="150"/>
      <c r="AI73" s="151"/>
      <c r="AJ73" s="152"/>
      <c r="AK73" s="153"/>
      <c r="AL73" s="148" t="s">
        <v>278</v>
      </c>
      <c r="AM73" s="149" t="s">
        <v>315</v>
      </c>
      <c r="AN73" s="150" t="s">
        <v>315</v>
      </c>
      <c r="AO73" s="151">
        <v>0.98280000000000001</v>
      </c>
      <c r="AP73" s="152"/>
      <c r="AQ73" s="153"/>
      <c r="AR73" s="148"/>
      <c r="AS73" s="149"/>
      <c r="AT73" s="150"/>
      <c r="AU73" s="151"/>
      <c r="AV73" s="152"/>
      <c r="AW73" s="153"/>
      <c r="AX73" s="148"/>
      <c r="AY73" s="149"/>
      <c r="AZ73" s="150"/>
      <c r="BA73" s="151"/>
      <c r="BB73" s="152"/>
      <c r="BC73" s="153"/>
      <c r="BD73" s="148"/>
      <c r="BE73" s="149"/>
      <c r="BF73" s="150"/>
      <c r="BG73" s="151"/>
      <c r="BH73" s="152"/>
      <c r="BI73" s="153"/>
      <c r="BJ73" s="148"/>
      <c r="BK73" s="149"/>
      <c r="BL73" s="150"/>
      <c r="BM73" s="151"/>
      <c r="BN73" s="152"/>
      <c r="BO73" s="153"/>
      <c r="BP73" s="148"/>
      <c r="BQ73" s="149"/>
      <c r="BR73" s="150"/>
      <c r="BS73" s="151"/>
      <c r="BT73" s="152"/>
      <c r="BU73" s="153"/>
      <c r="BV73" s="148"/>
      <c r="BW73" s="149"/>
      <c r="BX73" s="150"/>
      <c r="BY73" s="151"/>
      <c r="BZ73" s="152"/>
      <c r="CA73" s="153"/>
    </row>
    <row r="74" spans="1:79" s="1" customFormat="1" ht="15" customHeight="1" x14ac:dyDescent="0.3">
      <c r="A74" s="245"/>
      <c r="B74" s="148"/>
      <c r="C74" s="149"/>
      <c r="D74" s="150"/>
      <c r="E74" s="151"/>
      <c r="F74" s="152"/>
      <c r="G74" s="153"/>
      <c r="H74" s="148" t="s">
        <v>321</v>
      </c>
      <c r="I74" s="149"/>
      <c r="J74" s="150"/>
      <c r="K74" s="151">
        <v>0.2387</v>
      </c>
      <c r="L74" s="152"/>
      <c r="M74" s="153"/>
      <c r="N74" s="148"/>
      <c r="O74" s="149"/>
      <c r="P74" s="150"/>
      <c r="Q74" s="151"/>
      <c r="R74" s="152"/>
      <c r="S74" s="153"/>
      <c r="T74" s="148"/>
      <c r="U74" s="149"/>
      <c r="V74" s="150"/>
      <c r="W74" s="151"/>
      <c r="X74" s="152"/>
      <c r="Y74" s="153"/>
      <c r="Z74" s="148"/>
      <c r="AA74" s="149"/>
      <c r="AB74" s="150"/>
      <c r="AC74" s="151"/>
      <c r="AD74" s="152"/>
      <c r="AE74" s="153"/>
      <c r="AF74" s="148"/>
      <c r="AG74" s="149"/>
      <c r="AH74" s="150"/>
      <c r="AI74" s="151"/>
      <c r="AJ74" s="152"/>
      <c r="AK74" s="153"/>
      <c r="AL74" s="148" t="s">
        <v>269</v>
      </c>
      <c r="AM74" s="149" t="s">
        <v>269</v>
      </c>
      <c r="AN74" s="150" t="s">
        <v>269</v>
      </c>
      <c r="AO74" s="151">
        <v>0.81630000000000003</v>
      </c>
      <c r="AP74" s="152"/>
      <c r="AQ74" s="153"/>
      <c r="AR74" s="148"/>
      <c r="AS74" s="149"/>
      <c r="AT74" s="150"/>
      <c r="AU74" s="151"/>
      <c r="AV74" s="152"/>
      <c r="AW74" s="153"/>
      <c r="AX74" s="148"/>
      <c r="AY74" s="149"/>
      <c r="AZ74" s="150"/>
      <c r="BA74" s="151"/>
      <c r="BB74" s="152"/>
      <c r="BC74" s="153"/>
      <c r="BD74" s="148"/>
      <c r="BE74" s="149"/>
      <c r="BF74" s="150"/>
      <c r="BG74" s="151"/>
      <c r="BH74" s="152"/>
      <c r="BI74" s="153"/>
      <c r="BJ74" s="148"/>
      <c r="BK74" s="149"/>
      <c r="BL74" s="150"/>
      <c r="BM74" s="151"/>
      <c r="BN74" s="152"/>
      <c r="BO74" s="153"/>
      <c r="BP74" s="148"/>
      <c r="BQ74" s="149"/>
      <c r="BR74" s="150"/>
      <c r="BS74" s="151"/>
      <c r="BT74" s="152"/>
      <c r="BU74" s="153"/>
      <c r="BV74" s="148"/>
      <c r="BW74" s="149"/>
      <c r="BX74" s="150"/>
      <c r="BY74" s="151"/>
      <c r="BZ74" s="152"/>
      <c r="CA74" s="153"/>
    </row>
    <row r="75" spans="1:79" s="1" customFormat="1" ht="15" customHeight="1" x14ac:dyDescent="0.3">
      <c r="A75" s="245"/>
      <c r="B75" s="148"/>
      <c r="C75" s="149"/>
      <c r="D75" s="150"/>
      <c r="E75" s="151"/>
      <c r="F75" s="152"/>
      <c r="G75" s="153"/>
      <c r="H75" s="148"/>
      <c r="I75" s="149"/>
      <c r="J75" s="150"/>
      <c r="K75" s="151"/>
      <c r="L75" s="152"/>
      <c r="M75" s="153"/>
      <c r="N75" s="148"/>
      <c r="O75" s="149"/>
      <c r="P75" s="150"/>
      <c r="Q75" s="151"/>
      <c r="R75" s="152"/>
      <c r="S75" s="153"/>
      <c r="T75" s="148"/>
      <c r="U75" s="149"/>
      <c r="V75" s="150"/>
      <c r="W75" s="151"/>
      <c r="X75" s="152"/>
      <c r="Y75" s="153"/>
      <c r="Z75" s="148"/>
      <c r="AA75" s="149"/>
      <c r="AB75" s="150"/>
      <c r="AC75" s="151"/>
      <c r="AD75" s="152"/>
      <c r="AE75" s="153"/>
      <c r="AF75" s="148"/>
      <c r="AG75" s="149"/>
      <c r="AH75" s="150"/>
      <c r="AI75" s="151"/>
      <c r="AJ75" s="152"/>
      <c r="AK75" s="153"/>
      <c r="AL75" s="148" t="s">
        <v>277</v>
      </c>
      <c r="AM75" s="149" t="s">
        <v>311</v>
      </c>
      <c r="AN75" s="150" t="s">
        <v>311</v>
      </c>
      <c r="AO75" s="151">
        <v>0.49209999999999998</v>
      </c>
      <c r="AP75" s="152"/>
      <c r="AQ75" s="153"/>
      <c r="AR75" s="148"/>
      <c r="AS75" s="149"/>
      <c r="AT75" s="150"/>
      <c r="AU75" s="151"/>
      <c r="AV75" s="152"/>
      <c r="AW75" s="153"/>
      <c r="AX75" s="148"/>
      <c r="AY75" s="149"/>
      <c r="AZ75" s="150"/>
      <c r="BA75" s="151"/>
      <c r="BB75" s="152"/>
      <c r="BC75" s="153"/>
      <c r="BD75" s="148"/>
      <c r="BE75" s="149"/>
      <c r="BF75" s="150"/>
      <c r="BG75" s="151"/>
      <c r="BH75" s="152"/>
      <c r="BI75" s="153"/>
      <c r="BJ75" s="148"/>
      <c r="BK75" s="149"/>
      <c r="BL75" s="150"/>
      <c r="BM75" s="151"/>
      <c r="BN75" s="152"/>
      <c r="BO75" s="153"/>
      <c r="BP75" s="148"/>
      <c r="BQ75" s="149"/>
      <c r="BR75" s="150"/>
      <c r="BS75" s="151"/>
      <c r="BT75" s="152"/>
      <c r="BU75" s="153"/>
      <c r="BV75" s="148"/>
      <c r="BW75" s="149"/>
      <c r="BX75" s="150"/>
      <c r="BY75" s="151"/>
      <c r="BZ75" s="152"/>
      <c r="CA75" s="153"/>
    </row>
    <row r="76" spans="1:79" s="1" customFormat="1" ht="15" customHeight="1" x14ac:dyDescent="0.3">
      <c r="A76" s="245"/>
      <c r="B76" s="148"/>
      <c r="C76" s="149"/>
      <c r="D76" s="150"/>
      <c r="E76" s="151"/>
      <c r="F76" s="152"/>
      <c r="G76" s="153"/>
      <c r="H76" s="148"/>
      <c r="I76" s="149"/>
      <c r="J76" s="150"/>
      <c r="K76" s="151"/>
      <c r="L76" s="152"/>
      <c r="M76" s="153"/>
      <c r="N76" s="148"/>
      <c r="O76" s="149"/>
      <c r="P76" s="150"/>
      <c r="Q76" s="151"/>
      <c r="R76" s="152"/>
      <c r="S76" s="153"/>
      <c r="T76" s="148"/>
      <c r="U76" s="149"/>
      <c r="V76" s="150"/>
      <c r="W76" s="151"/>
      <c r="X76" s="152"/>
      <c r="Y76" s="153"/>
      <c r="Z76" s="148"/>
      <c r="AA76" s="149"/>
      <c r="AB76" s="150"/>
      <c r="AC76" s="151"/>
      <c r="AD76" s="152"/>
      <c r="AE76" s="153"/>
      <c r="AF76" s="148"/>
      <c r="AG76" s="149"/>
      <c r="AH76" s="150"/>
      <c r="AI76" s="151"/>
      <c r="AJ76" s="152"/>
      <c r="AK76" s="153"/>
      <c r="AL76" s="148" t="s">
        <v>311</v>
      </c>
      <c r="AM76" s="149" t="s">
        <v>277</v>
      </c>
      <c r="AN76" s="150" t="s">
        <v>277</v>
      </c>
      <c r="AO76" s="151">
        <v>0.32090000000000002</v>
      </c>
      <c r="AP76" s="152"/>
      <c r="AQ76" s="153"/>
      <c r="AR76" s="148"/>
      <c r="AS76" s="149"/>
      <c r="AT76" s="150"/>
      <c r="AU76" s="151"/>
      <c r="AV76" s="152"/>
      <c r="AW76" s="153"/>
      <c r="AX76" s="148"/>
      <c r="AY76" s="149"/>
      <c r="AZ76" s="150"/>
      <c r="BA76" s="151"/>
      <c r="BB76" s="152"/>
      <c r="BC76" s="153"/>
      <c r="BD76" s="148"/>
      <c r="BE76" s="149"/>
      <c r="BF76" s="150"/>
      <c r="BG76" s="151"/>
      <c r="BH76" s="152"/>
      <c r="BI76" s="153"/>
      <c r="BJ76" s="148"/>
      <c r="BK76" s="149"/>
      <c r="BL76" s="150"/>
      <c r="BM76" s="151"/>
      <c r="BN76" s="152"/>
      <c r="BO76" s="153"/>
      <c r="BP76" s="148"/>
      <c r="BQ76" s="149"/>
      <c r="BR76" s="150"/>
      <c r="BS76" s="151"/>
      <c r="BT76" s="152"/>
      <c r="BU76" s="153"/>
      <c r="BV76" s="148"/>
      <c r="BW76" s="149"/>
      <c r="BX76" s="150"/>
      <c r="BY76" s="151"/>
      <c r="BZ76" s="152"/>
      <c r="CA76" s="153"/>
    </row>
    <row r="77" spans="1:79" s="1" customFormat="1" ht="15" customHeight="1" x14ac:dyDescent="0.3">
      <c r="A77" s="245"/>
      <c r="B77" s="148"/>
      <c r="C77" s="149"/>
      <c r="D77" s="150"/>
      <c r="E77" s="151"/>
      <c r="F77" s="152"/>
      <c r="G77" s="153"/>
      <c r="H77" s="148"/>
      <c r="I77" s="149"/>
      <c r="J77" s="150"/>
      <c r="K77" s="151"/>
      <c r="L77" s="152"/>
      <c r="M77" s="153"/>
      <c r="N77" s="148"/>
      <c r="O77" s="149"/>
      <c r="P77" s="150"/>
      <c r="Q77" s="151"/>
      <c r="R77" s="152"/>
      <c r="S77" s="153"/>
      <c r="T77" s="148"/>
      <c r="U77" s="149"/>
      <c r="V77" s="150"/>
      <c r="W77" s="151"/>
      <c r="X77" s="152"/>
      <c r="Y77" s="153"/>
      <c r="Z77" s="148"/>
      <c r="AA77" s="149"/>
      <c r="AB77" s="150"/>
      <c r="AC77" s="151"/>
      <c r="AD77" s="152"/>
      <c r="AE77" s="153"/>
      <c r="AF77" s="148"/>
      <c r="AG77" s="149"/>
      <c r="AH77" s="150"/>
      <c r="AI77" s="151"/>
      <c r="AJ77" s="152"/>
      <c r="AK77" s="153"/>
      <c r="AL77" s="148" t="s">
        <v>272</v>
      </c>
      <c r="AM77" s="149" t="s">
        <v>272</v>
      </c>
      <c r="AN77" s="150" t="s">
        <v>272</v>
      </c>
      <c r="AO77" s="151">
        <v>9.98E-2</v>
      </c>
      <c r="AP77" s="152"/>
      <c r="AQ77" s="153"/>
      <c r="AR77" s="148"/>
      <c r="AS77" s="149"/>
      <c r="AT77" s="150"/>
      <c r="AU77" s="151"/>
      <c r="AV77" s="152"/>
      <c r="AW77" s="153"/>
      <c r="AX77" s="148"/>
      <c r="AY77" s="149"/>
      <c r="AZ77" s="150"/>
      <c r="BA77" s="151"/>
      <c r="BB77" s="152"/>
      <c r="BC77" s="153"/>
      <c r="BD77" s="148"/>
      <c r="BE77" s="149"/>
      <c r="BF77" s="150"/>
      <c r="BG77" s="151"/>
      <c r="BH77" s="152"/>
      <c r="BI77" s="153"/>
      <c r="BJ77" s="148"/>
      <c r="BK77" s="149"/>
      <c r="BL77" s="150"/>
      <c r="BM77" s="151"/>
      <c r="BN77" s="152"/>
      <c r="BO77" s="153"/>
      <c r="BP77" s="148"/>
      <c r="BQ77" s="149"/>
      <c r="BR77" s="150"/>
      <c r="BS77" s="151"/>
      <c r="BT77" s="152"/>
      <c r="BU77" s="153"/>
      <c r="BV77" s="148"/>
      <c r="BW77" s="149"/>
      <c r="BX77" s="150"/>
      <c r="BY77" s="151"/>
      <c r="BZ77" s="152"/>
      <c r="CA77" s="153"/>
    </row>
    <row r="78" spans="1:79" s="1" customFormat="1" ht="15" customHeight="1" x14ac:dyDescent="0.3">
      <c r="A78" s="245"/>
      <c r="B78" s="148"/>
      <c r="C78" s="149"/>
      <c r="D78" s="150"/>
      <c r="E78" s="151"/>
      <c r="F78" s="152"/>
      <c r="G78" s="153"/>
      <c r="H78" s="148"/>
      <c r="I78" s="149"/>
      <c r="J78" s="150"/>
      <c r="K78" s="151"/>
      <c r="L78" s="152"/>
      <c r="M78" s="153"/>
      <c r="N78" s="148"/>
      <c r="O78" s="149"/>
      <c r="P78" s="150"/>
      <c r="Q78" s="151"/>
      <c r="R78" s="152"/>
      <c r="S78" s="153"/>
      <c r="T78" s="148"/>
      <c r="U78" s="149"/>
      <c r="V78" s="150"/>
      <c r="W78" s="151"/>
      <c r="X78" s="152"/>
      <c r="Y78" s="153"/>
      <c r="Z78" s="148"/>
      <c r="AA78" s="149"/>
      <c r="AB78" s="150"/>
      <c r="AC78" s="151"/>
      <c r="AD78" s="152"/>
      <c r="AE78" s="153"/>
      <c r="AF78" s="148"/>
      <c r="AG78" s="149"/>
      <c r="AH78" s="150"/>
      <c r="AI78" s="151"/>
      <c r="AJ78" s="152"/>
      <c r="AK78" s="153"/>
      <c r="AL78" s="148"/>
      <c r="AM78" s="149"/>
      <c r="AN78" s="150"/>
      <c r="AO78" s="151"/>
      <c r="AP78" s="152"/>
      <c r="AQ78" s="153"/>
      <c r="AR78" s="148"/>
      <c r="AS78" s="149"/>
      <c r="AT78" s="150"/>
      <c r="AU78" s="151"/>
      <c r="AV78" s="152"/>
      <c r="AW78" s="153"/>
      <c r="AX78" s="148"/>
      <c r="AY78" s="149"/>
      <c r="AZ78" s="150"/>
      <c r="BA78" s="151"/>
      <c r="BB78" s="152"/>
      <c r="BC78" s="153"/>
      <c r="BD78" s="148"/>
      <c r="BE78" s="149"/>
      <c r="BF78" s="150"/>
      <c r="BG78" s="151"/>
      <c r="BH78" s="152"/>
      <c r="BI78" s="153"/>
      <c r="BJ78" s="148"/>
      <c r="BK78" s="149"/>
      <c r="BL78" s="150"/>
      <c r="BM78" s="151"/>
      <c r="BN78" s="152"/>
      <c r="BO78" s="153"/>
      <c r="BP78" s="148"/>
      <c r="BQ78" s="149"/>
      <c r="BR78" s="150"/>
      <c r="BS78" s="151"/>
      <c r="BT78" s="152"/>
      <c r="BU78" s="153"/>
      <c r="BV78" s="148"/>
      <c r="BW78" s="149"/>
      <c r="BX78" s="150"/>
      <c r="BY78" s="151"/>
      <c r="BZ78" s="152"/>
      <c r="CA78" s="153"/>
    </row>
    <row r="79" spans="1:79" s="1" customFormat="1" ht="15" customHeight="1" x14ac:dyDescent="0.3">
      <c r="A79" s="245"/>
      <c r="B79" s="148"/>
      <c r="C79" s="149"/>
      <c r="D79" s="150"/>
      <c r="E79" s="151"/>
      <c r="F79" s="152"/>
      <c r="G79" s="153"/>
      <c r="H79" s="148"/>
      <c r="I79" s="149"/>
      <c r="J79" s="150"/>
      <c r="K79" s="151"/>
      <c r="L79" s="152"/>
      <c r="M79" s="153"/>
      <c r="N79" s="148"/>
      <c r="O79" s="149"/>
      <c r="P79" s="150"/>
      <c r="Q79" s="151"/>
      <c r="R79" s="152"/>
      <c r="S79" s="153"/>
      <c r="T79" s="148"/>
      <c r="U79" s="149"/>
      <c r="V79" s="150"/>
      <c r="W79" s="151"/>
      <c r="X79" s="152"/>
      <c r="Y79" s="153"/>
      <c r="Z79" s="148"/>
      <c r="AA79" s="149"/>
      <c r="AB79" s="150"/>
      <c r="AC79" s="151"/>
      <c r="AD79" s="152"/>
      <c r="AE79" s="153"/>
      <c r="AF79" s="148"/>
      <c r="AG79" s="149"/>
      <c r="AH79" s="150"/>
      <c r="AI79" s="151"/>
      <c r="AJ79" s="152"/>
      <c r="AK79" s="153"/>
      <c r="AL79" s="148"/>
      <c r="AM79" s="149"/>
      <c r="AN79" s="150"/>
      <c r="AO79" s="151"/>
      <c r="AP79" s="152"/>
      <c r="AQ79" s="153"/>
      <c r="AR79" s="148"/>
      <c r="AS79" s="149"/>
      <c r="AT79" s="150"/>
      <c r="AU79" s="151"/>
      <c r="AV79" s="152"/>
      <c r="AW79" s="153"/>
      <c r="AX79" s="148"/>
      <c r="AY79" s="149"/>
      <c r="AZ79" s="150"/>
      <c r="BA79" s="151"/>
      <c r="BB79" s="152"/>
      <c r="BC79" s="153"/>
      <c r="BD79" s="148"/>
      <c r="BE79" s="149"/>
      <c r="BF79" s="150"/>
      <c r="BG79" s="151"/>
      <c r="BH79" s="152"/>
      <c r="BI79" s="153"/>
      <c r="BJ79" s="148"/>
      <c r="BK79" s="149"/>
      <c r="BL79" s="150"/>
      <c r="BM79" s="151"/>
      <c r="BN79" s="152"/>
      <c r="BO79" s="153"/>
      <c r="BP79" s="148"/>
      <c r="BQ79" s="149"/>
      <c r="BR79" s="150"/>
      <c r="BS79" s="151"/>
      <c r="BT79" s="152"/>
      <c r="BU79" s="153"/>
      <c r="BV79" s="148"/>
      <c r="BW79" s="149"/>
      <c r="BX79" s="150"/>
      <c r="BY79" s="151"/>
      <c r="BZ79" s="152"/>
      <c r="CA79" s="153"/>
    </row>
    <row r="80" spans="1:79" s="1" customFormat="1" ht="15" customHeight="1" x14ac:dyDescent="0.3">
      <c r="A80" s="245"/>
      <c r="B80" s="148"/>
      <c r="C80" s="149"/>
      <c r="D80" s="150"/>
      <c r="E80" s="151"/>
      <c r="F80" s="152"/>
      <c r="G80" s="153"/>
      <c r="H80" s="148"/>
      <c r="I80" s="149"/>
      <c r="J80" s="150"/>
      <c r="K80" s="151"/>
      <c r="L80" s="152"/>
      <c r="M80" s="153"/>
      <c r="N80" s="148"/>
      <c r="O80" s="149"/>
      <c r="P80" s="150"/>
      <c r="Q80" s="151"/>
      <c r="R80" s="152"/>
      <c r="S80" s="153"/>
      <c r="T80" s="148"/>
      <c r="U80" s="149"/>
      <c r="V80" s="150"/>
      <c r="W80" s="151"/>
      <c r="X80" s="152"/>
      <c r="Y80" s="153"/>
      <c r="Z80" s="148"/>
      <c r="AA80" s="149"/>
      <c r="AB80" s="150"/>
      <c r="AC80" s="151"/>
      <c r="AD80" s="152"/>
      <c r="AE80" s="153"/>
      <c r="AF80" s="148"/>
      <c r="AG80" s="149"/>
      <c r="AH80" s="150"/>
      <c r="AI80" s="151"/>
      <c r="AJ80" s="152"/>
      <c r="AK80" s="153"/>
      <c r="AL80" s="148"/>
      <c r="AM80" s="149"/>
      <c r="AN80" s="150"/>
      <c r="AO80" s="151"/>
      <c r="AP80" s="152"/>
      <c r="AQ80" s="153"/>
      <c r="AR80" s="148"/>
      <c r="AS80" s="149"/>
      <c r="AT80" s="150"/>
      <c r="AU80" s="151"/>
      <c r="AV80" s="152"/>
      <c r="AW80" s="153"/>
      <c r="AX80" s="148"/>
      <c r="AY80" s="149"/>
      <c r="AZ80" s="150"/>
      <c r="BA80" s="151"/>
      <c r="BB80" s="152"/>
      <c r="BC80" s="153"/>
      <c r="BD80" s="148"/>
      <c r="BE80" s="149"/>
      <c r="BF80" s="150"/>
      <c r="BG80" s="151"/>
      <c r="BH80" s="152"/>
      <c r="BI80" s="153"/>
      <c r="BJ80" s="148"/>
      <c r="BK80" s="149"/>
      <c r="BL80" s="150"/>
      <c r="BM80" s="151"/>
      <c r="BN80" s="152"/>
      <c r="BO80" s="153"/>
      <c r="BP80" s="148"/>
      <c r="BQ80" s="149"/>
      <c r="BR80" s="150"/>
      <c r="BS80" s="151"/>
      <c r="BT80" s="152"/>
      <c r="BU80" s="153"/>
      <c r="BV80" s="148"/>
      <c r="BW80" s="149"/>
      <c r="BX80" s="150"/>
      <c r="BY80" s="151"/>
      <c r="BZ80" s="152"/>
      <c r="CA80" s="153"/>
    </row>
    <row r="81" spans="1:79" s="1" customFormat="1" ht="15" customHeight="1" x14ac:dyDescent="0.3">
      <c r="A81" s="245"/>
      <c r="B81" s="148"/>
      <c r="C81" s="149"/>
      <c r="D81" s="150"/>
      <c r="E81" s="151"/>
      <c r="F81" s="152"/>
      <c r="G81" s="153"/>
      <c r="H81" s="148"/>
      <c r="I81" s="149"/>
      <c r="J81" s="150"/>
      <c r="K81" s="151"/>
      <c r="L81" s="152"/>
      <c r="M81" s="153"/>
      <c r="N81" s="148"/>
      <c r="O81" s="149"/>
      <c r="P81" s="150"/>
      <c r="Q81" s="151"/>
      <c r="R81" s="152"/>
      <c r="S81" s="153"/>
      <c r="T81" s="148"/>
      <c r="U81" s="149"/>
      <c r="V81" s="150"/>
      <c r="W81" s="151"/>
      <c r="X81" s="152"/>
      <c r="Y81" s="153"/>
      <c r="Z81" s="148"/>
      <c r="AA81" s="149"/>
      <c r="AB81" s="150"/>
      <c r="AC81" s="151"/>
      <c r="AD81" s="152"/>
      <c r="AE81" s="153"/>
      <c r="AF81" s="148"/>
      <c r="AG81" s="149"/>
      <c r="AH81" s="150"/>
      <c r="AI81" s="151"/>
      <c r="AJ81" s="152"/>
      <c r="AK81" s="153"/>
      <c r="AL81" s="148"/>
      <c r="AM81" s="149"/>
      <c r="AN81" s="150"/>
      <c r="AO81" s="151"/>
      <c r="AP81" s="152"/>
      <c r="AQ81" s="153"/>
      <c r="AR81" s="148"/>
      <c r="AS81" s="149"/>
      <c r="AT81" s="150"/>
      <c r="AU81" s="151"/>
      <c r="AV81" s="152"/>
      <c r="AW81" s="153"/>
      <c r="AX81" s="148"/>
      <c r="AY81" s="149"/>
      <c r="AZ81" s="150"/>
      <c r="BA81" s="151"/>
      <c r="BB81" s="152"/>
      <c r="BC81" s="153"/>
      <c r="BD81" s="148"/>
      <c r="BE81" s="149"/>
      <c r="BF81" s="150"/>
      <c r="BG81" s="151"/>
      <c r="BH81" s="152"/>
      <c r="BI81" s="153"/>
      <c r="BJ81" s="148"/>
      <c r="BK81" s="149"/>
      <c r="BL81" s="150"/>
      <c r="BM81" s="151"/>
      <c r="BN81" s="152"/>
      <c r="BO81" s="153"/>
      <c r="BP81" s="148"/>
      <c r="BQ81" s="149"/>
      <c r="BR81" s="150"/>
      <c r="BS81" s="151"/>
      <c r="BT81" s="152"/>
      <c r="BU81" s="153"/>
      <c r="BV81" s="148"/>
      <c r="BW81" s="149"/>
      <c r="BX81" s="150"/>
      <c r="BY81" s="151"/>
      <c r="BZ81" s="152"/>
      <c r="CA81" s="153"/>
    </row>
    <row r="82" spans="1:79" s="1" customFormat="1" ht="12.75" customHeight="1" x14ac:dyDescent="0.3">
      <c r="A82" s="245"/>
      <c r="B82" s="148"/>
      <c r="C82" s="149"/>
      <c r="D82" s="150"/>
      <c r="E82" s="151"/>
      <c r="F82" s="152"/>
      <c r="G82" s="153"/>
      <c r="H82" s="148"/>
      <c r="I82" s="149"/>
      <c r="J82" s="150"/>
      <c r="K82" s="151"/>
      <c r="L82" s="152"/>
      <c r="M82" s="153"/>
      <c r="N82" s="148"/>
      <c r="O82" s="149"/>
      <c r="P82" s="150"/>
      <c r="Q82" s="151"/>
      <c r="R82" s="152"/>
      <c r="S82" s="153"/>
      <c r="T82" s="148"/>
      <c r="U82" s="149"/>
      <c r="V82" s="150"/>
      <c r="W82" s="151"/>
      <c r="X82" s="152"/>
      <c r="Y82" s="153"/>
      <c r="Z82" s="148"/>
      <c r="AA82" s="149"/>
      <c r="AB82" s="150"/>
      <c r="AC82" s="151"/>
      <c r="AD82" s="152"/>
      <c r="AE82" s="153"/>
      <c r="AF82" s="148"/>
      <c r="AG82" s="149"/>
      <c r="AH82" s="150"/>
      <c r="AI82" s="151"/>
      <c r="AJ82" s="152"/>
      <c r="AK82" s="153"/>
      <c r="AL82" s="148"/>
      <c r="AM82" s="149"/>
      <c r="AN82" s="150"/>
      <c r="AO82" s="151"/>
      <c r="AP82" s="152"/>
      <c r="AQ82" s="153"/>
      <c r="AR82" s="148"/>
      <c r="AS82" s="149"/>
      <c r="AT82" s="150"/>
      <c r="AU82" s="151"/>
      <c r="AV82" s="152"/>
      <c r="AW82" s="153"/>
      <c r="AX82" s="148"/>
      <c r="AY82" s="149"/>
      <c r="AZ82" s="150"/>
      <c r="BA82" s="151"/>
      <c r="BB82" s="152"/>
      <c r="BC82" s="153"/>
      <c r="BD82" s="148"/>
      <c r="BE82" s="149"/>
      <c r="BF82" s="150"/>
      <c r="BG82" s="151"/>
      <c r="BH82" s="152"/>
      <c r="BI82" s="153"/>
      <c r="BJ82" s="148"/>
      <c r="BK82" s="149"/>
      <c r="BL82" s="150"/>
      <c r="BM82" s="151"/>
      <c r="BN82" s="152"/>
      <c r="BO82" s="153"/>
      <c r="BP82" s="148"/>
      <c r="BQ82" s="149"/>
      <c r="BR82" s="150"/>
      <c r="BS82" s="151"/>
      <c r="BT82" s="152"/>
      <c r="BU82" s="153"/>
      <c r="BV82" s="148"/>
      <c r="BW82" s="149"/>
      <c r="BX82" s="150"/>
      <c r="BY82" s="151"/>
      <c r="BZ82" s="152"/>
      <c r="CA82" s="153"/>
    </row>
    <row r="83" spans="1:79" s="1" customFormat="1" ht="12.75" customHeight="1" x14ac:dyDescent="0.3">
      <c r="A83" s="245"/>
      <c r="B83" s="148"/>
      <c r="C83" s="149"/>
      <c r="D83" s="150"/>
      <c r="E83" s="151"/>
      <c r="F83" s="152"/>
      <c r="G83" s="153"/>
      <c r="H83" s="148"/>
      <c r="I83" s="149"/>
      <c r="J83" s="150"/>
      <c r="K83" s="151"/>
      <c r="L83" s="152"/>
      <c r="M83" s="153"/>
      <c r="N83" s="148"/>
      <c r="O83" s="149"/>
      <c r="P83" s="150"/>
      <c r="Q83" s="151"/>
      <c r="R83" s="152"/>
      <c r="S83" s="153"/>
      <c r="T83" s="148"/>
      <c r="U83" s="149"/>
      <c r="V83" s="150"/>
      <c r="W83" s="151"/>
      <c r="X83" s="152"/>
      <c r="Y83" s="153"/>
      <c r="Z83" s="148"/>
      <c r="AA83" s="149"/>
      <c r="AB83" s="150"/>
      <c r="AC83" s="151"/>
      <c r="AD83" s="152"/>
      <c r="AE83" s="153"/>
      <c r="AF83" s="148"/>
      <c r="AG83" s="149"/>
      <c r="AH83" s="150"/>
      <c r="AI83" s="151"/>
      <c r="AJ83" s="152"/>
      <c r="AK83" s="153"/>
      <c r="AL83" s="148"/>
      <c r="AM83" s="149"/>
      <c r="AN83" s="150"/>
      <c r="AO83" s="151"/>
      <c r="AP83" s="152"/>
      <c r="AQ83" s="153"/>
      <c r="AR83" s="148"/>
      <c r="AS83" s="149"/>
      <c r="AT83" s="150"/>
      <c r="AU83" s="151"/>
      <c r="AV83" s="152"/>
      <c r="AW83" s="153"/>
      <c r="AX83" s="148"/>
      <c r="AY83" s="149"/>
      <c r="AZ83" s="150"/>
      <c r="BA83" s="151"/>
      <c r="BB83" s="152"/>
      <c r="BC83" s="153"/>
      <c r="BD83" s="148"/>
      <c r="BE83" s="149"/>
      <c r="BF83" s="150"/>
      <c r="BG83" s="151"/>
      <c r="BH83" s="152"/>
      <c r="BI83" s="153"/>
      <c r="BJ83" s="148"/>
      <c r="BK83" s="149"/>
      <c r="BL83" s="150"/>
      <c r="BM83" s="151"/>
      <c r="BN83" s="152"/>
      <c r="BO83" s="153"/>
      <c r="BP83" s="148"/>
      <c r="BQ83" s="149"/>
      <c r="BR83" s="150"/>
      <c r="BS83" s="151"/>
      <c r="BT83" s="152"/>
      <c r="BU83" s="153"/>
      <c r="BV83" s="148"/>
      <c r="BW83" s="149"/>
      <c r="BX83" s="150"/>
      <c r="BY83" s="151"/>
      <c r="BZ83" s="152"/>
      <c r="CA83" s="153"/>
    </row>
    <row r="84" spans="1:79" s="1" customFormat="1" ht="12.75" customHeight="1" x14ac:dyDescent="0.3">
      <c r="A84" s="245"/>
      <c r="B84" s="148"/>
      <c r="C84" s="149"/>
      <c r="D84" s="150"/>
      <c r="E84" s="151"/>
      <c r="F84" s="152"/>
      <c r="G84" s="153"/>
      <c r="H84" s="148"/>
      <c r="I84" s="149"/>
      <c r="J84" s="150"/>
      <c r="K84" s="151"/>
      <c r="L84" s="152"/>
      <c r="M84" s="153"/>
      <c r="N84" s="148"/>
      <c r="O84" s="149"/>
      <c r="P84" s="150"/>
      <c r="Q84" s="151"/>
      <c r="R84" s="152"/>
      <c r="S84" s="153"/>
      <c r="T84" s="148"/>
      <c r="U84" s="149"/>
      <c r="V84" s="150"/>
      <c r="W84" s="151"/>
      <c r="X84" s="152"/>
      <c r="Y84" s="153"/>
      <c r="Z84" s="148"/>
      <c r="AA84" s="149"/>
      <c r="AB84" s="150"/>
      <c r="AC84" s="151"/>
      <c r="AD84" s="152"/>
      <c r="AE84" s="153"/>
      <c r="AF84" s="148"/>
      <c r="AG84" s="149"/>
      <c r="AH84" s="150"/>
      <c r="AI84" s="151"/>
      <c r="AJ84" s="152"/>
      <c r="AK84" s="153"/>
      <c r="AL84" s="148"/>
      <c r="AM84" s="149"/>
      <c r="AN84" s="150"/>
      <c r="AO84" s="151"/>
      <c r="AP84" s="152"/>
      <c r="AQ84" s="153"/>
      <c r="AR84" s="148"/>
      <c r="AS84" s="149"/>
      <c r="AT84" s="150"/>
      <c r="AU84" s="151"/>
      <c r="AV84" s="152"/>
      <c r="AW84" s="153"/>
      <c r="AX84" s="148"/>
      <c r="AY84" s="149"/>
      <c r="AZ84" s="150"/>
      <c r="BA84" s="151"/>
      <c r="BB84" s="152"/>
      <c r="BC84" s="153"/>
      <c r="BD84" s="148"/>
      <c r="BE84" s="149"/>
      <c r="BF84" s="150"/>
      <c r="BG84" s="151"/>
      <c r="BH84" s="152"/>
      <c r="BI84" s="153"/>
      <c r="BJ84" s="148"/>
      <c r="BK84" s="149"/>
      <c r="BL84" s="150"/>
      <c r="BM84" s="151"/>
      <c r="BN84" s="152"/>
      <c r="BO84" s="153"/>
      <c r="BP84" s="148"/>
      <c r="BQ84" s="149"/>
      <c r="BR84" s="150"/>
      <c r="BS84" s="151"/>
      <c r="BT84" s="152"/>
      <c r="BU84" s="153"/>
      <c r="BV84" s="148"/>
      <c r="BW84" s="149"/>
      <c r="BX84" s="150"/>
      <c r="BY84" s="151"/>
      <c r="BZ84" s="152"/>
      <c r="CA84" s="153"/>
    </row>
    <row r="85" spans="1:79" s="1" customFormat="1" ht="12.75" customHeight="1" x14ac:dyDescent="0.3">
      <c r="A85" s="245"/>
      <c r="B85" s="148"/>
      <c r="C85" s="149"/>
      <c r="D85" s="150"/>
      <c r="E85" s="151"/>
      <c r="F85" s="152"/>
      <c r="G85" s="153"/>
      <c r="H85" s="148"/>
      <c r="I85" s="149"/>
      <c r="J85" s="150"/>
      <c r="K85" s="151"/>
      <c r="L85" s="152"/>
      <c r="M85" s="153"/>
      <c r="N85" s="148"/>
      <c r="O85" s="149"/>
      <c r="P85" s="150"/>
      <c r="Q85" s="151"/>
      <c r="R85" s="152"/>
      <c r="S85" s="153"/>
      <c r="T85" s="148"/>
      <c r="U85" s="149"/>
      <c r="V85" s="150"/>
      <c r="W85" s="151"/>
      <c r="X85" s="152"/>
      <c r="Y85" s="153"/>
      <c r="Z85" s="148"/>
      <c r="AA85" s="149"/>
      <c r="AB85" s="150"/>
      <c r="AC85" s="151"/>
      <c r="AD85" s="152"/>
      <c r="AE85" s="153"/>
      <c r="AF85" s="148"/>
      <c r="AG85" s="149"/>
      <c r="AH85" s="150"/>
      <c r="AI85" s="151"/>
      <c r="AJ85" s="152"/>
      <c r="AK85" s="153"/>
      <c r="AL85" s="148"/>
      <c r="AM85" s="149"/>
      <c r="AN85" s="150"/>
      <c r="AO85" s="151"/>
      <c r="AP85" s="152"/>
      <c r="AQ85" s="153"/>
      <c r="AR85" s="148"/>
      <c r="AS85" s="149"/>
      <c r="AT85" s="150"/>
      <c r="AU85" s="151"/>
      <c r="AV85" s="152"/>
      <c r="AW85" s="153"/>
      <c r="AX85" s="148"/>
      <c r="AY85" s="149"/>
      <c r="AZ85" s="150"/>
      <c r="BA85" s="151"/>
      <c r="BB85" s="152"/>
      <c r="BC85" s="153"/>
      <c r="BD85" s="148"/>
      <c r="BE85" s="149"/>
      <c r="BF85" s="150"/>
      <c r="BG85" s="151"/>
      <c r="BH85" s="152"/>
      <c r="BI85" s="153"/>
      <c r="BJ85" s="148"/>
      <c r="BK85" s="149"/>
      <c r="BL85" s="150"/>
      <c r="BM85" s="151"/>
      <c r="BN85" s="152"/>
      <c r="BO85" s="153"/>
      <c r="BP85" s="148"/>
      <c r="BQ85" s="149"/>
      <c r="BR85" s="150"/>
      <c r="BS85" s="151"/>
      <c r="BT85" s="152"/>
      <c r="BU85" s="153"/>
      <c r="BV85" s="148"/>
      <c r="BW85" s="149"/>
      <c r="BX85" s="150"/>
      <c r="BY85" s="151"/>
      <c r="BZ85" s="152"/>
      <c r="CA85" s="153"/>
    </row>
    <row r="86" spans="1:79" s="1" customFormat="1" ht="15" customHeight="1" x14ac:dyDescent="0.3">
      <c r="A86" s="245"/>
      <c r="B86" s="148"/>
      <c r="C86" s="149"/>
      <c r="D86" s="150"/>
      <c r="E86" s="151"/>
      <c r="F86" s="152"/>
      <c r="G86" s="153"/>
      <c r="H86" s="148"/>
      <c r="I86" s="149"/>
      <c r="J86" s="150"/>
      <c r="K86" s="151"/>
      <c r="L86" s="152"/>
      <c r="M86" s="153"/>
      <c r="N86" s="148"/>
      <c r="O86" s="149"/>
      <c r="P86" s="150"/>
      <c r="Q86" s="151"/>
      <c r="R86" s="152"/>
      <c r="S86" s="153"/>
      <c r="T86" s="148"/>
      <c r="U86" s="149"/>
      <c r="V86" s="150"/>
      <c r="W86" s="151"/>
      <c r="X86" s="152"/>
      <c r="Y86" s="153"/>
      <c r="Z86" s="148"/>
      <c r="AA86" s="149"/>
      <c r="AB86" s="150"/>
      <c r="AC86" s="151"/>
      <c r="AD86" s="152"/>
      <c r="AE86" s="153"/>
      <c r="AF86" s="148"/>
      <c r="AG86" s="149"/>
      <c r="AH86" s="150"/>
      <c r="AI86" s="151"/>
      <c r="AJ86" s="152"/>
      <c r="AK86" s="153"/>
      <c r="AL86" s="148"/>
      <c r="AM86" s="149"/>
      <c r="AN86" s="150"/>
      <c r="AO86" s="151"/>
      <c r="AP86" s="152"/>
      <c r="AQ86" s="153"/>
      <c r="AR86" s="148"/>
      <c r="AS86" s="149"/>
      <c r="AT86" s="150"/>
      <c r="AU86" s="151"/>
      <c r="AV86" s="152"/>
      <c r="AW86" s="153"/>
      <c r="AX86" s="148"/>
      <c r="AY86" s="149"/>
      <c r="AZ86" s="150"/>
      <c r="BA86" s="151"/>
      <c r="BB86" s="152"/>
      <c r="BC86" s="153"/>
      <c r="BD86" s="148"/>
      <c r="BE86" s="149"/>
      <c r="BF86" s="150"/>
      <c r="BG86" s="151"/>
      <c r="BH86" s="152"/>
      <c r="BI86" s="153"/>
      <c r="BJ86" s="148"/>
      <c r="BK86" s="149"/>
      <c r="BL86" s="150"/>
      <c r="BM86" s="151"/>
      <c r="BN86" s="152"/>
      <c r="BO86" s="153"/>
      <c r="BP86" s="148"/>
      <c r="BQ86" s="149"/>
      <c r="BR86" s="150"/>
      <c r="BS86" s="151"/>
      <c r="BT86" s="152"/>
      <c r="BU86" s="153"/>
      <c r="BV86" s="148"/>
      <c r="BW86" s="149"/>
      <c r="BX86" s="150"/>
      <c r="BY86" s="151"/>
      <c r="BZ86" s="152"/>
      <c r="CA86" s="153"/>
    </row>
    <row r="87" spans="1:79" s="1" customFormat="1" ht="15" customHeight="1" x14ac:dyDescent="0.3">
      <c r="A87" s="245"/>
      <c r="B87" s="148"/>
      <c r="C87" s="149"/>
      <c r="D87" s="150"/>
      <c r="E87" s="151"/>
      <c r="F87" s="152"/>
      <c r="G87" s="153"/>
      <c r="H87" s="148"/>
      <c r="I87" s="149"/>
      <c r="J87" s="150"/>
      <c r="K87" s="151"/>
      <c r="L87" s="152"/>
      <c r="M87" s="153"/>
      <c r="N87" s="148"/>
      <c r="O87" s="149"/>
      <c r="P87" s="150"/>
      <c r="Q87" s="151"/>
      <c r="R87" s="152"/>
      <c r="S87" s="153"/>
      <c r="T87" s="148"/>
      <c r="U87" s="149"/>
      <c r="V87" s="150"/>
      <c r="W87" s="151"/>
      <c r="X87" s="152"/>
      <c r="Y87" s="153"/>
      <c r="Z87" s="148"/>
      <c r="AA87" s="149"/>
      <c r="AB87" s="150"/>
      <c r="AC87" s="151"/>
      <c r="AD87" s="152"/>
      <c r="AE87" s="153"/>
      <c r="AF87" s="148"/>
      <c r="AG87" s="149"/>
      <c r="AH87" s="150"/>
      <c r="AI87" s="151"/>
      <c r="AJ87" s="152"/>
      <c r="AK87" s="153"/>
      <c r="AL87" s="148"/>
      <c r="AM87" s="149"/>
      <c r="AN87" s="150"/>
      <c r="AO87" s="151"/>
      <c r="AP87" s="152"/>
      <c r="AQ87" s="153"/>
      <c r="AR87" s="148"/>
      <c r="AS87" s="149"/>
      <c r="AT87" s="150"/>
      <c r="AU87" s="151"/>
      <c r="AV87" s="152"/>
      <c r="AW87" s="153"/>
      <c r="AX87" s="148"/>
      <c r="AY87" s="149"/>
      <c r="AZ87" s="150"/>
      <c r="BA87" s="151"/>
      <c r="BB87" s="152"/>
      <c r="BC87" s="153"/>
      <c r="BD87" s="148"/>
      <c r="BE87" s="149"/>
      <c r="BF87" s="150"/>
      <c r="BG87" s="151"/>
      <c r="BH87" s="152"/>
      <c r="BI87" s="153"/>
      <c r="BJ87" s="148"/>
      <c r="BK87" s="149"/>
      <c r="BL87" s="150"/>
      <c r="BM87" s="151"/>
      <c r="BN87" s="152"/>
      <c r="BO87" s="153"/>
      <c r="BP87" s="148"/>
      <c r="BQ87" s="149"/>
      <c r="BR87" s="150"/>
      <c r="BS87" s="151"/>
      <c r="BT87" s="152"/>
      <c r="BU87" s="153"/>
      <c r="BV87" s="148"/>
      <c r="BW87" s="149"/>
      <c r="BX87" s="150"/>
      <c r="BY87" s="151"/>
      <c r="BZ87" s="152"/>
      <c r="CA87" s="153"/>
    </row>
    <row r="88" spans="1:79" s="1" customFormat="1" ht="12.75" customHeight="1" x14ac:dyDescent="0.3">
      <c r="A88" s="245"/>
      <c r="B88" s="148"/>
      <c r="C88" s="149"/>
      <c r="D88" s="150"/>
      <c r="E88" s="151"/>
      <c r="F88" s="152"/>
      <c r="G88" s="153"/>
      <c r="H88" s="148"/>
      <c r="I88" s="149"/>
      <c r="J88" s="150"/>
      <c r="K88" s="151"/>
      <c r="L88" s="152"/>
      <c r="M88" s="153"/>
      <c r="N88" s="148"/>
      <c r="O88" s="149"/>
      <c r="P88" s="150"/>
      <c r="Q88" s="151"/>
      <c r="R88" s="152"/>
      <c r="S88" s="153"/>
      <c r="T88" s="148"/>
      <c r="U88" s="149"/>
      <c r="V88" s="150"/>
      <c r="W88" s="151"/>
      <c r="X88" s="152"/>
      <c r="Y88" s="153"/>
      <c r="Z88" s="148"/>
      <c r="AA88" s="149"/>
      <c r="AB88" s="150"/>
      <c r="AC88" s="151"/>
      <c r="AD88" s="152"/>
      <c r="AE88" s="153"/>
      <c r="AF88" s="148"/>
      <c r="AG88" s="149"/>
      <c r="AH88" s="150"/>
      <c r="AI88" s="151"/>
      <c r="AJ88" s="152"/>
      <c r="AK88" s="153"/>
      <c r="AL88" s="148"/>
      <c r="AM88" s="149"/>
      <c r="AN88" s="150"/>
      <c r="AO88" s="151"/>
      <c r="AP88" s="152"/>
      <c r="AQ88" s="153"/>
      <c r="AR88" s="148"/>
      <c r="AS88" s="149"/>
      <c r="AT88" s="150"/>
      <c r="AU88" s="151"/>
      <c r="AV88" s="152"/>
      <c r="AW88" s="153"/>
      <c r="AX88" s="148"/>
      <c r="AY88" s="149"/>
      <c r="AZ88" s="150"/>
      <c r="BA88" s="151"/>
      <c r="BB88" s="152"/>
      <c r="BC88" s="153"/>
      <c r="BD88" s="148"/>
      <c r="BE88" s="149"/>
      <c r="BF88" s="150"/>
      <c r="BG88" s="151"/>
      <c r="BH88" s="152"/>
      <c r="BI88" s="153"/>
      <c r="BJ88" s="148"/>
      <c r="BK88" s="149"/>
      <c r="BL88" s="150"/>
      <c r="BM88" s="151"/>
      <c r="BN88" s="152"/>
      <c r="BO88" s="153"/>
      <c r="BP88" s="148"/>
      <c r="BQ88" s="149"/>
      <c r="BR88" s="150"/>
      <c r="BS88" s="151"/>
      <c r="BT88" s="152"/>
      <c r="BU88" s="153"/>
      <c r="BV88" s="148"/>
      <c r="BW88" s="149"/>
      <c r="BX88" s="150"/>
      <c r="BY88" s="151"/>
      <c r="BZ88" s="152"/>
      <c r="CA88" s="153"/>
    </row>
    <row r="89" spans="1:79" s="1" customFormat="1" ht="15" customHeight="1" x14ac:dyDescent="0.3">
      <c r="A89" s="246"/>
      <c r="B89" s="148"/>
      <c r="C89" s="149"/>
      <c r="D89" s="150"/>
      <c r="E89" s="151"/>
      <c r="F89" s="152"/>
      <c r="G89" s="153"/>
      <c r="H89" s="148"/>
      <c r="I89" s="149"/>
      <c r="J89" s="150"/>
      <c r="K89" s="151"/>
      <c r="L89" s="152"/>
      <c r="M89" s="153"/>
      <c r="N89" s="148"/>
      <c r="O89" s="149"/>
      <c r="P89" s="150"/>
      <c r="Q89" s="151"/>
      <c r="R89" s="152"/>
      <c r="S89" s="153"/>
      <c r="T89" s="148"/>
      <c r="U89" s="149"/>
      <c r="V89" s="150"/>
      <c r="W89" s="151"/>
      <c r="X89" s="152"/>
      <c r="Y89" s="153"/>
      <c r="Z89" s="148"/>
      <c r="AA89" s="149"/>
      <c r="AB89" s="150"/>
      <c r="AC89" s="151"/>
      <c r="AD89" s="152"/>
      <c r="AE89" s="153"/>
      <c r="AF89" s="148"/>
      <c r="AG89" s="149"/>
      <c r="AH89" s="150"/>
      <c r="AI89" s="151"/>
      <c r="AJ89" s="152"/>
      <c r="AK89" s="153"/>
      <c r="AL89" s="148"/>
      <c r="AM89" s="149"/>
      <c r="AN89" s="150"/>
      <c r="AO89" s="151"/>
      <c r="AP89" s="152"/>
      <c r="AQ89" s="153"/>
      <c r="AR89" s="148"/>
      <c r="AS89" s="149"/>
      <c r="AT89" s="150"/>
      <c r="AU89" s="151"/>
      <c r="AV89" s="152"/>
      <c r="AW89" s="153"/>
      <c r="AX89" s="148"/>
      <c r="AY89" s="149"/>
      <c r="AZ89" s="150"/>
      <c r="BA89" s="151"/>
      <c r="BB89" s="152"/>
      <c r="BC89" s="153"/>
      <c r="BD89" s="148"/>
      <c r="BE89" s="149"/>
      <c r="BF89" s="150"/>
      <c r="BG89" s="151"/>
      <c r="BH89" s="152"/>
      <c r="BI89" s="153"/>
      <c r="BJ89" s="148"/>
      <c r="BK89" s="149"/>
      <c r="BL89" s="150"/>
      <c r="BM89" s="151"/>
      <c r="BN89" s="152"/>
      <c r="BO89" s="153"/>
      <c r="BP89" s="148"/>
      <c r="BQ89" s="149"/>
      <c r="BR89" s="150"/>
      <c r="BS89" s="151"/>
      <c r="BT89" s="152"/>
      <c r="BU89" s="153"/>
      <c r="BV89" s="148"/>
      <c r="BW89" s="149"/>
      <c r="BX89" s="150"/>
      <c r="BY89" s="151"/>
      <c r="BZ89" s="152"/>
      <c r="CA89" s="153"/>
    </row>
    <row r="90" spans="1:79" s="1" customFormat="1" ht="13" x14ac:dyDescent="0.3">
      <c r="A90" s="38"/>
      <c r="B90" s="160" t="s">
        <v>42</v>
      </c>
      <c r="C90" s="161"/>
      <c r="D90" s="162"/>
      <c r="E90" s="163">
        <f>SUM(E49:G89)</f>
        <v>95.509100000000018</v>
      </c>
      <c r="F90" s="164"/>
      <c r="G90" s="165"/>
      <c r="H90" s="160" t="s">
        <v>42</v>
      </c>
      <c r="I90" s="161"/>
      <c r="J90" s="162"/>
      <c r="K90" s="163">
        <f>SUM(K49:M89)</f>
        <v>94.974500000000006</v>
      </c>
      <c r="L90" s="164"/>
      <c r="M90" s="165"/>
      <c r="N90" s="160" t="s">
        <v>42</v>
      </c>
      <c r="O90" s="161"/>
      <c r="P90" s="162"/>
      <c r="Q90" s="163">
        <f>SUM(Q49:S89)</f>
        <v>92.581199999999981</v>
      </c>
      <c r="R90" s="164"/>
      <c r="S90" s="165"/>
      <c r="T90" s="160" t="s">
        <v>42</v>
      </c>
      <c r="U90" s="161"/>
      <c r="V90" s="162"/>
      <c r="W90" s="163">
        <f>SUM(W49:Y89)</f>
        <v>97.732599999999991</v>
      </c>
      <c r="X90" s="164"/>
      <c r="Y90" s="165"/>
      <c r="Z90" s="160" t="s">
        <v>42</v>
      </c>
      <c r="AA90" s="161"/>
      <c r="AB90" s="162"/>
      <c r="AC90" s="163">
        <f>SUM(AC49:AE89)</f>
        <v>94.656200000000013</v>
      </c>
      <c r="AD90" s="164"/>
      <c r="AE90" s="165"/>
      <c r="AF90" s="160" t="s">
        <v>42</v>
      </c>
      <c r="AG90" s="161"/>
      <c r="AH90" s="162"/>
      <c r="AI90" s="163">
        <f>SUM(AI49:AK89)</f>
        <v>98.06880000000001</v>
      </c>
      <c r="AJ90" s="164"/>
      <c r="AK90" s="165"/>
      <c r="AL90" s="160" t="s">
        <v>42</v>
      </c>
      <c r="AM90" s="161"/>
      <c r="AN90" s="162"/>
      <c r="AO90" s="163">
        <f>SUM(AO49:AQ89)</f>
        <v>95.372700000000009</v>
      </c>
      <c r="AP90" s="164"/>
      <c r="AQ90" s="165"/>
      <c r="AR90" s="160" t="s">
        <v>42</v>
      </c>
      <c r="AS90" s="161"/>
      <c r="AT90" s="162"/>
      <c r="AU90" s="163">
        <f>SUM(AU49:AW89)</f>
        <v>96.866299999999981</v>
      </c>
      <c r="AV90" s="164"/>
      <c r="AW90" s="165"/>
      <c r="AX90" s="160" t="s">
        <v>42</v>
      </c>
      <c r="AY90" s="161"/>
      <c r="AZ90" s="162"/>
      <c r="BA90" s="163">
        <f>SUM(BA49:BC89)</f>
        <v>96.171299999999974</v>
      </c>
      <c r="BB90" s="164"/>
      <c r="BC90" s="165"/>
      <c r="BD90" s="160" t="s">
        <v>42</v>
      </c>
      <c r="BE90" s="161"/>
      <c r="BF90" s="162"/>
      <c r="BG90" s="163">
        <f>SUM(BG49:BI89)</f>
        <v>95.127700000000004</v>
      </c>
      <c r="BH90" s="164"/>
      <c r="BI90" s="165"/>
      <c r="BJ90" s="160" t="s">
        <v>42</v>
      </c>
      <c r="BK90" s="161"/>
      <c r="BL90" s="162"/>
      <c r="BM90" s="163">
        <f>SUM(BM49:BO89)</f>
        <v>97.141799999999989</v>
      </c>
      <c r="BN90" s="164"/>
      <c r="BO90" s="165"/>
      <c r="BP90" s="160" t="s">
        <v>42</v>
      </c>
      <c r="BQ90" s="161"/>
      <c r="BR90" s="162"/>
      <c r="BS90" s="163">
        <f>SUM(BS49:BU89)</f>
        <v>95.050600000000003</v>
      </c>
      <c r="BT90" s="164"/>
      <c r="BU90" s="165"/>
      <c r="BV90" s="160" t="s">
        <v>42</v>
      </c>
      <c r="BW90" s="161"/>
      <c r="BX90" s="162"/>
      <c r="BY90" s="163">
        <f>SUM(BY49:CA89)</f>
        <v>96.135299999999987</v>
      </c>
      <c r="BZ90" s="164"/>
      <c r="CA90" s="165"/>
    </row>
    <row r="91" spans="1:79" s="1" customFormat="1" ht="13" x14ac:dyDescent="0.3">
      <c r="A91" s="39"/>
      <c r="H91" s="239"/>
      <c r="I91" s="167"/>
      <c r="J91" s="168"/>
      <c r="K91" s="239"/>
      <c r="L91" s="167"/>
      <c r="M91" s="168"/>
      <c r="N91" s="239"/>
      <c r="O91" s="167"/>
      <c r="P91" s="168"/>
      <c r="Q91" s="239"/>
      <c r="R91" s="167"/>
      <c r="S91" s="168"/>
      <c r="T91" s="239"/>
      <c r="U91" s="167"/>
      <c r="V91" s="168"/>
      <c r="W91" s="239"/>
      <c r="X91" s="167"/>
      <c r="Y91" s="168"/>
      <c r="Z91" s="239"/>
      <c r="AA91" s="167"/>
      <c r="AB91" s="168"/>
      <c r="AC91" s="239"/>
      <c r="AD91" s="167"/>
      <c r="AE91" s="168"/>
      <c r="AF91" s="239"/>
      <c r="AG91" s="167"/>
      <c r="AH91" s="168"/>
      <c r="AI91" s="239"/>
      <c r="AJ91" s="167"/>
      <c r="AK91" s="168"/>
      <c r="AL91" s="166" t="s">
        <v>494</v>
      </c>
      <c r="AM91" s="169"/>
      <c r="AN91" s="170"/>
      <c r="AO91" s="166"/>
      <c r="AP91" s="169"/>
      <c r="AQ91" s="170"/>
      <c r="AR91" s="166"/>
      <c r="AS91" s="169"/>
      <c r="AT91" s="170"/>
      <c r="AU91" s="166"/>
      <c r="AV91" s="169"/>
      <c r="AW91" s="170"/>
      <c r="AX91" s="166"/>
      <c r="AY91" s="169"/>
      <c r="AZ91" s="170"/>
      <c r="BA91" s="166"/>
      <c r="BB91" s="169"/>
      <c r="BC91" s="170"/>
      <c r="BD91" s="166"/>
      <c r="BE91" s="169"/>
      <c r="BF91" s="170"/>
      <c r="BG91" s="166"/>
      <c r="BH91" s="169"/>
      <c r="BI91" s="170"/>
      <c r="BJ91" s="166"/>
      <c r="BK91" s="169"/>
      <c r="BL91" s="170"/>
      <c r="BM91" s="166"/>
      <c r="BN91" s="169"/>
      <c r="BO91" s="170"/>
      <c r="BP91" s="166"/>
      <c r="BQ91" s="169"/>
      <c r="BR91" s="170"/>
      <c r="BS91" s="166"/>
      <c r="BT91" s="169"/>
      <c r="BU91" s="170"/>
      <c r="BV91" s="166"/>
      <c r="BW91" s="169"/>
      <c r="BX91" s="170"/>
      <c r="BY91" s="166"/>
      <c r="BZ91" s="169"/>
      <c r="CA91" s="170"/>
    </row>
    <row r="92" spans="1:79" s="1" customFormat="1" ht="12.75" customHeight="1" x14ac:dyDescent="0.3">
      <c r="A92" s="268" t="s">
        <v>13</v>
      </c>
      <c r="B92" s="207" t="s">
        <v>0</v>
      </c>
      <c r="C92" s="208"/>
      <c r="D92" s="209"/>
      <c r="E92" s="207" t="s">
        <v>1</v>
      </c>
      <c r="F92" s="208"/>
      <c r="G92" s="209"/>
      <c r="H92" s="207" t="s">
        <v>0</v>
      </c>
      <c r="I92" s="208"/>
      <c r="J92" s="209"/>
      <c r="K92" s="207" t="s">
        <v>1</v>
      </c>
      <c r="L92" s="208"/>
      <c r="M92" s="209"/>
      <c r="N92" s="207" t="s">
        <v>0</v>
      </c>
      <c r="O92" s="208"/>
      <c r="P92" s="209"/>
      <c r="Q92" s="207" t="s">
        <v>1</v>
      </c>
      <c r="R92" s="208"/>
      <c r="S92" s="209"/>
      <c r="T92" s="207" t="s">
        <v>0</v>
      </c>
      <c r="U92" s="208"/>
      <c r="V92" s="209"/>
      <c r="W92" s="207" t="s">
        <v>1</v>
      </c>
      <c r="X92" s="208"/>
      <c r="Y92" s="209"/>
      <c r="Z92" s="207" t="s">
        <v>0</v>
      </c>
      <c r="AA92" s="208"/>
      <c r="AB92" s="209"/>
      <c r="AC92" s="207" t="s">
        <v>1</v>
      </c>
      <c r="AD92" s="208"/>
      <c r="AE92" s="209"/>
      <c r="AF92" s="207" t="s">
        <v>0</v>
      </c>
      <c r="AG92" s="208"/>
      <c r="AH92" s="209"/>
      <c r="AI92" s="207" t="s">
        <v>1</v>
      </c>
      <c r="AJ92" s="208"/>
      <c r="AK92" s="209"/>
      <c r="AL92" s="207" t="s">
        <v>0</v>
      </c>
      <c r="AM92" s="208"/>
      <c r="AN92" s="209"/>
      <c r="AO92" s="207" t="s">
        <v>1</v>
      </c>
      <c r="AP92" s="208"/>
      <c r="AQ92" s="209"/>
      <c r="AR92" s="207" t="s">
        <v>0</v>
      </c>
      <c r="AS92" s="208"/>
      <c r="AT92" s="209"/>
      <c r="AU92" s="207" t="s">
        <v>1</v>
      </c>
      <c r="AV92" s="208"/>
      <c r="AW92" s="209"/>
      <c r="AX92" s="207" t="s">
        <v>0</v>
      </c>
      <c r="AY92" s="208"/>
      <c r="AZ92" s="209"/>
      <c r="BA92" s="207" t="s">
        <v>1</v>
      </c>
      <c r="BB92" s="208"/>
      <c r="BC92" s="209"/>
      <c r="BD92" s="207" t="s">
        <v>0</v>
      </c>
      <c r="BE92" s="208"/>
      <c r="BF92" s="209"/>
      <c r="BG92" s="207" t="s">
        <v>1</v>
      </c>
      <c r="BH92" s="208"/>
      <c r="BI92" s="209"/>
      <c r="BJ92" s="207" t="s">
        <v>0</v>
      </c>
      <c r="BK92" s="208"/>
      <c r="BL92" s="209"/>
      <c r="BM92" s="207" t="s">
        <v>1</v>
      </c>
      <c r="BN92" s="208"/>
      <c r="BO92" s="209"/>
      <c r="BP92" s="207" t="s">
        <v>0</v>
      </c>
      <c r="BQ92" s="208"/>
      <c r="BR92" s="209"/>
      <c r="BS92" s="207" t="s">
        <v>1</v>
      </c>
      <c r="BT92" s="208"/>
      <c r="BU92" s="209"/>
      <c r="BV92" s="207" t="s">
        <v>0</v>
      </c>
      <c r="BW92" s="208"/>
      <c r="BX92" s="209"/>
      <c r="BY92" s="207" t="s">
        <v>1</v>
      </c>
      <c r="BZ92" s="208"/>
      <c r="CA92" s="209"/>
    </row>
    <row r="93" spans="1:79" s="1" customFormat="1" ht="39" x14ac:dyDescent="0.3">
      <c r="A93" s="269"/>
      <c r="B93" s="102" t="s">
        <v>45</v>
      </c>
      <c r="C93" s="102" t="s">
        <v>46</v>
      </c>
      <c r="D93" s="102" t="s">
        <v>47</v>
      </c>
      <c r="E93" s="102" t="s">
        <v>45</v>
      </c>
      <c r="F93" s="102" t="s">
        <v>46</v>
      </c>
      <c r="G93" s="102" t="s">
        <v>47</v>
      </c>
      <c r="H93" s="102" t="s">
        <v>45</v>
      </c>
      <c r="I93" s="102" t="s">
        <v>46</v>
      </c>
      <c r="J93" s="102" t="s">
        <v>47</v>
      </c>
      <c r="K93" s="102" t="s">
        <v>45</v>
      </c>
      <c r="L93" s="102" t="s">
        <v>46</v>
      </c>
      <c r="M93" s="102" t="s">
        <v>47</v>
      </c>
      <c r="N93" s="102" t="s">
        <v>45</v>
      </c>
      <c r="O93" s="102" t="s">
        <v>46</v>
      </c>
      <c r="P93" s="102" t="s">
        <v>47</v>
      </c>
      <c r="Q93" s="102" t="s">
        <v>45</v>
      </c>
      <c r="R93" s="102" t="s">
        <v>46</v>
      </c>
      <c r="S93" s="102" t="s">
        <v>47</v>
      </c>
      <c r="T93" s="102" t="s">
        <v>45</v>
      </c>
      <c r="U93" s="102" t="s">
        <v>46</v>
      </c>
      <c r="V93" s="102" t="s">
        <v>47</v>
      </c>
      <c r="W93" s="102" t="s">
        <v>45</v>
      </c>
      <c r="X93" s="102" t="s">
        <v>46</v>
      </c>
      <c r="Y93" s="102" t="s">
        <v>47</v>
      </c>
      <c r="Z93" s="102" t="s">
        <v>45</v>
      </c>
      <c r="AA93" s="102" t="s">
        <v>46</v>
      </c>
      <c r="AB93" s="102" t="s">
        <v>47</v>
      </c>
      <c r="AC93" s="102" t="s">
        <v>45</v>
      </c>
      <c r="AD93" s="102" t="s">
        <v>46</v>
      </c>
      <c r="AE93" s="102" t="s">
        <v>47</v>
      </c>
      <c r="AF93" s="102" t="s">
        <v>45</v>
      </c>
      <c r="AG93" s="102" t="s">
        <v>46</v>
      </c>
      <c r="AH93" s="102" t="s">
        <v>47</v>
      </c>
      <c r="AI93" s="102" t="s">
        <v>45</v>
      </c>
      <c r="AJ93" s="102" t="s">
        <v>46</v>
      </c>
      <c r="AK93" s="102" t="s">
        <v>47</v>
      </c>
      <c r="AL93" s="102" t="s">
        <v>45</v>
      </c>
      <c r="AM93" s="102" t="s">
        <v>46</v>
      </c>
      <c r="AN93" s="102" t="s">
        <v>47</v>
      </c>
      <c r="AO93" s="102" t="s">
        <v>45</v>
      </c>
      <c r="AP93" s="102" t="s">
        <v>46</v>
      </c>
      <c r="AQ93" s="71" t="s">
        <v>47</v>
      </c>
      <c r="AR93" s="102" t="s">
        <v>45</v>
      </c>
      <c r="AS93" s="102" t="s">
        <v>46</v>
      </c>
      <c r="AT93" s="102" t="s">
        <v>47</v>
      </c>
      <c r="AU93" s="102" t="s">
        <v>45</v>
      </c>
      <c r="AV93" s="102" t="s">
        <v>46</v>
      </c>
      <c r="AW93" s="71" t="s">
        <v>47</v>
      </c>
      <c r="AX93" s="102" t="s">
        <v>45</v>
      </c>
      <c r="AY93" s="102" t="s">
        <v>46</v>
      </c>
      <c r="AZ93" s="102" t="s">
        <v>47</v>
      </c>
      <c r="BA93" s="102" t="s">
        <v>45</v>
      </c>
      <c r="BB93" s="102" t="s">
        <v>46</v>
      </c>
      <c r="BC93" s="71" t="s">
        <v>47</v>
      </c>
      <c r="BD93" s="102" t="s">
        <v>45</v>
      </c>
      <c r="BE93" s="102" t="s">
        <v>46</v>
      </c>
      <c r="BF93" s="102" t="s">
        <v>47</v>
      </c>
      <c r="BG93" s="102" t="s">
        <v>45</v>
      </c>
      <c r="BH93" s="102" t="s">
        <v>46</v>
      </c>
      <c r="BI93" s="71" t="s">
        <v>47</v>
      </c>
      <c r="BJ93" s="102" t="s">
        <v>45</v>
      </c>
      <c r="BK93" s="102" t="s">
        <v>46</v>
      </c>
      <c r="BL93" s="102" t="s">
        <v>47</v>
      </c>
      <c r="BM93" s="102" t="s">
        <v>45</v>
      </c>
      <c r="BN93" s="102" t="s">
        <v>46</v>
      </c>
      <c r="BO93" s="71" t="s">
        <v>47</v>
      </c>
      <c r="BP93" s="102" t="s">
        <v>45</v>
      </c>
      <c r="BQ93" s="102" t="s">
        <v>46</v>
      </c>
      <c r="BR93" s="102" t="s">
        <v>47</v>
      </c>
      <c r="BS93" s="102" t="s">
        <v>45</v>
      </c>
      <c r="BT93" s="102" t="s">
        <v>46</v>
      </c>
      <c r="BU93" s="71" t="s">
        <v>47</v>
      </c>
      <c r="BV93" s="102" t="s">
        <v>45</v>
      </c>
      <c r="BW93" s="102" t="s">
        <v>46</v>
      </c>
      <c r="BX93" s="102" t="s">
        <v>47</v>
      </c>
      <c r="BY93" s="102" t="s">
        <v>45</v>
      </c>
      <c r="BZ93" s="102" t="s">
        <v>46</v>
      </c>
      <c r="CA93" s="102" t="s">
        <v>47</v>
      </c>
    </row>
    <row r="94" spans="1:79" s="1" customFormat="1" ht="13" x14ac:dyDescent="0.3">
      <c r="A94" s="39" t="s">
        <v>485</v>
      </c>
      <c r="B94" s="61">
        <v>26.016300000000001</v>
      </c>
      <c r="C94" s="61">
        <v>26.997800000000002</v>
      </c>
      <c r="D94" s="61">
        <v>21.3645</v>
      </c>
      <c r="E94" s="61">
        <v>27.2118</v>
      </c>
      <c r="F94" s="61">
        <v>26.997800000000002</v>
      </c>
      <c r="G94" s="61">
        <v>21.3645</v>
      </c>
      <c r="H94" s="61">
        <v>18.2118</v>
      </c>
      <c r="I94" s="61">
        <v>21.3019</v>
      </c>
      <c r="J94" s="61">
        <v>21.3645</v>
      </c>
      <c r="K94" s="61">
        <v>18.900500000000001</v>
      </c>
      <c r="L94" s="61">
        <v>21.3019</v>
      </c>
      <c r="M94" s="61">
        <v>21.3645</v>
      </c>
      <c r="N94" s="61">
        <v>26.784199999999998</v>
      </c>
      <c r="O94" s="61">
        <v>32.761299999999999</v>
      </c>
      <c r="P94" s="61">
        <v>21.3645</v>
      </c>
      <c r="Q94" s="61">
        <v>28.334399999999999</v>
      </c>
      <c r="R94" s="61">
        <v>32.761299999999999</v>
      </c>
      <c r="S94" s="61">
        <v>21.3645</v>
      </c>
      <c r="T94" s="61">
        <v>19.180399999999999</v>
      </c>
      <c r="U94" s="61">
        <v>14.350099999999999</v>
      </c>
      <c r="V94" s="61">
        <v>21.3645</v>
      </c>
      <c r="W94" s="61">
        <v>20.787299999999998</v>
      </c>
      <c r="X94" s="61">
        <v>14.350099999999999</v>
      </c>
      <c r="Y94" s="61">
        <v>21.3645</v>
      </c>
      <c r="Z94" s="61">
        <v>44.566000000000003</v>
      </c>
      <c r="AA94" s="61">
        <v>40.205800000000004</v>
      </c>
      <c r="AB94" s="61">
        <v>21.3645</v>
      </c>
      <c r="AC94" s="61">
        <v>46.051099999999998</v>
      </c>
      <c r="AD94" s="61">
        <v>40.205800000000004</v>
      </c>
      <c r="AE94" s="61">
        <v>21.3645</v>
      </c>
      <c r="AF94" s="61">
        <v>25.350200000000001</v>
      </c>
      <c r="AG94" s="61">
        <v>26.997800000000002</v>
      </c>
      <c r="AH94" s="61">
        <v>21.3645</v>
      </c>
      <c r="AI94" s="61">
        <v>26.7988</v>
      </c>
      <c r="AJ94" s="61">
        <v>26.997800000000002</v>
      </c>
      <c r="AK94" s="61">
        <v>21.3645</v>
      </c>
      <c r="AL94" s="61">
        <v>30.8383</v>
      </c>
      <c r="AM94" s="61">
        <v>33.845199999999998</v>
      </c>
      <c r="AN94" s="61">
        <v>21.3645</v>
      </c>
      <c r="AO94" s="61">
        <v>33.088700000000003</v>
      </c>
      <c r="AP94" s="61">
        <v>33.845199999999998</v>
      </c>
      <c r="AQ94" s="61">
        <v>21.3645</v>
      </c>
      <c r="AR94" s="61">
        <v>32.5092</v>
      </c>
      <c r="AS94" s="61">
        <v>26.997800000000002</v>
      </c>
      <c r="AT94" s="61">
        <v>21.3645</v>
      </c>
      <c r="AU94" s="61">
        <v>33.8444</v>
      </c>
      <c r="AV94" s="61">
        <v>26.997800000000002</v>
      </c>
      <c r="AW94" s="61">
        <v>21.3645</v>
      </c>
      <c r="AX94" s="61">
        <v>18.1129</v>
      </c>
      <c r="AY94" s="61">
        <v>26.997800000000002</v>
      </c>
      <c r="AZ94" s="61">
        <v>21.3645</v>
      </c>
      <c r="BA94" s="61">
        <v>19.161899999999999</v>
      </c>
      <c r="BB94" s="61">
        <v>26.997800000000002</v>
      </c>
      <c r="BC94" s="61">
        <v>21.3645</v>
      </c>
      <c r="BD94" s="61">
        <v>35.971600000000002</v>
      </c>
      <c r="BE94" s="61">
        <v>44.753999999999998</v>
      </c>
      <c r="BF94" s="61">
        <v>21.3645</v>
      </c>
      <c r="BG94" s="61">
        <v>37.124000000000002</v>
      </c>
      <c r="BH94" s="61">
        <v>44.753999999999998</v>
      </c>
      <c r="BI94" s="61">
        <v>21.3645</v>
      </c>
      <c r="BJ94" s="61">
        <v>27.923999999999999</v>
      </c>
      <c r="BK94" s="61">
        <v>38.093299999999999</v>
      </c>
      <c r="BL94" s="61">
        <v>21.3645</v>
      </c>
      <c r="BM94" s="61">
        <v>29.497800000000002</v>
      </c>
      <c r="BN94" s="61">
        <v>38.093299999999999</v>
      </c>
      <c r="BO94" s="61">
        <v>21.3645</v>
      </c>
      <c r="BP94" s="61">
        <v>33.509500000000003</v>
      </c>
      <c r="BQ94" s="61">
        <v>49.257300000000001</v>
      </c>
      <c r="BR94" s="61">
        <v>21.3645</v>
      </c>
      <c r="BS94" s="61">
        <v>34.795699999999997</v>
      </c>
      <c r="BT94" s="61">
        <v>49.257300000000001</v>
      </c>
      <c r="BU94" s="61">
        <v>21.3645</v>
      </c>
      <c r="BV94" s="61">
        <v>23.264399999999998</v>
      </c>
      <c r="BW94" s="61">
        <v>26.997800000000002</v>
      </c>
      <c r="BX94" s="61">
        <v>20.388500000000001</v>
      </c>
      <c r="BY94" s="61">
        <v>24.357299999999999</v>
      </c>
      <c r="BZ94" s="61">
        <v>26.997800000000002</v>
      </c>
      <c r="CA94" s="61">
        <v>20.388500000000001</v>
      </c>
    </row>
    <row r="95" spans="1:79" s="1" customFormat="1" ht="13" x14ac:dyDescent="0.3">
      <c r="A95" s="39" t="s">
        <v>486</v>
      </c>
      <c r="B95" s="60">
        <v>12594</v>
      </c>
      <c r="C95" s="60">
        <v>12691</v>
      </c>
      <c r="D95" s="60">
        <v>12130</v>
      </c>
      <c r="E95" s="60">
        <v>12713</v>
      </c>
      <c r="F95" s="60">
        <v>12691</v>
      </c>
      <c r="G95" s="60">
        <v>12130</v>
      </c>
      <c r="H95" s="60">
        <v>11816</v>
      </c>
      <c r="I95" s="60">
        <v>12124</v>
      </c>
      <c r="J95" s="60">
        <v>12130</v>
      </c>
      <c r="K95" s="60">
        <v>11884</v>
      </c>
      <c r="L95" s="60">
        <v>12124</v>
      </c>
      <c r="M95" s="60">
        <v>12130</v>
      </c>
      <c r="N95" s="60">
        <v>12670</v>
      </c>
      <c r="O95" s="60">
        <v>13266</v>
      </c>
      <c r="P95" s="60">
        <v>12130</v>
      </c>
      <c r="Q95" s="60">
        <v>12825</v>
      </c>
      <c r="R95" s="60">
        <v>13266</v>
      </c>
      <c r="S95" s="60">
        <v>12130</v>
      </c>
      <c r="T95" s="60">
        <v>11912</v>
      </c>
      <c r="U95" s="60">
        <v>11431</v>
      </c>
      <c r="V95" s="60">
        <v>12130</v>
      </c>
      <c r="W95" s="60">
        <v>12072</v>
      </c>
      <c r="X95" s="60">
        <v>11431</v>
      </c>
      <c r="Y95" s="60">
        <v>12130</v>
      </c>
      <c r="Z95" s="60">
        <v>14442</v>
      </c>
      <c r="AA95" s="60">
        <v>14008</v>
      </c>
      <c r="AB95" s="60">
        <v>12130</v>
      </c>
      <c r="AC95" s="60">
        <v>14590</v>
      </c>
      <c r="AD95" s="60">
        <v>14008</v>
      </c>
      <c r="AE95" s="60">
        <v>12130</v>
      </c>
      <c r="AF95" s="60">
        <v>12527</v>
      </c>
      <c r="AG95" s="60">
        <v>12691</v>
      </c>
      <c r="AH95" s="60">
        <v>12130</v>
      </c>
      <c r="AI95" s="60">
        <v>12672</v>
      </c>
      <c r="AJ95" s="60">
        <v>12691</v>
      </c>
      <c r="AK95" s="60">
        <v>12130</v>
      </c>
      <c r="AL95" s="60">
        <v>13074</v>
      </c>
      <c r="AM95" s="60">
        <v>13374</v>
      </c>
      <c r="AN95" s="60">
        <v>12130</v>
      </c>
      <c r="AO95" s="60">
        <v>13298</v>
      </c>
      <c r="AP95" s="60">
        <v>13374</v>
      </c>
      <c r="AQ95" s="60">
        <v>12130</v>
      </c>
      <c r="AR95" s="60">
        <v>13241</v>
      </c>
      <c r="AS95" s="60">
        <v>12691</v>
      </c>
      <c r="AT95" s="60">
        <v>12130</v>
      </c>
      <c r="AU95" s="60">
        <v>13374</v>
      </c>
      <c r="AV95" s="60">
        <v>12691</v>
      </c>
      <c r="AW95" s="60">
        <v>12130</v>
      </c>
      <c r="AX95" s="60">
        <v>11806</v>
      </c>
      <c r="AY95" s="60">
        <v>12691</v>
      </c>
      <c r="AZ95" s="60">
        <v>12130</v>
      </c>
      <c r="BA95" s="60">
        <v>11910</v>
      </c>
      <c r="BB95" s="60">
        <v>12691</v>
      </c>
      <c r="BC95" s="60">
        <v>12130</v>
      </c>
      <c r="BD95" s="60">
        <v>13586</v>
      </c>
      <c r="BE95" s="60">
        <v>14461</v>
      </c>
      <c r="BF95" s="60">
        <v>12130</v>
      </c>
      <c r="BG95" s="60">
        <v>13701</v>
      </c>
      <c r="BH95" s="60">
        <v>14461</v>
      </c>
      <c r="BI95" s="60">
        <v>12130</v>
      </c>
      <c r="BJ95" s="60">
        <v>12784</v>
      </c>
      <c r="BK95" s="60">
        <v>13797</v>
      </c>
      <c r="BL95" s="60">
        <v>12130</v>
      </c>
      <c r="BM95" s="60">
        <v>12941</v>
      </c>
      <c r="BN95" s="60">
        <v>13797</v>
      </c>
      <c r="BO95" s="60">
        <v>12130</v>
      </c>
      <c r="BP95" s="60">
        <v>13340</v>
      </c>
      <c r="BQ95" s="60">
        <v>14909</v>
      </c>
      <c r="BR95" s="60">
        <v>12130</v>
      </c>
      <c r="BS95" s="60">
        <v>13469</v>
      </c>
      <c r="BT95" s="60">
        <v>14909</v>
      </c>
      <c r="BU95" s="60">
        <v>12130</v>
      </c>
      <c r="BV95" s="60">
        <v>12319</v>
      </c>
      <c r="BW95" s="60">
        <v>12691</v>
      </c>
      <c r="BX95" s="60">
        <v>12033</v>
      </c>
      <c r="BY95" s="60">
        <v>12428</v>
      </c>
      <c r="BZ95" s="60">
        <v>12691</v>
      </c>
      <c r="CA95" s="60">
        <v>12033</v>
      </c>
    </row>
    <row r="96" spans="1:79" s="1" customFormat="1" ht="13" x14ac:dyDescent="0.3">
      <c r="A96" s="39" t="s">
        <v>487</v>
      </c>
      <c r="B96" s="61">
        <v>16.566199999999998</v>
      </c>
      <c r="C96" s="61">
        <v>20.342400000000001</v>
      </c>
      <c r="D96" s="61">
        <v>17.241</v>
      </c>
      <c r="E96" s="61">
        <v>17.374600000000001</v>
      </c>
      <c r="F96" s="61">
        <v>20.342400000000001</v>
      </c>
      <c r="G96" s="61">
        <v>17.241</v>
      </c>
      <c r="H96" s="61">
        <v>14.956899999999999</v>
      </c>
      <c r="I96" s="61">
        <v>17.2059</v>
      </c>
      <c r="J96" s="61">
        <v>17.241</v>
      </c>
      <c r="K96" s="61">
        <v>14.8681</v>
      </c>
      <c r="L96" s="61">
        <v>17.2059</v>
      </c>
      <c r="M96" s="61">
        <v>17.241</v>
      </c>
      <c r="N96" s="61">
        <v>18.2105</v>
      </c>
      <c r="O96" s="61">
        <v>23.892700000000001</v>
      </c>
      <c r="P96" s="61">
        <v>17.241</v>
      </c>
      <c r="Q96" s="61">
        <v>19.926300000000001</v>
      </c>
      <c r="R96" s="61">
        <v>23.892700000000001</v>
      </c>
      <c r="S96" s="61">
        <v>17.241</v>
      </c>
      <c r="T96" s="61">
        <v>14.7256</v>
      </c>
      <c r="U96" s="61">
        <v>13.120900000000001</v>
      </c>
      <c r="V96" s="61">
        <v>17.241</v>
      </c>
      <c r="W96" s="61">
        <v>16.4299</v>
      </c>
      <c r="X96" s="61">
        <v>13.120900000000001</v>
      </c>
      <c r="Y96" s="61">
        <v>17.241</v>
      </c>
      <c r="Z96" s="61">
        <v>31.780100000000001</v>
      </c>
      <c r="AA96" s="61">
        <v>27.591699999999999</v>
      </c>
      <c r="AB96" s="61">
        <v>17.241</v>
      </c>
      <c r="AC96" s="61">
        <v>33.327100000000002</v>
      </c>
      <c r="AD96" s="61">
        <v>27.591699999999999</v>
      </c>
      <c r="AE96" s="61">
        <v>17.241</v>
      </c>
      <c r="AF96" s="61">
        <v>16.6326</v>
      </c>
      <c r="AG96" s="61">
        <v>20.342400000000001</v>
      </c>
      <c r="AH96" s="61">
        <v>17.241</v>
      </c>
      <c r="AI96" s="61">
        <v>17.944500000000001</v>
      </c>
      <c r="AJ96" s="61">
        <v>20.342400000000001</v>
      </c>
      <c r="AK96" s="61">
        <v>17.241</v>
      </c>
      <c r="AL96" s="61" t="s">
        <v>18</v>
      </c>
      <c r="AM96" s="61" t="s">
        <v>18</v>
      </c>
      <c r="AN96" s="61" t="s">
        <v>18</v>
      </c>
      <c r="AO96" s="61" t="s">
        <v>18</v>
      </c>
      <c r="AP96" s="61" t="s">
        <v>18</v>
      </c>
      <c r="AQ96" s="61" t="s">
        <v>18</v>
      </c>
      <c r="AR96" s="61">
        <v>19.564599999999999</v>
      </c>
      <c r="AS96" s="61">
        <v>20.342400000000001</v>
      </c>
      <c r="AT96" s="61">
        <v>17.241</v>
      </c>
      <c r="AU96" s="61">
        <v>20.7408</v>
      </c>
      <c r="AV96" s="61">
        <v>20.342400000000001</v>
      </c>
      <c r="AW96" s="61">
        <v>17.241</v>
      </c>
      <c r="AX96" s="61">
        <v>14.986000000000001</v>
      </c>
      <c r="AY96" s="61">
        <v>20.342400000000001</v>
      </c>
      <c r="AZ96" s="61">
        <v>17.241</v>
      </c>
      <c r="BA96" s="61">
        <v>16.0334</v>
      </c>
      <c r="BB96" s="61">
        <v>20.342400000000001</v>
      </c>
      <c r="BC96" s="61">
        <v>17.241</v>
      </c>
      <c r="BD96" s="61">
        <v>21.221599999999999</v>
      </c>
      <c r="BE96" s="61">
        <v>30.64</v>
      </c>
      <c r="BF96" s="61">
        <v>17.241</v>
      </c>
      <c r="BG96" s="61">
        <v>22.280999999999999</v>
      </c>
      <c r="BH96" s="61">
        <v>30.64</v>
      </c>
      <c r="BI96" s="61">
        <v>17.241</v>
      </c>
      <c r="BJ96" s="61">
        <v>8.5253999999999994</v>
      </c>
      <c r="BK96" s="61">
        <v>14.092000000000001</v>
      </c>
      <c r="BL96" s="61">
        <v>17.241</v>
      </c>
      <c r="BM96" s="61">
        <v>9.8659999999999997</v>
      </c>
      <c r="BN96" s="61">
        <v>14.092000000000001</v>
      </c>
      <c r="BO96" s="61">
        <v>17.241</v>
      </c>
      <c r="BP96" s="61">
        <v>31.105499999999999</v>
      </c>
      <c r="BQ96" s="61">
        <v>33.415999999999997</v>
      </c>
      <c r="BR96" s="61">
        <v>17.241</v>
      </c>
      <c r="BS96" s="61">
        <v>32.3752</v>
      </c>
      <c r="BT96" s="61">
        <v>33.415999999999997</v>
      </c>
      <c r="BU96" s="61">
        <v>17.241</v>
      </c>
      <c r="BV96" s="61">
        <v>20.075600000000001</v>
      </c>
      <c r="BW96" s="61">
        <v>20.342400000000001</v>
      </c>
      <c r="BX96" s="61">
        <v>16.225999999999999</v>
      </c>
      <c r="BY96" s="61">
        <v>21.088000000000001</v>
      </c>
      <c r="BZ96" s="61">
        <v>20.342400000000001</v>
      </c>
      <c r="CA96" s="61">
        <v>16.225999999999999</v>
      </c>
    </row>
    <row r="97" spans="1:79" s="1" customFormat="1" ht="13" x14ac:dyDescent="0.3">
      <c r="A97" s="39" t="s">
        <v>486</v>
      </c>
      <c r="B97" s="60">
        <v>15825</v>
      </c>
      <c r="C97" s="60">
        <v>17411</v>
      </c>
      <c r="D97" s="60">
        <v>16101</v>
      </c>
      <c r="E97" s="60">
        <v>16156</v>
      </c>
      <c r="F97" s="60">
        <v>17411</v>
      </c>
      <c r="G97" s="60">
        <v>16101</v>
      </c>
      <c r="H97" s="60">
        <v>15180</v>
      </c>
      <c r="I97" s="60">
        <v>16087</v>
      </c>
      <c r="J97" s="60">
        <v>16101</v>
      </c>
      <c r="K97" s="60">
        <v>15145</v>
      </c>
      <c r="L97" s="60">
        <v>16087</v>
      </c>
      <c r="M97" s="60">
        <v>16101</v>
      </c>
      <c r="N97" s="60">
        <v>16503</v>
      </c>
      <c r="O97" s="60">
        <v>18994</v>
      </c>
      <c r="P97" s="60">
        <v>16101</v>
      </c>
      <c r="Q97" s="60">
        <v>17231</v>
      </c>
      <c r="R97" s="60">
        <v>18994</v>
      </c>
      <c r="S97" s="60">
        <v>16101</v>
      </c>
      <c r="T97" s="60">
        <v>15089</v>
      </c>
      <c r="U97" s="60">
        <v>14466</v>
      </c>
      <c r="V97" s="60">
        <v>16101</v>
      </c>
      <c r="W97" s="60">
        <v>15770</v>
      </c>
      <c r="X97" s="60">
        <v>14466</v>
      </c>
      <c r="Y97" s="60">
        <v>16101</v>
      </c>
      <c r="Z97" s="60">
        <v>22850</v>
      </c>
      <c r="AA97" s="60">
        <v>20744</v>
      </c>
      <c r="AB97" s="60">
        <v>16101</v>
      </c>
      <c r="AC97" s="60">
        <v>23663</v>
      </c>
      <c r="AD97" s="60">
        <v>20744</v>
      </c>
      <c r="AE97" s="60">
        <v>16101</v>
      </c>
      <c r="AF97" s="60">
        <v>15852</v>
      </c>
      <c r="AG97" s="60">
        <v>17411</v>
      </c>
      <c r="AH97" s="60">
        <v>16101</v>
      </c>
      <c r="AI97" s="60">
        <v>16392</v>
      </c>
      <c r="AJ97" s="60">
        <v>17411</v>
      </c>
      <c r="AK97" s="60">
        <v>16101</v>
      </c>
      <c r="AL97" s="61" t="s">
        <v>18</v>
      </c>
      <c r="AM97" s="61" t="s">
        <v>18</v>
      </c>
      <c r="AN97" s="61" t="s">
        <v>18</v>
      </c>
      <c r="AO97" s="61" t="s">
        <v>18</v>
      </c>
      <c r="AP97" s="61" t="s">
        <v>18</v>
      </c>
      <c r="AQ97" s="61" t="s">
        <v>18</v>
      </c>
      <c r="AR97" s="60">
        <v>17076</v>
      </c>
      <c r="AS97" s="60">
        <v>17411</v>
      </c>
      <c r="AT97" s="60">
        <v>16101</v>
      </c>
      <c r="AU97" s="60">
        <v>17584</v>
      </c>
      <c r="AV97" s="60">
        <v>17411</v>
      </c>
      <c r="AW97" s="60">
        <v>16101</v>
      </c>
      <c r="AX97" s="60">
        <v>15192</v>
      </c>
      <c r="AY97" s="60">
        <v>17411</v>
      </c>
      <c r="AZ97" s="60">
        <v>16101</v>
      </c>
      <c r="BA97" s="60">
        <v>15610</v>
      </c>
      <c r="BB97" s="60">
        <v>17411</v>
      </c>
      <c r="BC97" s="60">
        <v>16101</v>
      </c>
      <c r="BD97" s="60">
        <v>17794</v>
      </c>
      <c r="BE97" s="60">
        <v>22263</v>
      </c>
      <c r="BF97" s="60">
        <v>16101</v>
      </c>
      <c r="BG97" s="60">
        <v>18264</v>
      </c>
      <c r="BH97" s="60">
        <v>22263</v>
      </c>
      <c r="BI97" s="60">
        <v>16101</v>
      </c>
      <c r="BJ97" s="60">
        <v>12776</v>
      </c>
      <c r="BK97" s="60">
        <v>14841</v>
      </c>
      <c r="BL97" s="60">
        <v>16101</v>
      </c>
      <c r="BM97" s="60">
        <v>13255</v>
      </c>
      <c r="BN97" s="60">
        <v>14841</v>
      </c>
      <c r="BO97" s="60">
        <v>16101</v>
      </c>
      <c r="BP97" s="60">
        <v>22502</v>
      </c>
      <c r="BQ97" s="60">
        <v>23710</v>
      </c>
      <c r="BR97" s="60">
        <v>16101</v>
      </c>
      <c r="BS97" s="60">
        <v>23161</v>
      </c>
      <c r="BT97" s="60">
        <v>23710</v>
      </c>
      <c r="BU97" s="60">
        <v>16101</v>
      </c>
      <c r="BV97" s="60">
        <v>17295</v>
      </c>
      <c r="BW97" s="60">
        <v>17411</v>
      </c>
      <c r="BX97" s="60">
        <v>15687</v>
      </c>
      <c r="BY97" s="60">
        <v>17736</v>
      </c>
      <c r="BZ97" s="60">
        <v>17411</v>
      </c>
      <c r="CA97" s="60">
        <v>15687</v>
      </c>
    </row>
    <row r="98" spans="1:79" s="1" customFormat="1" ht="13" x14ac:dyDescent="0.3">
      <c r="A98" s="39" t="s">
        <v>488</v>
      </c>
      <c r="B98" s="61">
        <v>14.4704</v>
      </c>
      <c r="C98" s="61">
        <v>17.479399999999998</v>
      </c>
      <c r="D98" s="61">
        <v>16.247800000000002</v>
      </c>
      <c r="E98" s="61">
        <v>15.5548</v>
      </c>
      <c r="F98" s="61">
        <v>17.479399999999998</v>
      </c>
      <c r="G98" s="61">
        <v>16.247800000000002</v>
      </c>
      <c r="H98" s="61">
        <v>14.7775</v>
      </c>
      <c r="I98" s="61">
        <v>15.8751</v>
      </c>
      <c r="J98" s="61">
        <v>16.247800000000002</v>
      </c>
      <c r="K98" s="61">
        <v>15.1433</v>
      </c>
      <c r="L98" s="61">
        <v>15.8751</v>
      </c>
      <c r="M98" s="61">
        <v>16.247800000000002</v>
      </c>
      <c r="N98" s="61">
        <v>15.874700000000001</v>
      </c>
      <c r="O98" s="61">
        <v>19.4878</v>
      </c>
      <c r="P98" s="61">
        <v>16.247800000000002</v>
      </c>
      <c r="Q98" s="61">
        <v>17.550699999999999</v>
      </c>
      <c r="R98" s="61">
        <v>19.4878</v>
      </c>
      <c r="S98" s="61">
        <v>16.247800000000002</v>
      </c>
      <c r="T98" s="61">
        <v>11.785299999999999</v>
      </c>
      <c r="U98" s="61">
        <v>13.8827</v>
      </c>
      <c r="V98" s="61">
        <v>16.247800000000002</v>
      </c>
      <c r="W98" s="61">
        <v>13.5334</v>
      </c>
      <c r="X98" s="61">
        <v>13.8827</v>
      </c>
      <c r="Y98" s="61">
        <v>16.247800000000002</v>
      </c>
      <c r="Z98" s="61">
        <v>20.926300000000001</v>
      </c>
      <c r="AA98" s="61">
        <v>19.915199999999999</v>
      </c>
      <c r="AB98" s="61">
        <v>16.247800000000002</v>
      </c>
      <c r="AC98" s="61">
        <v>22.193999999999999</v>
      </c>
      <c r="AD98" s="61">
        <v>19.915199999999999</v>
      </c>
      <c r="AE98" s="61">
        <v>16.247800000000002</v>
      </c>
      <c r="AF98" s="61">
        <v>13.136200000000001</v>
      </c>
      <c r="AG98" s="61">
        <v>17.479399999999998</v>
      </c>
      <c r="AH98" s="61">
        <v>16.247800000000002</v>
      </c>
      <c r="AI98" s="61">
        <v>14.5603</v>
      </c>
      <c r="AJ98" s="61">
        <v>17.479399999999998</v>
      </c>
      <c r="AK98" s="61">
        <v>16.247800000000002</v>
      </c>
      <c r="AL98" s="61" t="s">
        <v>18</v>
      </c>
      <c r="AM98" s="61" t="s">
        <v>18</v>
      </c>
      <c r="AN98" s="61" t="s">
        <v>18</v>
      </c>
      <c r="AO98" s="61" t="s">
        <v>18</v>
      </c>
      <c r="AP98" s="61" t="s">
        <v>18</v>
      </c>
      <c r="AQ98" s="61" t="s">
        <v>18</v>
      </c>
      <c r="AR98" s="61">
        <v>18.020600000000002</v>
      </c>
      <c r="AS98" s="61">
        <v>17.479399999999998</v>
      </c>
      <c r="AT98" s="61">
        <v>16.247800000000002</v>
      </c>
      <c r="AU98" s="61">
        <v>19.448699999999999</v>
      </c>
      <c r="AV98" s="61">
        <v>17.479399999999998</v>
      </c>
      <c r="AW98" s="61">
        <v>16.247800000000002</v>
      </c>
      <c r="AX98" s="61">
        <v>13.8818</v>
      </c>
      <c r="AY98" s="61">
        <v>17.479399999999998</v>
      </c>
      <c r="AZ98" s="61">
        <v>16.247800000000002</v>
      </c>
      <c r="BA98" s="61">
        <v>15.0205</v>
      </c>
      <c r="BB98" s="61">
        <v>17.479399999999998</v>
      </c>
      <c r="BC98" s="61">
        <v>16.247800000000002</v>
      </c>
      <c r="BD98" s="61">
        <v>16.619</v>
      </c>
      <c r="BE98" s="61">
        <v>22.991199999999999</v>
      </c>
      <c r="BF98" s="61">
        <v>16.247800000000002</v>
      </c>
      <c r="BG98" s="61">
        <v>17.723800000000001</v>
      </c>
      <c r="BH98" s="61">
        <v>22.991199999999999</v>
      </c>
      <c r="BI98" s="61">
        <v>16.247800000000002</v>
      </c>
      <c r="BJ98" s="61" t="s">
        <v>18</v>
      </c>
      <c r="BK98" s="61" t="s">
        <v>18</v>
      </c>
      <c r="BL98" s="61" t="s">
        <v>18</v>
      </c>
      <c r="BM98" s="61" t="s">
        <v>18</v>
      </c>
      <c r="BN98" s="61" t="s">
        <v>18</v>
      </c>
      <c r="BO98" s="61" t="s">
        <v>18</v>
      </c>
      <c r="BP98" s="61">
        <v>20.681100000000001</v>
      </c>
      <c r="BQ98" s="61">
        <v>22.709099999999999</v>
      </c>
      <c r="BR98" s="61">
        <v>16.247800000000002</v>
      </c>
      <c r="BS98" s="61">
        <v>21.968900000000001</v>
      </c>
      <c r="BT98" s="61">
        <v>22.709099999999999</v>
      </c>
      <c r="BU98" s="61">
        <v>16.247800000000002</v>
      </c>
      <c r="BV98" s="61">
        <v>14.8552</v>
      </c>
      <c r="BW98" s="61">
        <v>17.479399999999998</v>
      </c>
      <c r="BX98" s="61">
        <v>16.289300000000001</v>
      </c>
      <c r="BY98" s="61">
        <v>15.947900000000001</v>
      </c>
      <c r="BZ98" s="61">
        <v>17.479399999999998</v>
      </c>
      <c r="CA98" s="61">
        <v>16.289300000000001</v>
      </c>
    </row>
    <row r="99" spans="1:79" s="1" customFormat="1" ht="13" x14ac:dyDescent="0.3">
      <c r="A99" s="39" t="s">
        <v>486</v>
      </c>
      <c r="B99" s="60">
        <v>19647</v>
      </c>
      <c r="C99" s="60">
        <v>22367</v>
      </c>
      <c r="D99" s="60">
        <v>21220</v>
      </c>
      <c r="E99" s="60">
        <v>20595</v>
      </c>
      <c r="F99" s="60">
        <v>22367</v>
      </c>
      <c r="G99" s="60">
        <v>21220</v>
      </c>
      <c r="H99" s="60">
        <v>19912</v>
      </c>
      <c r="I99" s="60">
        <v>20882</v>
      </c>
      <c r="J99" s="60">
        <v>21220</v>
      </c>
      <c r="K99" s="60">
        <v>20231</v>
      </c>
      <c r="L99" s="60">
        <v>20882</v>
      </c>
      <c r="M99" s="60">
        <v>21220</v>
      </c>
      <c r="N99" s="60">
        <v>20882</v>
      </c>
      <c r="O99" s="60">
        <v>24345</v>
      </c>
      <c r="P99" s="60">
        <v>21220</v>
      </c>
      <c r="Q99" s="60">
        <v>22435</v>
      </c>
      <c r="R99" s="60">
        <v>24345</v>
      </c>
      <c r="S99" s="60">
        <v>21220</v>
      </c>
      <c r="T99" s="60">
        <v>17450</v>
      </c>
      <c r="U99" s="60">
        <v>19148</v>
      </c>
      <c r="V99" s="60">
        <v>21220</v>
      </c>
      <c r="W99" s="60">
        <v>18857</v>
      </c>
      <c r="X99" s="60">
        <v>19148</v>
      </c>
      <c r="Y99" s="60">
        <v>21220</v>
      </c>
      <c r="Z99" s="60">
        <v>25845</v>
      </c>
      <c r="AA99" s="60">
        <v>24783</v>
      </c>
      <c r="AB99" s="60">
        <v>21220</v>
      </c>
      <c r="AC99" s="60">
        <v>27228</v>
      </c>
      <c r="AD99" s="60">
        <v>24783</v>
      </c>
      <c r="AE99" s="60">
        <v>21220</v>
      </c>
      <c r="AF99" s="60">
        <v>18529</v>
      </c>
      <c r="AG99" s="60">
        <v>22367</v>
      </c>
      <c r="AH99" s="60">
        <v>21220</v>
      </c>
      <c r="AI99" s="60">
        <v>19725</v>
      </c>
      <c r="AJ99" s="60">
        <v>22367</v>
      </c>
      <c r="AK99" s="60">
        <v>21220</v>
      </c>
      <c r="AL99" s="61" t="s">
        <v>18</v>
      </c>
      <c r="AM99" s="61" t="s">
        <v>18</v>
      </c>
      <c r="AN99" s="61" t="s">
        <v>18</v>
      </c>
      <c r="AO99" s="61" t="s">
        <v>18</v>
      </c>
      <c r="AP99" s="61" t="s">
        <v>18</v>
      </c>
      <c r="AQ99" s="61" t="s">
        <v>18</v>
      </c>
      <c r="AR99" s="60">
        <v>22887</v>
      </c>
      <c r="AS99" s="60">
        <v>22367</v>
      </c>
      <c r="AT99" s="60">
        <v>21220</v>
      </c>
      <c r="AU99" s="60">
        <v>24305</v>
      </c>
      <c r="AV99" s="60">
        <v>22367</v>
      </c>
      <c r="AW99" s="60">
        <v>21220</v>
      </c>
      <c r="AX99" s="60">
        <v>19148</v>
      </c>
      <c r="AY99" s="60">
        <v>22367</v>
      </c>
      <c r="AZ99" s="60">
        <v>21220</v>
      </c>
      <c r="BA99" s="60">
        <v>20124</v>
      </c>
      <c r="BB99" s="60">
        <v>22367</v>
      </c>
      <c r="BC99" s="60">
        <v>21220</v>
      </c>
      <c r="BD99" s="60">
        <v>21561</v>
      </c>
      <c r="BE99" s="60">
        <v>28127</v>
      </c>
      <c r="BF99" s="60">
        <v>21220</v>
      </c>
      <c r="BG99" s="60">
        <v>22601</v>
      </c>
      <c r="BH99" s="60">
        <v>28127</v>
      </c>
      <c r="BI99" s="60">
        <v>21220</v>
      </c>
      <c r="BJ99" s="61" t="s">
        <v>18</v>
      </c>
      <c r="BK99" s="61" t="s">
        <v>18</v>
      </c>
      <c r="BL99" s="61" t="s">
        <v>18</v>
      </c>
      <c r="BM99" s="61" t="s">
        <v>18</v>
      </c>
      <c r="BN99" s="61" t="s">
        <v>18</v>
      </c>
      <c r="BO99" s="61" t="s">
        <v>18</v>
      </c>
      <c r="BP99" s="60">
        <v>25584</v>
      </c>
      <c r="BQ99" s="60">
        <v>27806</v>
      </c>
      <c r="BR99" s="60">
        <v>21220</v>
      </c>
      <c r="BS99" s="60">
        <v>26978</v>
      </c>
      <c r="BT99" s="60">
        <v>27806</v>
      </c>
      <c r="BU99" s="60">
        <v>21220</v>
      </c>
      <c r="BV99" s="60">
        <v>19980</v>
      </c>
      <c r="BW99" s="60">
        <v>22367</v>
      </c>
      <c r="BX99" s="60">
        <v>21258</v>
      </c>
      <c r="BY99" s="60">
        <v>20948</v>
      </c>
      <c r="BZ99" s="60">
        <v>22367</v>
      </c>
      <c r="CA99" s="60">
        <v>21258</v>
      </c>
    </row>
    <row r="100" spans="1:79" s="1" customFormat="1" ht="13" x14ac:dyDescent="0.3">
      <c r="A100" s="39" t="s">
        <v>489</v>
      </c>
      <c r="B100" s="61">
        <v>7.7454999999999998</v>
      </c>
      <c r="C100" s="61" t="s">
        <v>18</v>
      </c>
      <c r="D100" s="61">
        <v>13.212300000000001</v>
      </c>
      <c r="E100" s="61">
        <v>13.5246</v>
      </c>
      <c r="F100" s="61">
        <v>14.872299999999999</v>
      </c>
      <c r="G100" s="61">
        <v>13.874700000000001</v>
      </c>
      <c r="H100" s="61">
        <v>5.6642000000000001</v>
      </c>
      <c r="I100" s="61" t="s">
        <v>18</v>
      </c>
      <c r="J100" s="61">
        <v>11.1244</v>
      </c>
      <c r="K100" s="61">
        <v>13.712400000000001</v>
      </c>
      <c r="L100" s="61">
        <v>14.081799999999999</v>
      </c>
      <c r="M100" s="61">
        <v>13.874700000000001</v>
      </c>
      <c r="N100" s="61">
        <v>13.4123</v>
      </c>
      <c r="O100" s="61">
        <v>15.143000000000001</v>
      </c>
      <c r="P100" s="61">
        <v>12.186999999999999</v>
      </c>
      <c r="Q100" s="61">
        <v>14.9549</v>
      </c>
      <c r="R100" s="61">
        <v>15.143000000000001</v>
      </c>
      <c r="S100" s="61">
        <v>12.186999999999999</v>
      </c>
      <c r="T100" s="61">
        <v>7.3578999999999999</v>
      </c>
      <c r="U100" s="61">
        <v>13.7766</v>
      </c>
      <c r="V100" s="61">
        <v>12.9251</v>
      </c>
      <c r="W100" s="61">
        <v>8.5790000000000006</v>
      </c>
      <c r="X100" s="61">
        <v>13.7766</v>
      </c>
      <c r="Y100" s="61">
        <v>12.9251</v>
      </c>
      <c r="Z100" s="61">
        <v>8.1948000000000008</v>
      </c>
      <c r="AA100" s="61">
        <v>5.1651999999999996</v>
      </c>
      <c r="AB100" s="61">
        <v>11.6534</v>
      </c>
      <c r="AC100" s="61">
        <v>14.8932</v>
      </c>
      <c r="AD100" s="61">
        <v>11.4047</v>
      </c>
      <c r="AE100" s="61">
        <v>13.874700000000001</v>
      </c>
      <c r="AF100" s="61">
        <v>10.306900000000001</v>
      </c>
      <c r="AG100" s="61">
        <v>15.4053</v>
      </c>
      <c r="AH100" s="61">
        <v>13.714</v>
      </c>
      <c r="AI100" s="61">
        <v>16.118400000000001</v>
      </c>
      <c r="AJ100" s="61">
        <v>14.872299999999999</v>
      </c>
      <c r="AK100" s="61">
        <v>13.874700000000001</v>
      </c>
      <c r="AL100" s="61">
        <v>24.825600000000001</v>
      </c>
      <c r="AM100" s="61">
        <v>28.8902</v>
      </c>
      <c r="AN100" s="61">
        <v>18.6432</v>
      </c>
      <c r="AO100" s="60">
        <v>13203</v>
      </c>
      <c r="AP100" s="60">
        <v>13429</v>
      </c>
      <c r="AQ100" s="60">
        <v>12197</v>
      </c>
      <c r="AR100" s="61">
        <v>17.960899999999999</v>
      </c>
      <c r="AS100" s="61">
        <v>17.604800000000001</v>
      </c>
      <c r="AT100" s="61">
        <v>16.391300000000001</v>
      </c>
      <c r="AU100" s="61">
        <v>19.380500000000001</v>
      </c>
      <c r="AV100" s="61">
        <v>17.604800000000001</v>
      </c>
      <c r="AW100" s="61">
        <v>16.391300000000001</v>
      </c>
      <c r="AX100" s="61">
        <v>10.4628</v>
      </c>
      <c r="AY100" s="61">
        <v>14.3698</v>
      </c>
      <c r="AZ100" s="61">
        <v>14.3704</v>
      </c>
      <c r="BA100" s="61">
        <v>11.907299999999999</v>
      </c>
      <c r="BB100" s="61">
        <v>14.3698</v>
      </c>
      <c r="BC100" s="61">
        <v>14.3704</v>
      </c>
      <c r="BD100" s="61">
        <v>12.716100000000001</v>
      </c>
      <c r="BE100" s="61">
        <v>20.0838</v>
      </c>
      <c r="BF100" s="61">
        <v>15.7315</v>
      </c>
      <c r="BG100" s="61">
        <v>14.2849</v>
      </c>
      <c r="BH100" s="61">
        <v>20.0838</v>
      </c>
      <c r="BI100" s="61">
        <v>15.7315</v>
      </c>
      <c r="BJ100" s="61">
        <v>17.067599999999999</v>
      </c>
      <c r="BK100" s="61">
        <v>19.558</v>
      </c>
      <c r="BL100" s="61">
        <v>16.946400000000001</v>
      </c>
      <c r="BM100" s="61">
        <v>18.736699999999999</v>
      </c>
      <c r="BN100" s="61">
        <v>19.558</v>
      </c>
      <c r="BO100" s="61">
        <v>16.946400000000001</v>
      </c>
      <c r="BP100" s="61">
        <v>14.5595</v>
      </c>
      <c r="BQ100" s="61">
        <v>14.64</v>
      </c>
      <c r="BR100" s="61">
        <v>14.6663</v>
      </c>
      <c r="BS100" s="61">
        <v>16.227399999999999</v>
      </c>
      <c r="BT100" s="61">
        <v>14.64</v>
      </c>
      <c r="BU100" s="61">
        <v>14.6663</v>
      </c>
      <c r="BV100" s="61">
        <v>14.1584</v>
      </c>
      <c r="BW100" s="61">
        <v>14.7418</v>
      </c>
      <c r="BX100" s="61">
        <v>13.900700000000001</v>
      </c>
      <c r="BY100" s="61">
        <v>15.3596</v>
      </c>
      <c r="BZ100" s="61">
        <v>14.7418</v>
      </c>
      <c r="CA100" s="61">
        <v>13.900700000000001</v>
      </c>
    </row>
    <row r="101" spans="1:79" s="1" customFormat="1" ht="13" x14ac:dyDescent="0.3">
      <c r="A101" s="39" t="s">
        <v>486</v>
      </c>
      <c r="B101" s="60">
        <v>98968</v>
      </c>
      <c r="C101" s="60" t="s">
        <v>18</v>
      </c>
      <c r="D101" s="60">
        <v>452832</v>
      </c>
      <c r="E101" s="60">
        <v>40350</v>
      </c>
      <c r="F101" s="60">
        <v>45941</v>
      </c>
      <c r="G101" s="60">
        <v>41739</v>
      </c>
      <c r="H101" s="60">
        <v>50370</v>
      </c>
      <c r="I101" s="60" t="s">
        <v>18</v>
      </c>
      <c r="J101" s="60">
        <v>220946</v>
      </c>
      <c r="K101" s="60">
        <v>41090</v>
      </c>
      <c r="L101" s="60">
        <v>42582</v>
      </c>
      <c r="M101" s="60">
        <v>41739</v>
      </c>
      <c r="N101" s="60">
        <v>30448</v>
      </c>
      <c r="O101" s="60">
        <v>34813</v>
      </c>
      <c r="P101" s="60">
        <v>27658</v>
      </c>
      <c r="Q101" s="60">
        <v>34313</v>
      </c>
      <c r="R101" s="60">
        <v>34813</v>
      </c>
      <c r="S101" s="60">
        <v>27658</v>
      </c>
      <c r="T101" s="60">
        <v>18631</v>
      </c>
      <c r="U101" s="60">
        <v>30993</v>
      </c>
      <c r="V101" s="60">
        <v>29019</v>
      </c>
      <c r="W101" s="60">
        <v>20573</v>
      </c>
      <c r="X101" s="60">
        <v>30993</v>
      </c>
      <c r="Y101" s="60">
        <v>29019</v>
      </c>
      <c r="Z101" s="60">
        <v>34643</v>
      </c>
      <c r="AA101" s="60">
        <v>22133</v>
      </c>
      <c r="AB101" s="60">
        <v>56911</v>
      </c>
      <c r="AC101" s="60">
        <v>46033</v>
      </c>
      <c r="AD101" s="60">
        <v>32795</v>
      </c>
      <c r="AE101" s="60">
        <v>41739</v>
      </c>
      <c r="AF101" s="60">
        <v>138113</v>
      </c>
      <c r="AG101" s="60">
        <v>462843</v>
      </c>
      <c r="AH101" s="60">
        <v>311764</v>
      </c>
      <c r="AI101" s="60">
        <v>51729</v>
      </c>
      <c r="AJ101" s="60">
        <v>45941</v>
      </c>
      <c r="AK101" s="60">
        <v>41739</v>
      </c>
      <c r="AL101" s="60">
        <v>12938</v>
      </c>
      <c r="AM101" s="60">
        <v>13429</v>
      </c>
      <c r="AN101" s="60">
        <v>12197</v>
      </c>
      <c r="AO101" s="120">
        <v>12599</v>
      </c>
      <c r="AP101" s="120">
        <v>12495</v>
      </c>
      <c r="AQ101" s="120">
        <v>11300</v>
      </c>
      <c r="AR101" s="60">
        <v>22933</v>
      </c>
      <c r="AS101" s="60">
        <v>22587</v>
      </c>
      <c r="AT101" s="60">
        <v>21440</v>
      </c>
      <c r="AU101" s="60">
        <v>24354</v>
      </c>
      <c r="AV101" s="60">
        <v>22587</v>
      </c>
      <c r="AW101" s="60">
        <v>21440</v>
      </c>
      <c r="AX101" s="60">
        <v>18382</v>
      </c>
      <c r="AY101" s="60">
        <v>22737</v>
      </c>
      <c r="AZ101" s="60">
        <v>22738</v>
      </c>
      <c r="BA101" s="60">
        <v>19902</v>
      </c>
      <c r="BB101" s="60">
        <v>22737</v>
      </c>
      <c r="BC101" s="60">
        <v>22738</v>
      </c>
      <c r="BD101" s="60">
        <v>22919</v>
      </c>
      <c r="BE101" s="60">
        <v>35541</v>
      </c>
      <c r="BF101" s="60">
        <v>27520</v>
      </c>
      <c r="BG101" s="60">
        <v>25223</v>
      </c>
      <c r="BH101" s="60">
        <v>35541</v>
      </c>
      <c r="BI101" s="60">
        <v>27520</v>
      </c>
      <c r="BJ101" s="60">
        <v>21426</v>
      </c>
      <c r="BK101" s="60">
        <v>23721</v>
      </c>
      <c r="BL101" s="60">
        <v>21319</v>
      </c>
      <c r="BM101" s="60">
        <v>22944</v>
      </c>
      <c r="BN101" s="60">
        <v>23721</v>
      </c>
      <c r="BO101" s="60">
        <v>21319</v>
      </c>
      <c r="BP101" s="60">
        <v>24279</v>
      </c>
      <c r="BQ101" s="60">
        <v>24391</v>
      </c>
      <c r="BR101" s="60">
        <v>24428</v>
      </c>
      <c r="BS101" s="60">
        <v>26681</v>
      </c>
      <c r="BT101" s="60">
        <v>24391</v>
      </c>
      <c r="BU101" s="60">
        <v>24428</v>
      </c>
      <c r="BV101" s="60">
        <v>20339</v>
      </c>
      <c r="BW101" s="60">
        <v>20903</v>
      </c>
      <c r="BX101" s="60">
        <v>20094</v>
      </c>
      <c r="BY101" s="60">
        <v>21513</v>
      </c>
      <c r="BZ101" s="60">
        <v>20903</v>
      </c>
      <c r="CA101" s="60">
        <v>20094</v>
      </c>
    </row>
    <row r="102" spans="1:79" s="1" customFormat="1" ht="13" x14ac:dyDescent="0.3">
      <c r="A102" s="39"/>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c r="BI102" s="61"/>
      <c r="BJ102" s="61"/>
      <c r="BK102" s="61"/>
      <c r="BL102" s="61"/>
      <c r="BM102" s="61" t="s">
        <v>494</v>
      </c>
      <c r="BN102" s="61"/>
      <c r="BO102" s="61"/>
      <c r="BP102" s="61"/>
      <c r="BQ102" s="61"/>
      <c r="BR102" s="61"/>
      <c r="BS102" s="61"/>
      <c r="BT102" s="61"/>
      <c r="BU102" s="61"/>
      <c r="BV102" s="61"/>
      <c r="BW102" s="61"/>
      <c r="BX102" s="61"/>
      <c r="BY102" s="61"/>
      <c r="BZ102" s="61"/>
      <c r="CA102" s="61"/>
    </row>
    <row r="103" spans="1:79" s="1" customFormat="1" ht="39" x14ac:dyDescent="0.3">
      <c r="A103" s="32" t="s">
        <v>176</v>
      </c>
      <c r="B103" s="101"/>
      <c r="C103" s="121" t="s">
        <v>88</v>
      </c>
      <c r="D103" s="121" t="s">
        <v>89</v>
      </c>
      <c r="E103" s="101"/>
      <c r="F103" s="121" t="s">
        <v>88</v>
      </c>
      <c r="G103" s="121" t="s">
        <v>89</v>
      </c>
      <c r="H103" s="101"/>
      <c r="I103" s="121" t="s">
        <v>90</v>
      </c>
      <c r="J103" s="121" t="s">
        <v>89</v>
      </c>
      <c r="K103" s="101"/>
      <c r="L103" s="121" t="s">
        <v>90</v>
      </c>
      <c r="M103" s="121" t="s">
        <v>89</v>
      </c>
      <c r="N103" s="121"/>
      <c r="O103" s="121" t="s">
        <v>516</v>
      </c>
      <c r="P103" s="121" t="s">
        <v>89</v>
      </c>
      <c r="Q103" s="121"/>
      <c r="R103" s="121" t="s">
        <v>516</v>
      </c>
      <c r="S103" s="121" t="s">
        <v>89</v>
      </c>
      <c r="T103" s="121"/>
      <c r="U103" s="121" t="s">
        <v>91</v>
      </c>
      <c r="V103" s="121" t="s">
        <v>89</v>
      </c>
      <c r="W103" s="101"/>
      <c r="X103" s="121" t="s">
        <v>91</v>
      </c>
      <c r="Y103" s="121" t="s">
        <v>89</v>
      </c>
      <c r="Z103" s="121"/>
      <c r="AA103" s="121" t="s">
        <v>92</v>
      </c>
      <c r="AB103" s="121" t="s">
        <v>89</v>
      </c>
      <c r="AC103" s="121"/>
      <c r="AD103" s="121" t="s">
        <v>92</v>
      </c>
      <c r="AE103" s="121" t="s">
        <v>89</v>
      </c>
      <c r="AF103" s="121"/>
      <c r="AG103" s="121" t="s">
        <v>88</v>
      </c>
      <c r="AH103" s="121" t="s">
        <v>89</v>
      </c>
      <c r="AI103" s="121"/>
      <c r="AJ103" s="121" t="s">
        <v>88</v>
      </c>
      <c r="AK103" s="121" t="s">
        <v>89</v>
      </c>
      <c r="AL103" s="122"/>
      <c r="AM103" s="121" t="s">
        <v>304</v>
      </c>
      <c r="AN103" s="121" t="s">
        <v>89</v>
      </c>
      <c r="AO103" s="101"/>
      <c r="AP103" s="121" t="s">
        <v>304</v>
      </c>
      <c r="AQ103" s="121" t="s">
        <v>89</v>
      </c>
      <c r="AR103" s="122"/>
      <c r="AS103" s="121" t="s">
        <v>363</v>
      </c>
      <c r="AT103" s="121" t="s">
        <v>89</v>
      </c>
      <c r="AU103" s="101"/>
      <c r="AV103" s="121" t="s">
        <v>363</v>
      </c>
      <c r="AW103" s="121" t="s">
        <v>89</v>
      </c>
      <c r="AX103" s="122"/>
      <c r="AY103" s="121" t="s">
        <v>363</v>
      </c>
      <c r="AZ103" s="121" t="s">
        <v>89</v>
      </c>
      <c r="BA103" s="101"/>
      <c r="BB103" s="121" t="s">
        <v>363</v>
      </c>
      <c r="BC103" s="121" t="s">
        <v>89</v>
      </c>
      <c r="BD103" s="122"/>
      <c r="BE103" s="121" t="s">
        <v>364</v>
      </c>
      <c r="BF103" s="121" t="s">
        <v>89</v>
      </c>
      <c r="BG103" s="101"/>
      <c r="BH103" s="121" t="s">
        <v>364</v>
      </c>
      <c r="BI103" s="121" t="s">
        <v>89</v>
      </c>
      <c r="BJ103" s="122"/>
      <c r="BK103" s="121" t="s">
        <v>365</v>
      </c>
      <c r="BL103" s="121" t="s">
        <v>89</v>
      </c>
      <c r="BM103" s="101"/>
      <c r="BN103" s="121" t="s">
        <v>365</v>
      </c>
      <c r="BO103" s="121" t="s">
        <v>89</v>
      </c>
      <c r="BP103" s="122"/>
      <c r="BQ103" s="121" t="s">
        <v>366</v>
      </c>
      <c r="BR103" s="121" t="s">
        <v>89</v>
      </c>
      <c r="BS103" s="101"/>
      <c r="BT103" s="121" t="s">
        <v>366</v>
      </c>
      <c r="BU103" s="121" t="s">
        <v>89</v>
      </c>
      <c r="BV103" s="122"/>
      <c r="BW103" s="121" t="s">
        <v>363</v>
      </c>
      <c r="BX103" s="121" t="s">
        <v>93</v>
      </c>
      <c r="BY103" s="101"/>
      <c r="BZ103" s="121" t="s">
        <v>363</v>
      </c>
      <c r="CA103" s="121" t="s">
        <v>93</v>
      </c>
    </row>
    <row r="104" spans="1:79" s="4" customFormat="1" ht="13" x14ac:dyDescent="0.3">
      <c r="A104" s="123" t="s">
        <v>14</v>
      </c>
      <c r="B104" s="124">
        <v>84.558800000000005</v>
      </c>
      <c r="C104" s="114">
        <v>30417.8</v>
      </c>
      <c r="D104" s="114">
        <v>31933.93</v>
      </c>
      <c r="E104" s="124">
        <v>91.775800000000004</v>
      </c>
      <c r="F104" s="125">
        <f>C104</f>
        <v>30417.8</v>
      </c>
      <c r="G104" s="125">
        <f>D104</f>
        <v>31933.93</v>
      </c>
      <c r="H104" s="124">
        <v>47.364800000000002</v>
      </c>
      <c r="I104" s="114">
        <v>29472.22</v>
      </c>
      <c r="J104" s="125">
        <f>D104</f>
        <v>31933.93</v>
      </c>
      <c r="K104" s="124">
        <v>52.876600000000003</v>
      </c>
      <c r="L104" s="125">
        <f>I104</f>
        <v>29472.22</v>
      </c>
      <c r="M104" s="125">
        <f>J104</f>
        <v>31933.93</v>
      </c>
      <c r="N104" s="124">
        <v>30.447700000000001</v>
      </c>
      <c r="O104" s="114">
        <v>17031.330000000002</v>
      </c>
      <c r="P104" s="125">
        <f>M104</f>
        <v>31933.93</v>
      </c>
      <c r="Q104" s="124">
        <v>34.313299999999998</v>
      </c>
      <c r="R104" s="125">
        <f>O104</f>
        <v>17031.330000000002</v>
      </c>
      <c r="S104" s="125">
        <f>P104</f>
        <v>31933.93</v>
      </c>
      <c r="T104" s="124">
        <v>19.0547</v>
      </c>
      <c r="U104" s="114">
        <v>26726.19</v>
      </c>
      <c r="V104" s="125">
        <f>P104</f>
        <v>31933.93</v>
      </c>
      <c r="W104" s="124">
        <v>20.989100000000001</v>
      </c>
      <c r="X104" s="125">
        <f>U104</f>
        <v>26726.19</v>
      </c>
      <c r="Y104" s="125">
        <f>V104</f>
        <v>31933.93</v>
      </c>
      <c r="Z104" s="124">
        <v>34.6432</v>
      </c>
      <c r="AA104" s="114">
        <v>9420.0300000000007</v>
      </c>
      <c r="AB104" s="125">
        <f>V104</f>
        <v>31933.93</v>
      </c>
      <c r="AC104" s="124">
        <v>38.787999999999997</v>
      </c>
      <c r="AD104" s="125">
        <f>AA104</f>
        <v>9420.0300000000007</v>
      </c>
      <c r="AE104" s="125">
        <f>AB104</f>
        <v>31933.93</v>
      </c>
      <c r="AF104" s="124">
        <v>124.6965</v>
      </c>
      <c r="AG104" s="125">
        <f>F104</f>
        <v>30417.8</v>
      </c>
      <c r="AH104" s="125">
        <f>V104</f>
        <v>31933.93</v>
      </c>
      <c r="AI104" s="124">
        <v>139.65090000000001</v>
      </c>
      <c r="AJ104" s="125">
        <f>AG104</f>
        <v>30417.8</v>
      </c>
      <c r="AK104" s="125">
        <f>AH104</f>
        <v>31933.93</v>
      </c>
      <c r="AL104" s="124">
        <v>12.9381</v>
      </c>
      <c r="AM104" s="125">
        <v>17129.57</v>
      </c>
      <c r="AN104" s="125">
        <f>+Hybrid!S104</f>
        <v>31933.93</v>
      </c>
      <c r="AO104" s="124">
        <v>13.203099999999999</v>
      </c>
      <c r="AP104" s="125">
        <f>AM104</f>
        <v>17129.57</v>
      </c>
      <c r="AQ104" s="125">
        <f>AN104</f>
        <v>31933.93</v>
      </c>
      <c r="AR104" s="124">
        <v>22.9329</v>
      </c>
      <c r="AS104" s="125">
        <f>AJ104</f>
        <v>30417.8</v>
      </c>
      <c r="AT104" s="125">
        <f>AQ104</f>
        <v>31933.93</v>
      </c>
      <c r="AU104" s="124">
        <v>24.3536</v>
      </c>
      <c r="AV104" s="125">
        <f>AS104</f>
        <v>30417.8</v>
      </c>
      <c r="AW104" s="125">
        <f>AT104</f>
        <v>31933.93</v>
      </c>
      <c r="AX104" s="124">
        <v>18.381799999999998</v>
      </c>
      <c r="AY104" s="125">
        <f>AS104</f>
        <v>30417.8</v>
      </c>
      <c r="AZ104" s="125">
        <f>AT104</f>
        <v>31933.93</v>
      </c>
      <c r="BA104" s="124">
        <v>19.9024</v>
      </c>
      <c r="BB104" s="125">
        <f>AY104</f>
        <v>30417.8</v>
      </c>
      <c r="BC104" s="125">
        <f>AZ104</f>
        <v>31933.93</v>
      </c>
      <c r="BD104" s="124">
        <v>22.9191</v>
      </c>
      <c r="BE104" s="125">
        <v>21478.21</v>
      </c>
      <c r="BF104" s="125">
        <f>BC104</f>
        <v>31933.93</v>
      </c>
      <c r="BG104" s="124">
        <v>25.2227</v>
      </c>
      <c r="BH104" s="125">
        <f>BE104</f>
        <v>21478.21</v>
      </c>
      <c r="BI104" s="125">
        <f>BF104</f>
        <v>31933.93</v>
      </c>
      <c r="BJ104" s="124">
        <v>21.425599999999999</v>
      </c>
      <c r="BK104" s="125">
        <v>36196.700900000003</v>
      </c>
      <c r="BL104" s="125">
        <f>BI104</f>
        <v>31933.93</v>
      </c>
      <c r="BM104" s="124">
        <v>22.9437</v>
      </c>
      <c r="BN104" s="125">
        <f>BK104</f>
        <v>36196.700900000003</v>
      </c>
      <c r="BO104" s="125">
        <f>BL104</f>
        <v>31933.93</v>
      </c>
      <c r="BP104" s="124">
        <v>24.279499999999999</v>
      </c>
      <c r="BQ104" s="125">
        <v>17641.14</v>
      </c>
      <c r="BR104" s="125">
        <f>BO104</f>
        <v>31933.93</v>
      </c>
      <c r="BS104" s="124">
        <v>26.6812</v>
      </c>
      <c r="BT104" s="125">
        <f>BQ104</f>
        <v>17641.14</v>
      </c>
      <c r="BU104" s="125">
        <f>BR104</f>
        <v>31933.93</v>
      </c>
      <c r="BV104" s="124">
        <v>20.339300000000001</v>
      </c>
      <c r="BW104" s="125">
        <f>BB104</f>
        <v>30417.8</v>
      </c>
      <c r="BX104" s="125">
        <v>110664.1467</v>
      </c>
      <c r="BY104" s="124">
        <v>21.513400000000001</v>
      </c>
      <c r="BZ104" s="125">
        <f>BW104</f>
        <v>30417.8</v>
      </c>
      <c r="CA104" s="126">
        <f>BX104</f>
        <v>110664.1467</v>
      </c>
    </row>
    <row r="105" spans="1:79" s="49" customFormat="1" ht="15" customHeight="1" x14ac:dyDescent="0.3">
      <c r="A105" s="262" t="s">
        <v>167</v>
      </c>
      <c r="B105" s="44" t="s">
        <v>139</v>
      </c>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217"/>
      <c r="AM105" s="218"/>
      <c r="AN105" s="218"/>
      <c r="AO105" s="218"/>
      <c r="AP105" s="218"/>
      <c r="AQ105" s="219"/>
      <c r="AR105" s="217"/>
      <c r="AS105" s="218"/>
      <c r="AT105" s="218"/>
      <c r="AU105" s="218"/>
      <c r="AV105" s="218"/>
      <c r="AW105" s="219"/>
      <c r="AX105" s="217"/>
      <c r="AY105" s="218"/>
      <c r="AZ105" s="218"/>
      <c r="BA105" s="218"/>
      <c r="BB105" s="218"/>
      <c r="BC105" s="219"/>
      <c r="BD105" s="217"/>
      <c r="BE105" s="218"/>
      <c r="BF105" s="218"/>
      <c r="BG105" s="218"/>
      <c r="BH105" s="218"/>
      <c r="BI105" s="219"/>
      <c r="BJ105" s="217"/>
      <c r="BK105" s="218"/>
      <c r="BL105" s="218"/>
      <c r="BM105" s="218"/>
      <c r="BN105" s="218"/>
      <c r="BO105" s="219"/>
      <c r="BP105" s="217"/>
      <c r="BQ105" s="218"/>
      <c r="BR105" s="218"/>
      <c r="BS105" s="218"/>
      <c r="BT105" s="218"/>
      <c r="BU105" s="219"/>
      <c r="BV105" s="210"/>
      <c r="BW105" s="211"/>
      <c r="BX105" s="211"/>
      <c r="BY105" s="211"/>
      <c r="BZ105" s="211"/>
      <c r="CA105" s="212"/>
    </row>
    <row r="106" spans="1:79" s="35" customFormat="1" ht="13" x14ac:dyDescent="0.35">
      <c r="A106" s="263"/>
      <c r="B106" s="183" t="s">
        <v>114</v>
      </c>
      <c r="C106" s="184"/>
      <c r="D106" s="184"/>
      <c r="E106" s="184"/>
      <c r="F106" s="184"/>
      <c r="G106" s="185"/>
      <c r="H106" s="183" t="s">
        <v>116</v>
      </c>
      <c r="I106" s="184"/>
      <c r="J106" s="184"/>
      <c r="K106" s="184"/>
      <c r="L106" s="184"/>
      <c r="M106" s="185"/>
      <c r="N106" s="183" t="s">
        <v>118</v>
      </c>
      <c r="O106" s="184"/>
      <c r="P106" s="184"/>
      <c r="Q106" s="184"/>
      <c r="R106" s="184"/>
      <c r="S106" s="185"/>
      <c r="T106" s="183" t="s">
        <v>120</v>
      </c>
      <c r="U106" s="184"/>
      <c r="V106" s="184"/>
      <c r="W106" s="184"/>
      <c r="X106" s="184"/>
      <c r="Y106" s="185"/>
      <c r="Z106" s="183" t="s">
        <v>122</v>
      </c>
      <c r="AA106" s="184"/>
      <c r="AB106" s="184"/>
      <c r="AC106" s="184"/>
      <c r="AD106" s="184"/>
      <c r="AE106" s="185"/>
      <c r="AF106" s="183" t="s">
        <v>122</v>
      </c>
      <c r="AG106" s="184"/>
      <c r="AH106" s="184"/>
      <c r="AI106" s="184"/>
      <c r="AJ106" s="184"/>
      <c r="AK106" s="185"/>
      <c r="AL106" s="183" t="s">
        <v>114</v>
      </c>
      <c r="AM106" s="184"/>
      <c r="AN106" s="184"/>
      <c r="AO106" s="184"/>
      <c r="AP106" s="184"/>
      <c r="AQ106" s="185"/>
      <c r="AR106" s="183" t="s">
        <v>114</v>
      </c>
      <c r="AS106" s="184"/>
      <c r="AT106" s="184"/>
      <c r="AU106" s="184"/>
      <c r="AV106" s="184"/>
      <c r="AW106" s="185"/>
      <c r="AX106" s="183" t="s">
        <v>114</v>
      </c>
      <c r="AY106" s="184"/>
      <c r="AZ106" s="184"/>
      <c r="BA106" s="184"/>
      <c r="BB106" s="184"/>
      <c r="BC106" s="185"/>
      <c r="BD106" s="183" t="s">
        <v>114</v>
      </c>
      <c r="BE106" s="184"/>
      <c r="BF106" s="184"/>
      <c r="BG106" s="184"/>
      <c r="BH106" s="184"/>
      <c r="BI106" s="185"/>
      <c r="BJ106" s="183" t="s">
        <v>114</v>
      </c>
      <c r="BK106" s="184"/>
      <c r="BL106" s="184"/>
      <c r="BM106" s="184"/>
      <c r="BN106" s="184"/>
      <c r="BO106" s="185"/>
      <c r="BP106" s="183" t="s">
        <v>114</v>
      </c>
      <c r="BQ106" s="184"/>
      <c r="BR106" s="184"/>
      <c r="BS106" s="184"/>
      <c r="BT106" s="184"/>
      <c r="BU106" s="185"/>
      <c r="BV106" s="183" t="s">
        <v>114</v>
      </c>
      <c r="BW106" s="184"/>
      <c r="BX106" s="184"/>
      <c r="BY106" s="184"/>
      <c r="BZ106" s="184"/>
      <c r="CA106" s="185"/>
    </row>
    <row r="107" spans="1:79" s="35" customFormat="1" ht="39.75" customHeight="1" x14ac:dyDescent="0.35">
      <c r="A107" s="263"/>
      <c r="B107" s="183" t="s">
        <v>159</v>
      </c>
      <c r="C107" s="184"/>
      <c r="D107" s="184"/>
      <c r="E107" s="184"/>
      <c r="F107" s="184"/>
      <c r="G107" s="185"/>
      <c r="H107" s="183" t="s">
        <v>117</v>
      </c>
      <c r="I107" s="184"/>
      <c r="J107" s="184"/>
      <c r="K107" s="184"/>
      <c r="L107" s="184"/>
      <c r="M107" s="185"/>
      <c r="N107" s="183" t="s">
        <v>119</v>
      </c>
      <c r="O107" s="184"/>
      <c r="P107" s="184"/>
      <c r="Q107" s="184"/>
      <c r="R107" s="184"/>
      <c r="S107" s="185"/>
      <c r="T107" s="180" t="s">
        <v>121</v>
      </c>
      <c r="U107" s="181"/>
      <c r="V107" s="181"/>
      <c r="W107" s="181"/>
      <c r="X107" s="181"/>
      <c r="Y107" s="182"/>
      <c r="Z107" s="180" t="s">
        <v>123</v>
      </c>
      <c r="AA107" s="181"/>
      <c r="AB107" s="181"/>
      <c r="AC107" s="181"/>
      <c r="AD107" s="181"/>
      <c r="AE107" s="182"/>
      <c r="AF107" s="180" t="s">
        <v>131</v>
      </c>
      <c r="AG107" s="181"/>
      <c r="AH107" s="181"/>
      <c r="AI107" s="181"/>
      <c r="AJ107" s="181"/>
      <c r="AK107" s="182"/>
      <c r="AL107" s="180" t="s">
        <v>390</v>
      </c>
      <c r="AM107" s="181"/>
      <c r="AN107" s="181"/>
      <c r="AO107" s="181"/>
      <c r="AP107" s="181"/>
      <c r="AQ107" s="182"/>
      <c r="AR107" s="180" t="s">
        <v>389</v>
      </c>
      <c r="AS107" s="181"/>
      <c r="AT107" s="181"/>
      <c r="AU107" s="181"/>
      <c r="AV107" s="181"/>
      <c r="AW107" s="182"/>
      <c r="AX107" s="180" t="s">
        <v>388</v>
      </c>
      <c r="AY107" s="181"/>
      <c r="AZ107" s="181"/>
      <c r="BA107" s="181"/>
      <c r="BB107" s="181"/>
      <c r="BC107" s="182"/>
      <c r="BD107" s="180" t="s">
        <v>387</v>
      </c>
      <c r="BE107" s="181"/>
      <c r="BF107" s="181"/>
      <c r="BG107" s="181"/>
      <c r="BH107" s="181"/>
      <c r="BI107" s="182"/>
      <c r="BJ107" s="180" t="s">
        <v>386</v>
      </c>
      <c r="BK107" s="181"/>
      <c r="BL107" s="181"/>
      <c r="BM107" s="181"/>
      <c r="BN107" s="181"/>
      <c r="BO107" s="182"/>
      <c r="BP107" s="180" t="s">
        <v>385</v>
      </c>
      <c r="BQ107" s="181"/>
      <c r="BR107" s="181"/>
      <c r="BS107" s="181"/>
      <c r="BT107" s="181"/>
      <c r="BU107" s="182"/>
      <c r="BV107" s="180" t="s">
        <v>384</v>
      </c>
      <c r="BW107" s="181"/>
      <c r="BX107" s="181"/>
      <c r="BY107" s="181"/>
      <c r="BZ107" s="181"/>
      <c r="CA107" s="182"/>
    </row>
    <row r="108" spans="1:79" s="35" customFormat="1" ht="13" x14ac:dyDescent="0.35">
      <c r="A108" s="263"/>
      <c r="B108" s="183" t="s">
        <v>154</v>
      </c>
      <c r="C108" s="184"/>
      <c r="D108" s="184"/>
      <c r="E108" s="184"/>
      <c r="F108" s="184"/>
      <c r="G108" s="185"/>
      <c r="H108" s="183" t="s">
        <v>154</v>
      </c>
      <c r="I108" s="184"/>
      <c r="J108" s="184"/>
      <c r="K108" s="184"/>
      <c r="L108" s="184"/>
      <c r="M108" s="185"/>
      <c r="N108" s="183" t="s">
        <v>154</v>
      </c>
      <c r="O108" s="184"/>
      <c r="P108" s="184"/>
      <c r="Q108" s="184"/>
      <c r="R108" s="184"/>
      <c r="S108" s="185"/>
      <c r="T108" s="183" t="s">
        <v>154</v>
      </c>
      <c r="U108" s="184"/>
      <c r="V108" s="184"/>
      <c r="W108" s="184"/>
      <c r="X108" s="184"/>
      <c r="Y108" s="185"/>
      <c r="Z108" s="183" t="s">
        <v>154</v>
      </c>
      <c r="AA108" s="184"/>
      <c r="AB108" s="184"/>
      <c r="AC108" s="184"/>
      <c r="AD108" s="184"/>
      <c r="AE108" s="185"/>
      <c r="AF108" s="183" t="s">
        <v>154</v>
      </c>
      <c r="AG108" s="184"/>
      <c r="AH108" s="184"/>
      <c r="AI108" s="184"/>
      <c r="AJ108" s="184"/>
      <c r="AK108" s="185"/>
      <c r="AL108" s="183" t="s">
        <v>154</v>
      </c>
      <c r="AM108" s="184"/>
      <c r="AN108" s="184"/>
      <c r="AO108" s="184"/>
      <c r="AP108" s="184"/>
      <c r="AQ108" s="185"/>
      <c r="AR108" s="183" t="s">
        <v>154</v>
      </c>
      <c r="AS108" s="184"/>
      <c r="AT108" s="184"/>
      <c r="AU108" s="184"/>
      <c r="AV108" s="184"/>
      <c r="AW108" s="185"/>
      <c r="AX108" s="183" t="s">
        <v>154</v>
      </c>
      <c r="AY108" s="184"/>
      <c r="AZ108" s="184"/>
      <c r="BA108" s="184"/>
      <c r="BB108" s="184"/>
      <c r="BC108" s="185"/>
      <c r="BD108" s="183" t="s">
        <v>154</v>
      </c>
      <c r="BE108" s="184"/>
      <c r="BF108" s="184"/>
      <c r="BG108" s="184"/>
      <c r="BH108" s="184"/>
      <c r="BI108" s="185"/>
      <c r="BJ108" s="183" t="s">
        <v>154</v>
      </c>
      <c r="BK108" s="184"/>
      <c r="BL108" s="184"/>
      <c r="BM108" s="184"/>
      <c r="BN108" s="184"/>
      <c r="BO108" s="185"/>
      <c r="BP108" s="183" t="s">
        <v>154</v>
      </c>
      <c r="BQ108" s="184"/>
      <c r="BR108" s="184"/>
      <c r="BS108" s="184"/>
      <c r="BT108" s="184"/>
      <c r="BU108" s="185"/>
      <c r="BV108" s="183" t="s">
        <v>154</v>
      </c>
      <c r="BW108" s="184"/>
      <c r="BX108" s="184"/>
      <c r="BY108" s="184"/>
      <c r="BZ108" s="184"/>
      <c r="CA108" s="185"/>
    </row>
    <row r="109" spans="1:79" s="1" customFormat="1" ht="13" x14ac:dyDescent="0.3">
      <c r="A109" s="263"/>
      <c r="B109" s="187"/>
      <c r="C109" s="187"/>
      <c r="D109" s="187"/>
      <c r="E109" s="187"/>
      <c r="F109" s="187"/>
      <c r="G109" s="188"/>
      <c r="H109" s="187"/>
      <c r="I109" s="187"/>
      <c r="J109" s="187"/>
      <c r="K109" s="187"/>
      <c r="L109" s="187"/>
      <c r="M109" s="188"/>
      <c r="N109" s="186"/>
      <c r="O109" s="187"/>
      <c r="P109" s="187"/>
      <c r="Q109" s="187"/>
      <c r="R109" s="187"/>
      <c r="S109" s="188"/>
      <c r="T109" s="186"/>
      <c r="U109" s="187"/>
      <c r="V109" s="187"/>
      <c r="W109" s="187"/>
      <c r="X109" s="187"/>
      <c r="Y109" s="188"/>
      <c r="Z109" s="186"/>
      <c r="AA109" s="187"/>
      <c r="AB109" s="187"/>
      <c r="AC109" s="187"/>
      <c r="AD109" s="187"/>
      <c r="AE109" s="188"/>
      <c r="AF109" s="186"/>
      <c r="AG109" s="187"/>
      <c r="AH109" s="187"/>
      <c r="AI109" s="187"/>
      <c r="AJ109" s="187"/>
      <c r="AK109" s="188"/>
      <c r="AL109" s="186"/>
      <c r="AM109" s="187"/>
      <c r="AN109" s="187"/>
      <c r="AO109" s="187"/>
      <c r="AP109" s="187"/>
      <c r="AQ109" s="188"/>
      <c r="AR109" s="186"/>
      <c r="AS109" s="187"/>
      <c r="AT109" s="187"/>
      <c r="AU109" s="187"/>
      <c r="AV109" s="187"/>
      <c r="AW109" s="188"/>
      <c r="AX109" s="186"/>
      <c r="AY109" s="187"/>
      <c r="AZ109" s="187"/>
      <c r="BA109" s="187"/>
      <c r="BB109" s="187"/>
      <c r="BC109" s="188"/>
      <c r="BD109" s="186"/>
      <c r="BE109" s="187"/>
      <c r="BF109" s="187"/>
      <c r="BG109" s="187"/>
      <c r="BH109" s="187"/>
      <c r="BI109" s="188"/>
      <c r="BJ109" s="186"/>
      <c r="BK109" s="187"/>
      <c r="BL109" s="187"/>
      <c r="BM109" s="187"/>
      <c r="BN109" s="187"/>
      <c r="BO109" s="188"/>
      <c r="BP109" s="186"/>
      <c r="BQ109" s="187"/>
      <c r="BR109" s="187"/>
      <c r="BS109" s="187"/>
      <c r="BT109" s="187"/>
      <c r="BU109" s="188"/>
      <c r="BV109" s="186"/>
      <c r="BW109" s="187"/>
      <c r="BX109" s="187"/>
      <c r="BY109" s="187"/>
      <c r="BZ109" s="187"/>
      <c r="CA109" s="188"/>
    </row>
    <row r="110" spans="1:79" s="1" customFormat="1" ht="13" x14ac:dyDescent="0.3">
      <c r="A110" s="263"/>
      <c r="B110" s="190"/>
      <c r="C110" s="190"/>
      <c r="D110" s="190"/>
      <c r="E110" s="190"/>
      <c r="F110" s="190"/>
      <c r="G110" s="191"/>
      <c r="H110" s="190"/>
      <c r="I110" s="190"/>
      <c r="J110" s="190"/>
      <c r="K110" s="190"/>
      <c r="L110" s="190"/>
      <c r="M110" s="191"/>
      <c r="N110" s="189"/>
      <c r="O110" s="190"/>
      <c r="P110" s="190"/>
      <c r="Q110" s="190"/>
      <c r="R110" s="190"/>
      <c r="S110" s="191"/>
      <c r="T110" s="189"/>
      <c r="U110" s="190"/>
      <c r="V110" s="190"/>
      <c r="W110" s="190"/>
      <c r="X110" s="190"/>
      <c r="Y110" s="191"/>
      <c r="Z110" s="189"/>
      <c r="AA110" s="190"/>
      <c r="AB110" s="190"/>
      <c r="AC110" s="190"/>
      <c r="AD110" s="190"/>
      <c r="AE110" s="191"/>
      <c r="AF110" s="189"/>
      <c r="AG110" s="190"/>
      <c r="AH110" s="190"/>
      <c r="AI110" s="190"/>
      <c r="AJ110" s="190"/>
      <c r="AK110" s="191"/>
      <c r="AL110" s="189"/>
      <c r="AM110" s="190"/>
      <c r="AN110" s="190"/>
      <c r="AO110" s="190"/>
      <c r="AP110" s="190"/>
      <c r="AQ110" s="191"/>
      <c r="AR110" s="189"/>
      <c r="AS110" s="190"/>
      <c r="AT110" s="190"/>
      <c r="AU110" s="190"/>
      <c r="AV110" s="190"/>
      <c r="AW110" s="191"/>
      <c r="AX110" s="189"/>
      <c r="AY110" s="190"/>
      <c r="AZ110" s="190"/>
      <c r="BA110" s="190"/>
      <c r="BB110" s="190"/>
      <c r="BC110" s="191"/>
      <c r="BD110" s="189"/>
      <c r="BE110" s="190"/>
      <c r="BF110" s="190"/>
      <c r="BG110" s="190"/>
      <c r="BH110" s="190"/>
      <c r="BI110" s="191"/>
      <c r="BJ110" s="189"/>
      <c r="BK110" s="190"/>
      <c r="BL110" s="190"/>
      <c r="BM110" s="190"/>
      <c r="BN110" s="190"/>
      <c r="BO110" s="191"/>
      <c r="BP110" s="189"/>
      <c r="BQ110" s="190"/>
      <c r="BR110" s="190"/>
      <c r="BS110" s="190"/>
      <c r="BT110" s="190"/>
      <c r="BU110" s="191"/>
      <c r="BV110" s="189"/>
      <c r="BW110" s="190"/>
      <c r="BX110" s="190"/>
      <c r="BY110" s="190"/>
      <c r="BZ110" s="190"/>
      <c r="CA110" s="191"/>
    </row>
    <row r="111" spans="1:79" s="1" customFormat="1" ht="13" x14ac:dyDescent="0.3">
      <c r="A111" s="263"/>
      <c r="B111" s="190"/>
      <c r="C111" s="190"/>
      <c r="D111" s="190"/>
      <c r="E111" s="190"/>
      <c r="F111" s="190"/>
      <c r="G111" s="191"/>
      <c r="H111" s="190"/>
      <c r="I111" s="190"/>
      <c r="J111" s="190"/>
      <c r="K111" s="190"/>
      <c r="L111" s="190"/>
      <c r="M111" s="191"/>
      <c r="N111" s="189"/>
      <c r="O111" s="190"/>
      <c r="P111" s="190"/>
      <c r="Q111" s="190"/>
      <c r="R111" s="190"/>
      <c r="S111" s="191"/>
      <c r="T111" s="189"/>
      <c r="U111" s="190"/>
      <c r="V111" s="190"/>
      <c r="W111" s="190"/>
      <c r="X111" s="190"/>
      <c r="Y111" s="191"/>
      <c r="Z111" s="189"/>
      <c r="AA111" s="190"/>
      <c r="AB111" s="190"/>
      <c r="AC111" s="190"/>
      <c r="AD111" s="190"/>
      <c r="AE111" s="191"/>
      <c r="AF111" s="189"/>
      <c r="AG111" s="190"/>
      <c r="AH111" s="190"/>
      <c r="AI111" s="190"/>
      <c r="AJ111" s="190"/>
      <c r="AK111" s="191"/>
      <c r="AL111" s="189"/>
      <c r="AM111" s="190"/>
      <c r="AN111" s="190"/>
      <c r="AO111" s="190"/>
      <c r="AP111" s="190"/>
      <c r="AQ111" s="191"/>
      <c r="AR111" s="189"/>
      <c r="AS111" s="190"/>
      <c r="AT111" s="190"/>
      <c r="AU111" s="190"/>
      <c r="AV111" s="190"/>
      <c r="AW111" s="191"/>
      <c r="AX111" s="189"/>
      <c r="AY111" s="190"/>
      <c r="AZ111" s="190"/>
      <c r="BA111" s="190"/>
      <c r="BB111" s="190"/>
      <c r="BC111" s="191"/>
      <c r="BD111" s="189"/>
      <c r="BE111" s="190"/>
      <c r="BF111" s="190"/>
      <c r="BG111" s="190"/>
      <c r="BH111" s="190"/>
      <c r="BI111" s="191"/>
      <c r="BJ111" s="189"/>
      <c r="BK111" s="190"/>
      <c r="BL111" s="190"/>
      <c r="BM111" s="190"/>
      <c r="BN111" s="190"/>
      <c r="BO111" s="191"/>
      <c r="BP111" s="189"/>
      <c r="BQ111" s="190"/>
      <c r="BR111" s="190"/>
      <c r="BS111" s="190"/>
      <c r="BT111" s="190"/>
      <c r="BU111" s="191"/>
      <c r="BV111" s="189"/>
      <c r="BW111" s="190"/>
      <c r="BX111" s="190"/>
      <c r="BY111" s="190"/>
      <c r="BZ111" s="190"/>
      <c r="CA111" s="191"/>
    </row>
    <row r="112" spans="1:79" s="1" customFormat="1" ht="13" x14ac:dyDescent="0.3">
      <c r="A112" s="263"/>
      <c r="B112" s="190"/>
      <c r="C112" s="190"/>
      <c r="D112" s="190"/>
      <c r="E112" s="190"/>
      <c r="F112" s="190"/>
      <c r="G112" s="191"/>
      <c r="H112" s="190"/>
      <c r="I112" s="190"/>
      <c r="J112" s="190"/>
      <c r="K112" s="190"/>
      <c r="L112" s="190"/>
      <c r="M112" s="191"/>
      <c r="N112" s="189"/>
      <c r="O112" s="190"/>
      <c r="P112" s="190"/>
      <c r="Q112" s="190"/>
      <c r="R112" s="190"/>
      <c r="S112" s="191"/>
      <c r="T112" s="189"/>
      <c r="U112" s="190"/>
      <c r="V112" s="190"/>
      <c r="W112" s="190"/>
      <c r="X112" s="190"/>
      <c r="Y112" s="191"/>
      <c r="Z112" s="189"/>
      <c r="AA112" s="190"/>
      <c r="AB112" s="190"/>
      <c r="AC112" s="190"/>
      <c r="AD112" s="190"/>
      <c r="AE112" s="191"/>
      <c r="AF112" s="189"/>
      <c r="AG112" s="190"/>
      <c r="AH112" s="190"/>
      <c r="AI112" s="190"/>
      <c r="AJ112" s="190"/>
      <c r="AK112" s="191"/>
      <c r="AL112" s="189"/>
      <c r="AM112" s="190"/>
      <c r="AN112" s="190"/>
      <c r="AO112" s="190"/>
      <c r="AP112" s="190"/>
      <c r="AQ112" s="191"/>
      <c r="AR112" s="189"/>
      <c r="AS112" s="190"/>
      <c r="AT112" s="190"/>
      <c r="AU112" s="190"/>
      <c r="AV112" s="190"/>
      <c r="AW112" s="191"/>
      <c r="AX112" s="189"/>
      <c r="AY112" s="190"/>
      <c r="AZ112" s="190"/>
      <c r="BA112" s="190"/>
      <c r="BB112" s="190"/>
      <c r="BC112" s="191"/>
      <c r="BD112" s="189"/>
      <c r="BE112" s="190"/>
      <c r="BF112" s="190"/>
      <c r="BG112" s="190"/>
      <c r="BH112" s="190"/>
      <c r="BI112" s="191"/>
      <c r="BJ112" s="189"/>
      <c r="BK112" s="190"/>
      <c r="BL112" s="190"/>
      <c r="BM112" s="190"/>
      <c r="BN112" s="190"/>
      <c r="BO112" s="191"/>
      <c r="BP112" s="189"/>
      <c r="BQ112" s="190"/>
      <c r="BR112" s="190"/>
      <c r="BS112" s="190"/>
      <c r="BT112" s="190"/>
      <c r="BU112" s="191"/>
      <c r="BV112" s="189"/>
      <c r="BW112" s="190"/>
      <c r="BX112" s="190"/>
      <c r="BY112" s="190"/>
      <c r="BZ112" s="190"/>
      <c r="CA112" s="191"/>
    </row>
    <row r="113" spans="1:79" s="1" customFormat="1" ht="13" x14ac:dyDescent="0.3">
      <c r="A113" s="263"/>
      <c r="B113" s="190"/>
      <c r="C113" s="190"/>
      <c r="D113" s="190"/>
      <c r="E113" s="190"/>
      <c r="F113" s="190"/>
      <c r="G113" s="191"/>
      <c r="H113" s="190"/>
      <c r="I113" s="190"/>
      <c r="J113" s="190"/>
      <c r="K113" s="190"/>
      <c r="L113" s="190"/>
      <c r="M113" s="191"/>
      <c r="N113" s="189"/>
      <c r="O113" s="190"/>
      <c r="P113" s="190"/>
      <c r="Q113" s="190"/>
      <c r="R113" s="190"/>
      <c r="S113" s="191"/>
      <c r="T113" s="189"/>
      <c r="U113" s="190"/>
      <c r="V113" s="190"/>
      <c r="W113" s="190"/>
      <c r="X113" s="190"/>
      <c r="Y113" s="191"/>
      <c r="Z113" s="189"/>
      <c r="AA113" s="190"/>
      <c r="AB113" s="190"/>
      <c r="AC113" s="190"/>
      <c r="AD113" s="190"/>
      <c r="AE113" s="191"/>
      <c r="AF113" s="189"/>
      <c r="AG113" s="190"/>
      <c r="AH113" s="190"/>
      <c r="AI113" s="190"/>
      <c r="AJ113" s="190"/>
      <c r="AK113" s="191"/>
      <c r="AL113" s="189"/>
      <c r="AM113" s="190"/>
      <c r="AN113" s="190"/>
      <c r="AO113" s="190"/>
      <c r="AP113" s="190"/>
      <c r="AQ113" s="191"/>
      <c r="AR113" s="189"/>
      <c r="AS113" s="190"/>
      <c r="AT113" s="190"/>
      <c r="AU113" s="190"/>
      <c r="AV113" s="190"/>
      <c r="AW113" s="191"/>
      <c r="AX113" s="189"/>
      <c r="AY113" s="190"/>
      <c r="AZ113" s="190"/>
      <c r="BA113" s="190"/>
      <c r="BB113" s="190"/>
      <c r="BC113" s="191"/>
      <c r="BD113" s="189"/>
      <c r="BE113" s="190"/>
      <c r="BF113" s="190"/>
      <c r="BG113" s="190"/>
      <c r="BH113" s="190"/>
      <c r="BI113" s="191"/>
      <c r="BJ113" s="189"/>
      <c r="BK113" s="190"/>
      <c r="BL113" s="190"/>
      <c r="BM113" s="190"/>
      <c r="BN113" s="190"/>
      <c r="BO113" s="191"/>
      <c r="BP113" s="189"/>
      <c r="BQ113" s="190"/>
      <c r="BR113" s="190"/>
      <c r="BS113" s="190"/>
      <c r="BT113" s="190"/>
      <c r="BU113" s="191"/>
      <c r="BV113" s="189"/>
      <c r="BW113" s="190"/>
      <c r="BX113" s="190"/>
      <c r="BY113" s="190"/>
      <c r="BZ113" s="190"/>
      <c r="CA113" s="191"/>
    </row>
    <row r="114" spans="1:79" s="1" customFormat="1" ht="13" x14ac:dyDescent="0.3">
      <c r="A114" s="263"/>
      <c r="B114" s="190"/>
      <c r="C114" s="190"/>
      <c r="D114" s="190"/>
      <c r="E114" s="190"/>
      <c r="F114" s="190"/>
      <c r="G114" s="191"/>
      <c r="H114" s="190"/>
      <c r="I114" s="190"/>
      <c r="J114" s="190"/>
      <c r="K114" s="190"/>
      <c r="L114" s="190"/>
      <c r="M114" s="191"/>
      <c r="N114" s="189"/>
      <c r="O114" s="190"/>
      <c r="P114" s="190"/>
      <c r="Q114" s="190"/>
      <c r="R114" s="190"/>
      <c r="S114" s="191"/>
      <c r="T114" s="189"/>
      <c r="U114" s="190"/>
      <c r="V114" s="190"/>
      <c r="W114" s="190"/>
      <c r="X114" s="190"/>
      <c r="Y114" s="191"/>
      <c r="Z114" s="189"/>
      <c r="AA114" s="190"/>
      <c r="AB114" s="190"/>
      <c r="AC114" s="190"/>
      <c r="AD114" s="190"/>
      <c r="AE114" s="191"/>
      <c r="AF114" s="189"/>
      <c r="AG114" s="190"/>
      <c r="AH114" s="190"/>
      <c r="AI114" s="190"/>
      <c r="AJ114" s="190"/>
      <c r="AK114" s="191"/>
      <c r="AL114" s="189"/>
      <c r="AM114" s="190"/>
      <c r="AN114" s="190"/>
      <c r="AO114" s="190"/>
      <c r="AP114" s="190"/>
      <c r="AQ114" s="191"/>
      <c r="AR114" s="189"/>
      <c r="AS114" s="190"/>
      <c r="AT114" s="190"/>
      <c r="AU114" s="190"/>
      <c r="AV114" s="190"/>
      <c r="AW114" s="191"/>
      <c r="AX114" s="189"/>
      <c r="AY114" s="190"/>
      <c r="AZ114" s="190"/>
      <c r="BA114" s="190"/>
      <c r="BB114" s="190"/>
      <c r="BC114" s="191"/>
      <c r="BD114" s="189"/>
      <c r="BE114" s="190"/>
      <c r="BF114" s="190"/>
      <c r="BG114" s="190"/>
      <c r="BH114" s="190"/>
      <c r="BI114" s="191"/>
      <c r="BJ114" s="189"/>
      <c r="BK114" s="190"/>
      <c r="BL114" s="190"/>
      <c r="BM114" s="190"/>
      <c r="BN114" s="190"/>
      <c r="BO114" s="191"/>
      <c r="BP114" s="189"/>
      <c r="BQ114" s="190"/>
      <c r="BR114" s="190"/>
      <c r="BS114" s="190"/>
      <c r="BT114" s="190"/>
      <c r="BU114" s="191"/>
      <c r="BV114" s="189"/>
      <c r="BW114" s="190"/>
      <c r="BX114" s="190"/>
      <c r="BY114" s="190"/>
      <c r="BZ114" s="190"/>
      <c r="CA114" s="191"/>
    </row>
    <row r="115" spans="1:79" s="1" customFormat="1" ht="13" x14ac:dyDescent="0.3">
      <c r="A115" s="263"/>
      <c r="B115" s="190"/>
      <c r="C115" s="190"/>
      <c r="D115" s="190"/>
      <c r="E115" s="190"/>
      <c r="F115" s="190"/>
      <c r="G115" s="191"/>
      <c r="H115" s="190"/>
      <c r="I115" s="190"/>
      <c r="J115" s="190"/>
      <c r="K115" s="190"/>
      <c r="L115" s="190"/>
      <c r="M115" s="191"/>
      <c r="N115" s="189"/>
      <c r="O115" s="190"/>
      <c r="P115" s="190"/>
      <c r="Q115" s="190"/>
      <c r="R115" s="190"/>
      <c r="S115" s="191"/>
      <c r="T115" s="189"/>
      <c r="U115" s="190"/>
      <c r="V115" s="190"/>
      <c r="W115" s="190"/>
      <c r="X115" s="190"/>
      <c r="Y115" s="191"/>
      <c r="Z115" s="189"/>
      <c r="AA115" s="190"/>
      <c r="AB115" s="190"/>
      <c r="AC115" s="190"/>
      <c r="AD115" s="190"/>
      <c r="AE115" s="191"/>
      <c r="AF115" s="189"/>
      <c r="AG115" s="190"/>
      <c r="AH115" s="190"/>
      <c r="AI115" s="190"/>
      <c r="AJ115" s="190"/>
      <c r="AK115" s="191"/>
      <c r="AL115" s="189"/>
      <c r="AM115" s="190"/>
      <c r="AN115" s="190"/>
      <c r="AO115" s="190"/>
      <c r="AP115" s="190"/>
      <c r="AQ115" s="191"/>
      <c r="AR115" s="189"/>
      <c r="AS115" s="190"/>
      <c r="AT115" s="190"/>
      <c r="AU115" s="190"/>
      <c r="AV115" s="190"/>
      <c r="AW115" s="191"/>
      <c r="AX115" s="189"/>
      <c r="AY115" s="190"/>
      <c r="AZ115" s="190"/>
      <c r="BA115" s="190"/>
      <c r="BB115" s="190"/>
      <c r="BC115" s="191"/>
      <c r="BD115" s="189"/>
      <c r="BE115" s="190"/>
      <c r="BF115" s="190"/>
      <c r="BG115" s="190"/>
      <c r="BH115" s="190"/>
      <c r="BI115" s="191"/>
      <c r="BJ115" s="189"/>
      <c r="BK115" s="190"/>
      <c r="BL115" s="190"/>
      <c r="BM115" s="190"/>
      <c r="BN115" s="190"/>
      <c r="BO115" s="191"/>
      <c r="BP115" s="189"/>
      <c r="BQ115" s="190"/>
      <c r="BR115" s="190"/>
      <c r="BS115" s="190"/>
      <c r="BT115" s="190"/>
      <c r="BU115" s="191"/>
      <c r="BV115" s="189"/>
      <c r="BW115" s="190"/>
      <c r="BX115" s="190"/>
      <c r="BY115" s="190"/>
      <c r="BZ115" s="190"/>
      <c r="CA115" s="191"/>
    </row>
    <row r="116" spans="1:79" s="1" customFormat="1" ht="13" x14ac:dyDescent="0.3">
      <c r="A116" s="263"/>
      <c r="B116" s="190"/>
      <c r="C116" s="190"/>
      <c r="D116" s="190"/>
      <c r="E116" s="190"/>
      <c r="F116" s="190"/>
      <c r="G116" s="191"/>
      <c r="H116" s="190"/>
      <c r="I116" s="190"/>
      <c r="J116" s="190"/>
      <c r="K116" s="190"/>
      <c r="L116" s="190"/>
      <c r="M116" s="191"/>
      <c r="N116" s="189"/>
      <c r="O116" s="190"/>
      <c r="P116" s="190"/>
      <c r="Q116" s="190"/>
      <c r="R116" s="190"/>
      <c r="S116" s="191"/>
      <c r="T116" s="189"/>
      <c r="U116" s="190"/>
      <c r="V116" s="190"/>
      <c r="W116" s="190"/>
      <c r="X116" s="190"/>
      <c r="Y116" s="191"/>
      <c r="Z116" s="189"/>
      <c r="AA116" s="190"/>
      <c r="AB116" s="190"/>
      <c r="AC116" s="190"/>
      <c r="AD116" s="190"/>
      <c r="AE116" s="191"/>
      <c r="AF116" s="189"/>
      <c r="AG116" s="190"/>
      <c r="AH116" s="190"/>
      <c r="AI116" s="190"/>
      <c r="AJ116" s="190"/>
      <c r="AK116" s="191"/>
      <c r="AL116" s="189"/>
      <c r="AM116" s="190"/>
      <c r="AN116" s="190"/>
      <c r="AO116" s="190"/>
      <c r="AP116" s="190"/>
      <c r="AQ116" s="191"/>
      <c r="AR116" s="189"/>
      <c r="AS116" s="190"/>
      <c r="AT116" s="190"/>
      <c r="AU116" s="190"/>
      <c r="AV116" s="190"/>
      <c r="AW116" s="191"/>
      <c r="AX116" s="189"/>
      <c r="AY116" s="190"/>
      <c r="AZ116" s="190"/>
      <c r="BA116" s="190"/>
      <c r="BB116" s="190"/>
      <c r="BC116" s="191"/>
      <c r="BD116" s="189"/>
      <c r="BE116" s="190"/>
      <c r="BF116" s="190"/>
      <c r="BG116" s="190"/>
      <c r="BH116" s="190"/>
      <c r="BI116" s="191"/>
      <c r="BJ116" s="189"/>
      <c r="BK116" s="190"/>
      <c r="BL116" s="190"/>
      <c r="BM116" s="190"/>
      <c r="BN116" s="190"/>
      <c r="BO116" s="191"/>
      <c r="BP116" s="189"/>
      <c r="BQ116" s="190"/>
      <c r="BR116" s="190"/>
      <c r="BS116" s="190"/>
      <c r="BT116" s="190"/>
      <c r="BU116" s="191"/>
      <c r="BV116" s="189"/>
      <c r="BW116" s="190"/>
      <c r="BX116" s="190"/>
      <c r="BY116" s="190"/>
      <c r="BZ116" s="190"/>
      <c r="CA116" s="191"/>
    </row>
    <row r="117" spans="1:79" s="1" customFormat="1" ht="13" x14ac:dyDescent="0.3">
      <c r="A117" s="263"/>
      <c r="B117" s="190"/>
      <c r="C117" s="190"/>
      <c r="D117" s="190"/>
      <c r="E117" s="190"/>
      <c r="F117" s="190"/>
      <c r="G117" s="191"/>
      <c r="H117" s="190"/>
      <c r="I117" s="190"/>
      <c r="J117" s="190"/>
      <c r="K117" s="190"/>
      <c r="L117" s="190"/>
      <c r="M117" s="191"/>
      <c r="N117" s="189"/>
      <c r="O117" s="190"/>
      <c r="P117" s="190"/>
      <c r="Q117" s="190"/>
      <c r="R117" s="190"/>
      <c r="S117" s="191"/>
      <c r="T117" s="189"/>
      <c r="U117" s="190"/>
      <c r="V117" s="190"/>
      <c r="W117" s="190"/>
      <c r="X117" s="190"/>
      <c r="Y117" s="191"/>
      <c r="Z117" s="189"/>
      <c r="AA117" s="190"/>
      <c r="AB117" s="190"/>
      <c r="AC117" s="190"/>
      <c r="AD117" s="190"/>
      <c r="AE117" s="191"/>
      <c r="AF117" s="189"/>
      <c r="AG117" s="190"/>
      <c r="AH117" s="190"/>
      <c r="AI117" s="190"/>
      <c r="AJ117" s="190"/>
      <c r="AK117" s="191"/>
      <c r="AL117" s="189"/>
      <c r="AM117" s="190"/>
      <c r="AN117" s="190"/>
      <c r="AO117" s="190"/>
      <c r="AP117" s="190"/>
      <c r="AQ117" s="191"/>
      <c r="AR117" s="189"/>
      <c r="AS117" s="190"/>
      <c r="AT117" s="190"/>
      <c r="AU117" s="190"/>
      <c r="AV117" s="190"/>
      <c r="AW117" s="191"/>
      <c r="AX117" s="189"/>
      <c r="AY117" s="190"/>
      <c r="AZ117" s="190"/>
      <c r="BA117" s="190"/>
      <c r="BB117" s="190"/>
      <c r="BC117" s="191"/>
      <c r="BD117" s="189"/>
      <c r="BE117" s="190"/>
      <c r="BF117" s="190"/>
      <c r="BG117" s="190"/>
      <c r="BH117" s="190"/>
      <c r="BI117" s="191"/>
      <c r="BJ117" s="189"/>
      <c r="BK117" s="190"/>
      <c r="BL117" s="190"/>
      <c r="BM117" s="190"/>
      <c r="BN117" s="190"/>
      <c r="BO117" s="191"/>
      <c r="BP117" s="189"/>
      <c r="BQ117" s="190"/>
      <c r="BR117" s="190"/>
      <c r="BS117" s="190"/>
      <c r="BT117" s="190"/>
      <c r="BU117" s="191"/>
      <c r="BV117" s="189"/>
      <c r="BW117" s="190"/>
      <c r="BX117" s="190"/>
      <c r="BY117" s="190"/>
      <c r="BZ117" s="190"/>
      <c r="CA117" s="191"/>
    </row>
    <row r="118" spans="1:79" s="1" customFormat="1" ht="13" x14ac:dyDescent="0.3">
      <c r="A118" s="263"/>
      <c r="B118" s="190"/>
      <c r="C118" s="190"/>
      <c r="D118" s="190"/>
      <c r="E118" s="190"/>
      <c r="F118" s="190"/>
      <c r="G118" s="191"/>
      <c r="H118" s="190"/>
      <c r="I118" s="190"/>
      <c r="J118" s="190"/>
      <c r="K118" s="190"/>
      <c r="L118" s="190"/>
      <c r="M118" s="191"/>
      <c r="N118" s="189"/>
      <c r="O118" s="190"/>
      <c r="P118" s="190"/>
      <c r="Q118" s="190"/>
      <c r="R118" s="190"/>
      <c r="S118" s="191"/>
      <c r="T118" s="189"/>
      <c r="U118" s="190"/>
      <c r="V118" s="190"/>
      <c r="W118" s="190"/>
      <c r="X118" s="190"/>
      <c r="Y118" s="191"/>
      <c r="Z118" s="189"/>
      <c r="AA118" s="190"/>
      <c r="AB118" s="190"/>
      <c r="AC118" s="190"/>
      <c r="AD118" s="190"/>
      <c r="AE118" s="191"/>
      <c r="AF118" s="189"/>
      <c r="AG118" s="190"/>
      <c r="AH118" s="190"/>
      <c r="AI118" s="190"/>
      <c r="AJ118" s="190"/>
      <c r="AK118" s="191"/>
      <c r="AL118" s="189"/>
      <c r="AM118" s="190"/>
      <c r="AN118" s="190"/>
      <c r="AO118" s="190"/>
      <c r="AP118" s="190"/>
      <c r="AQ118" s="191"/>
      <c r="AR118" s="189"/>
      <c r="AS118" s="190"/>
      <c r="AT118" s="190"/>
      <c r="AU118" s="190"/>
      <c r="AV118" s="190"/>
      <c r="AW118" s="191"/>
      <c r="AX118" s="189"/>
      <c r="AY118" s="190"/>
      <c r="AZ118" s="190"/>
      <c r="BA118" s="190"/>
      <c r="BB118" s="190"/>
      <c r="BC118" s="191"/>
      <c r="BD118" s="189"/>
      <c r="BE118" s="190"/>
      <c r="BF118" s="190"/>
      <c r="BG118" s="190"/>
      <c r="BH118" s="190"/>
      <c r="BI118" s="191"/>
      <c r="BJ118" s="189"/>
      <c r="BK118" s="190"/>
      <c r="BL118" s="190"/>
      <c r="BM118" s="190"/>
      <c r="BN118" s="190"/>
      <c r="BO118" s="191"/>
      <c r="BP118" s="189"/>
      <c r="BQ118" s="190"/>
      <c r="BR118" s="190"/>
      <c r="BS118" s="190"/>
      <c r="BT118" s="190"/>
      <c r="BU118" s="191"/>
      <c r="BV118" s="189"/>
      <c r="BW118" s="190"/>
      <c r="BX118" s="190"/>
      <c r="BY118" s="190"/>
      <c r="BZ118" s="190"/>
      <c r="CA118" s="191"/>
    </row>
    <row r="119" spans="1:79" s="1" customFormat="1" ht="13" x14ac:dyDescent="0.3">
      <c r="A119" s="263"/>
      <c r="B119" s="190"/>
      <c r="C119" s="190"/>
      <c r="D119" s="190"/>
      <c r="E119" s="190"/>
      <c r="F119" s="190"/>
      <c r="G119" s="191"/>
      <c r="H119" s="190"/>
      <c r="I119" s="190"/>
      <c r="J119" s="190"/>
      <c r="K119" s="190"/>
      <c r="L119" s="190"/>
      <c r="M119" s="191"/>
      <c r="N119" s="189"/>
      <c r="O119" s="190"/>
      <c r="P119" s="190"/>
      <c r="Q119" s="190"/>
      <c r="R119" s="190"/>
      <c r="S119" s="191"/>
      <c r="T119" s="189"/>
      <c r="U119" s="190"/>
      <c r="V119" s="190"/>
      <c r="W119" s="190"/>
      <c r="X119" s="190"/>
      <c r="Y119" s="191"/>
      <c r="Z119" s="189"/>
      <c r="AA119" s="190"/>
      <c r="AB119" s="190"/>
      <c r="AC119" s="190"/>
      <c r="AD119" s="190"/>
      <c r="AE119" s="191"/>
      <c r="AF119" s="189"/>
      <c r="AG119" s="190"/>
      <c r="AH119" s="190"/>
      <c r="AI119" s="190"/>
      <c r="AJ119" s="190"/>
      <c r="AK119" s="191"/>
      <c r="AL119" s="189"/>
      <c r="AM119" s="190"/>
      <c r="AN119" s="190"/>
      <c r="AO119" s="190"/>
      <c r="AP119" s="190"/>
      <c r="AQ119" s="191"/>
      <c r="AR119" s="189"/>
      <c r="AS119" s="190"/>
      <c r="AT119" s="190"/>
      <c r="AU119" s="190"/>
      <c r="AV119" s="190"/>
      <c r="AW119" s="191"/>
      <c r="AX119" s="189"/>
      <c r="AY119" s="190"/>
      <c r="AZ119" s="190"/>
      <c r="BA119" s="190"/>
      <c r="BB119" s="190"/>
      <c r="BC119" s="191"/>
      <c r="BD119" s="189"/>
      <c r="BE119" s="190"/>
      <c r="BF119" s="190"/>
      <c r="BG119" s="190"/>
      <c r="BH119" s="190"/>
      <c r="BI119" s="191"/>
      <c r="BJ119" s="189"/>
      <c r="BK119" s="190"/>
      <c r="BL119" s="190"/>
      <c r="BM119" s="190"/>
      <c r="BN119" s="190"/>
      <c r="BO119" s="191"/>
      <c r="BP119" s="189"/>
      <c r="BQ119" s="190"/>
      <c r="BR119" s="190"/>
      <c r="BS119" s="190"/>
      <c r="BT119" s="190"/>
      <c r="BU119" s="191"/>
      <c r="BV119" s="189"/>
      <c r="BW119" s="190"/>
      <c r="BX119" s="190"/>
      <c r="BY119" s="190"/>
      <c r="BZ119" s="190"/>
      <c r="CA119" s="191"/>
    </row>
    <row r="120" spans="1:79" s="1" customFormat="1" ht="13" x14ac:dyDescent="0.3">
      <c r="A120" s="263"/>
      <c r="B120" s="190"/>
      <c r="C120" s="190"/>
      <c r="D120" s="190"/>
      <c r="E120" s="190"/>
      <c r="F120" s="190"/>
      <c r="G120" s="191"/>
      <c r="H120" s="190"/>
      <c r="I120" s="190"/>
      <c r="J120" s="190"/>
      <c r="K120" s="190"/>
      <c r="L120" s="190"/>
      <c r="M120" s="191"/>
      <c r="N120" s="189"/>
      <c r="O120" s="190"/>
      <c r="P120" s="190"/>
      <c r="Q120" s="190"/>
      <c r="R120" s="190"/>
      <c r="S120" s="191"/>
      <c r="T120" s="189"/>
      <c r="U120" s="190"/>
      <c r="V120" s="190"/>
      <c r="W120" s="190"/>
      <c r="X120" s="190"/>
      <c r="Y120" s="191"/>
      <c r="Z120" s="189"/>
      <c r="AA120" s="190"/>
      <c r="AB120" s="190"/>
      <c r="AC120" s="190"/>
      <c r="AD120" s="190"/>
      <c r="AE120" s="191"/>
      <c r="AF120" s="189"/>
      <c r="AG120" s="190"/>
      <c r="AH120" s="190"/>
      <c r="AI120" s="190"/>
      <c r="AJ120" s="190"/>
      <c r="AK120" s="191"/>
      <c r="AL120" s="189"/>
      <c r="AM120" s="190"/>
      <c r="AN120" s="190"/>
      <c r="AO120" s="190"/>
      <c r="AP120" s="190"/>
      <c r="AQ120" s="191"/>
      <c r="AR120" s="189"/>
      <c r="AS120" s="190"/>
      <c r="AT120" s="190"/>
      <c r="AU120" s="190"/>
      <c r="AV120" s="190"/>
      <c r="AW120" s="191"/>
      <c r="AX120" s="189"/>
      <c r="AY120" s="190"/>
      <c r="AZ120" s="190"/>
      <c r="BA120" s="190"/>
      <c r="BB120" s="190"/>
      <c r="BC120" s="191"/>
      <c r="BD120" s="189"/>
      <c r="BE120" s="190"/>
      <c r="BF120" s="190"/>
      <c r="BG120" s="190"/>
      <c r="BH120" s="190"/>
      <c r="BI120" s="191"/>
      <c r="BJ120" s="189"/>
      <c r="BK120" s="190"/>
      <c r="BL120" s="190"/>
      <c r="BM120" s="190"/>
      <c r="BN120" s="190"/>
      <c r="BO120" s="191"/>
      <c r="BP120" s="189"/>
      <c r="BQ120" s="190"/>
      <c r="BR120" s="190"/>
      <c r="BS120" s="190"/>
      <c r="BT120" s="190"/>
      <c r="BU120" s="191"/>
      <c r="BV120" s="189"/>
      <c r="BW120" s="190"/>
      <c r="BX120" s="190"/>
      <c r="BY120" s="190"/>
      <c r="BZ120" s="190"/>
      <c r="CA120" s="191"/>
    </row>
    <row r="121" spans="1:79" s="1" customFormat="1" ht="13" x14ac:dyDescent="0.3">
      <c r="A121" s="264"/>
      <c r="B121" s="193"/>
      <c r="C121" s="193"/>
      <c r="D121" s="193"/>
      <c r="E121" s="193"/>
      <c r="F121" s="193"/>
      <c r="G121" s="194"/>
      <c r="H121" s="193"/>
      <c r="I121" s="193"/>
      <c r="J121" s="193"/>
      <c r="K121" s="193"/>
      <c r="L121" s="193"/>
      <c r="M121" s="194"/>
      <c r="N121" s="192"/>
      <c r="O121" s="193"/>
      <c r="P121" s="193"/>
      <c r="Q121" s="193"/>
      <c r="R121" s="193"/>
      <c r="S121" s="194"/>
      <c r="T121" s="192"/>
      <c r="U121" s="193"/>
      <c r="V121" s="193"/>
      <c r="W121" s="193"/>
      <c r="X121" s="193"/>
      <c r="Y121" s="194"/>
      <c r="Z121" s="192"/>
      <c r="AA121" s="193"/>
      <c r="AB121" s="193"/>
      <c r="AC121" s="193"/>
      <c r="AD121" s="193"/>
      <c r="AE121" s="194"/>
      <c r="AF121" s="192"/>
      <c r="AG121" s="193"/>
      <c r="AH121" s="193"/>
      <c r="AI121" s="193"/>
      <c r="AJ121" s="193"/>
      <c r="AK121" s="194"/>
      <c r="AL121" s="192"/>
      <c r="AM121" s="193"/>
      <c r="AN121" s="193"/>
      <c r="AO121" s="193"/>
      <c r="AP121" s="193"/>
      <c r="AQ121" s="194"/>
      <c r="AR121" s="192"/>
      <c r="AS121" s="193"/>
      <c r="AT121" s="193"/>
      <c r="AU121" s="193"/>
      <c r="AV121" s="193"/>
      <c r="AW121" s="194"/>
      <c r="AX121" s="192"/>
      <c r="AY121" s="193"/>
      <c r="AZ121" s="193"/>
      <c r="BA121" s="193"/>
      <c r="BB121" s="193"/>
      <c r="BC121" s="194"/>
      <c r="BD121" s="192"/>
      <c r="BE121" s="193"/>
      <c r="BF121" s="193"/>
      <c r="BG121" s="193"/>
      <c r="BH121" s="193"/>
      <c r="BI121" s="194"/>
      <c r="BJ121" s="192"/>
      <c r="BK121" s="193"/>
      <c r="BL121" s="193"/>
      <c r="BM121" s="193"/>
      <c r="BN121" s="193"/>
      <c r="BO121" s="194"/>
      <c r="BP121" s="192"/>
      <c r="BQ121" s="193"/>
      <c r="BR121" s="193"/>
      <c r="BS121" s="193"/>
      <c r="BT121" s="193"/>
      <c r="BU121" s="194"/>
      <c r="BV121" s="192"/>
      <c r="BW121" s="193"/>
      <c r="BX121" s="193"/>
      <c r="BY121" s="193"/>
      <c r="BZ121" s="193"/>
      <c r="CA121" s="194"/>
    </row>
    <row r="122" spans="1:79" s="1" customFormat="1" ht="15" customHeight="1" x14ac:dyDescent="0.3">
      <c r="A122" s="262" t="s">
        <v>168</v>
      </c>
      <c r="B122" s="195" t="s">
        <v>177</v>
      </c>
      <c r="C122" s="196"/>
      <c r="D122" s="196"/>
      <c r="E122" s="196"/>
      <c r="F122" s="196"/>
      <c r="G122" s="197"/>
      <c r="H122" s="195" t="s">
        <v>178</v>
      </c>
      <c r="I122" s="196"/>
      <c r="J122" s="196"/>
      <c r="K122" s="196"/>
      <c r="L122" s="196"/>
      <c r="M122" s="197"/>
      <c r="N122" s="195" t="s">
        <v>179</v>
      </c>
      <c r="O122" s="196"/>
      <c r="P122" s="196"/>
      <c r="Q122" s="196"/>
      <c r="R122" s="196"/>
      <c r="S122" s="197"/>
      <c r="T122" s="195" t="s">
        <v>180</v>
      </c>
      <c r="U122" s="196"/>
      <c r="V122" s="196"/>
      <c r="W122" s="196"/>
      <c r="X122" s="196"/>
      <c r="Y122" s="197"/>
      <c r="Z122" s="195" t="s">
        <v>181</v>
      </c>
      <c r="AA122" s="196"/>
      <c r="AB122" s="196"/>
      <c r="AC122" s="196"/>
      <c r="AD122" s="196"/>
      <c r="AE122" s="197"/>
      <c r="AF122" s="195" t="s">
        <v>177</v>
      </c>
      <c r="AG122" s="196"/>
      <c r="AH122" s="196"/>
      <c r="AI122" s="196"/>
      <c r="AJ122" s="196"/>
      <c r="AK122" s="197"/>
      <c r="AL122" s="195" t="s">
        <v>303</v>
      </c>
      <c r="AM122" s="196"/>
      <c r="AN122" s="196"/>
      <c r="AO122" s="196"/>
      <c r="AP122" s="196"/>
      <c r="AQ122" s="197"/>
      <c r="AR122" s="195" t="s">
        <v>177</v>
      </c>
      <c r="AS122" s="196"/>
      <c r="AT122" s="196"/>
      <c r="AU122" s="196"/>
      <c r="AV122" s="196"/>
      <c r="AW122" s="197"/>
      <c r="AX122" s="195" t="s">
        <v>177</v>
      </c>
      <c r="AY122" s="196"/>
      <c r="AZ122" s="196"/>
      <c r="BA122" s="196"/>
      <c r="BB122" s="196"/>
      <c r="BC122" s="197"/>
      <c r="BD122" s="195" t="s">
        <v>375</v>
      </c>
      <c r="BE122" s="196"/>
      <c r="BF122" s="196"/>
      <c r="BG122" s="196"/>
      <c r="BH122" s="196"/>
      <c r="BI122" s="197"/>
      <c r="BJ122" s="195" t="s">
        <v>376</v>
      </c>
      <c r="BK122" s="196"/>
      <c r="BL122" s="196"/>
      <c r="BM122" s="196"/>
      <c r="BN122" s="196"/>
      <c r="BO122" s="197"/>
      <c r="BP122" s="195" t="s">
        <v>377</v>
      </c>
      <c r="BQ122" s="196"/>
      <c r="BR122" s="196"/>
      <c r="BS122" s="196"/>
      <c r="BT122" s="196"/>
      <c r="BU122" s="197"/>
      <c r="BV122" s="195" t="s">
        <v>177</v>
      </c>
      <c r="BW122" s="196"/>
      <c r="BX122" s="196"/>
      <c r="BY122" s="196"/>
      <c r="BZ122" s="196"/>
      <c r="CA122" s="197"/>
    </row>
    <row r="123" spans="1:79" s="1" customFormat="1" ht="13" x14ac:dyDescent="0.3">
      <c r="A123" s="263"/>
      <c r="B123" s="183" t="s">
        <v>154</v>
      </c>
      <c r="C123" s="184"/>
      <c r="D123" s="184"/>
      <c r="E123" s="184"/>
      <c r="F123" s="184"/>
      <c r="G123" s="185"/>
      <c r="H123" s="183" t="s">
        <v>154</v>
      </c>
      <c r="I123" s="184"/>
      <c r="J123" s="184"/>
      <c r="K123" s="184"/>
      <c r="L123" s="184"/>
      <c r="M123" s="185"/>
      <c r="N123" s="183" t="s">
        <v>154</v>
      </c>
      <c r="O123" s="184"/>
      <c r="P123" s="184"/>
      <c r="Q123" s="184"/>
      <c r="R123" s="184"/>
      <c r="S123" s="185"/>
      <c r="T123" s="183" t="s">
        <v>154</v>
      </c>
      <c r="U123" s="184"/>
      <c r="V123" s="184"/>
      <c r="W123" s="184"/>
      <c r="X123" s="184"/>
      <c r="Y123" s="185"/>
      <c r="Z123" s="183" t="s">
        <v>154</v>
      </c>
      <c r="AA123" s="184"/>
      <c r="AB123" s="184"/>
      <c r="AC123" s="184"/>
      <c r="AD123" s="184"/>
      <c r="AE123" s="185"/>
      <c r="AF123" s="183" t="s">
        <v>154</v>
      </c>
      <c r="AG123" s="184"/>
      <c r="AH123" s="184"/>
      <c r="AI123" s="184"/>
      <c r="AJ123" s="184"/>
      <c r="AK123" s="185"/>
      <c r="AL123" s="183" t="s">
        <v>154</v>
      </c>
      <c r="AM123" s="184"/>
      <c r="AN123" s="184"/>
      <c r="AO123" s="184"/>
      <c r="AP123" s="184"/>
      <c r="AQ123" s="185"/>
      <c r="AR123" s="183" t="s">
        <v>154</v>
      </c>
      <c r="AS123" s="184"/>
      <c r="AT123" s="184"/>
      <c r="AU123" s="184"/>
      <c r="AV123" s="184"/>
      <c r="AW123" s="185"/>
      <c r="AX123" s="183" t="s">
        <v>154</v>
      </c>
      <c r="AY123" s="184"/>
      <c r="AZ123" s="184"/>
      <c r="BA123" s="184"/>
      <c r="BB123" s="184"/>
      <c r="BC123" s="185"/>
      <c r="BD123" s="183" t="s">
        <v>154</v>
      </c>
      <c r="BE123" s="184"/>
      <c r="BF123" s="184"/>
      <c r="BG123" s="184"/>
      <c r="BH123" s="184"/>
      <c r="BI123" s="185"/>
      <c r="BJ123" s="183" t="s">
        <v>154</v>
      </c>
      <c r="BK123" s="184"/>
      <c r="BL123" s="184"/>
      <c r="BM123" s="184"/>
      <c r="BN123" s="184"/>
      <c r="BO123" s="185"/>
      <c r="BP123" s="183" t="s">
        <v>154</v>
      </c>
      <c r="BQ123" s="184"/>
      <c r="BR123" s="184"/>
      <c r="BS123" s="184"/>
      <c r="BT123" s="184"/>
      <c r="BU123" s="185"/>
      <c r="BV123" s="183" t="s">
        <v>154</v>
      </c>
      <c r="BW123" s="184"/>
      <c r="BX123" s="184"/>
      <c r="BY123" s="184"/>
      <c r="BZ123" s="184"/>
      <c r="CA123" s="185"/>
    </row>
    <row r="124" spans="1:79" s="1" customFormat="1" ht="13" x14ac:dyDescent="0.3">
      <c r="A124" s="263"/>
      <c r="B124" s="74"/>
      <c r="C124" s="75"/>
      <c r="D124" s="75"/>
      <c r="E124" s="75"/>
      <c r="F124" s="75"/>
      <c r="G124" s="76"/>
      <c r="H124" s="199"/>
      <c r="I124" s="199"/>
      <c r="J124" s="199"/>
      <c r="K124" s="199"/>
      <c r="L124" s="199"/>
      <c r="M124" s="200"/>
      <c r="N124" s="198"/>
      <c r="O124" s="199"/>
      <c r="P124" s="199"/>
      <c r="Q124" s="199"/>
      <c r="R124" s="199"/>
      <c r="S124" s="200"/>
      <c r="T124" s="198"/>
      <c r="U124" s="199"/>
      <c r="V124" s="199"/>
      <c r="W124" s="199"/>
      <c r="X124" s="199"/>
      <c r="Y124" s="200"/>
      <c r="Z124" s="198"/>
      <c r="AA124" s="199"/>
      <c r="AB124" s="199"/>
      <c r="AC124" s="199"/>
      <c r="AD124" s="199"/>
      <c r="AE124" s="200"/>
      <c r="AF124" s="198"/>
      <c r="AG124" s="199"/>
      <c r="AH124" s="199"/>
      <c r="AI124" s="199"/>
      <c r="AJ124" s="199"/>
      <c r="AK124" s="200"/>
      <c r="AL124" s="198"/>
      <c r="AM124" s="199"/>
      <c r="AN124" s="199"/>
      <c r="AO124" s="199"/>
      <c r="AP124" s="199"/>
      <c r="AQ124" s="200"/>
      <c r="AR124" s="198"/>
      <c r="AS124" s="199"/>
      <c r="AT124" s="199"/>
      <c r="AU124" s="199"/>
      <c r="AV124" s="199"/>
      <c r="AW124" s="200"/>
      <c r="AX124" s="198"/>
      <c r="AY124" s="199"/>
      <c r="AZ124" s="199"/>
      <c r="BA124" s="199"/>
      <c r="BB124" s="199"/>
      <c r="BC124" s="200"/>
      <c r="BD124" s="198"/>
      <c r="BE124" s="199"/>
      <c r="BF124" s="199"/>
      <c r="BG124" s="199"/>
      <c r="BH124" s="199"/>
      <c r="BI124" s="200"/>
      <c r="BJ124" s="198"/>
      <c r="BK124" s="199"/>
      <c r="BL124" s="199"/>
      <c r="BM124" s="199"/>
      <c r="BN124" s="199"/>
      <c r="BO124" s="200"/>
      <c r="BP124" s="198"/>
      <c r="BQ124" s="199"/>
      <c r="BR124" s="199"/>
      <c r="BS124" s="199"/>
      <c r="BT124" s="199"/>
      <c r="BU124" s="200"/>
      <c r="BV124" s="198"/>
      <c r="BW124" s="199"/>
      <c r="BX124" s="199"/>
      <c r="BY124" s="199"/>
      <c r="BZ124" s="199"/>
      <c r="CA124" s="200"/>
    </row>
    <row r="125" spans="1:79" s="1" customFormat="1" ht="13" x14ac:dyDescent="0.3">
      <c r="A125" s="263"/>
      <c r="B125" s="77"/>
      <c r="C125" s="78"/>
      <c r="D125" s="78"/>
      <c r="E125" s="78"/>
      <c r="F125" s="78"/>
      <c r="G125" s="79"/>
      <c r="H125" s="202"/>
      <c r="I125" s="202"/>
      <c r="J125" s="202"/>
      <c r="K125" s="202"/>
      <c r="L125" s="202"/>
      <c r="M125" s="203"/>
      <c r="N125" s="201"/>
      <c r="O125" s="202"/>
      <c r="P125" s="202"/>
      <c r="Q125" s="202"/>
      <c r="R125" s="202"/>
      <c r="S125" s="203"/>
      <c r="T125" s="201"/>
      <c r="U125" s="202"/>
      <c r="V125" s="202"/>
      <c r="W125" s="202"/>
      <c r="X125" s="202"/>
      <c r="Y125" s="203"/>
      <c r="Z125" s="201"/>
      <c r="AA125" s="202"/>
      <c r="AB125" s="202"/>
      <c r="AC125" s="202"/>
      <c r="AD125" s="202"/>
      <c r="AE125" s="203"/>
      <c r="AF125" s="201"/>
      <c r="AG125" s="202"/>
      <c r="AH125" s="202"/>
      <c r="AI125" s="202"/>
      <c r="AJ125" s="202"/>
      <c r="AK125" s="203"/>
      <c r="AL125" s="201"/>
      <c r="AM125" s="202"/>
      <c r="AN125" s="202"/>
      <c r="AO125" s="202"/>
      <c r="AP125" s="202"/>
      <c r="AQ125" s="203"/>
      <c r="AR125" s="201"/>
      <c r="AS125" s="202"/>
      <c r="AT125" s="202"/>
      <c r="AU125" s="202"/>
      <c r="AV125" s="202"/>
      <c r="AW125" s="203"/>
      <c r="AX125" s="201"/>
      <c r="AY125" s="202"/>
      <c r="AZ125" s="202"/>
      <c r="BA125" s="202"/>
      <c r="BB125" s="202"/>
      <c r="BC125" s="203"/>
      <c r="BD125" s="201"/>
      <c r="BE125" s="202"/>
      <c r="BF125" s="202"/>
      <c r="BG125" s="202"/>
      <c r="BH125" s="202"/>
      <c r="BI125" s="203"/>
      <c r="BJ125" s="201"/>
      <c r="BK125" s="202"/>
      <c r="BL125" s="202"/>
      <c r="BM125" s="202"/>
      <c r="BN125" s="202"/>
      <c r="BO125" s="203"/>
      <c r="BP125" s="201"/>
      <c r="BQ125" s="202"/>
      <c r="BR125" s="202"/>
      <c r="BS125" s="202"/>
      <c r="BT125" s="202"/>
      <c r="BU125" s="203"/>
      <c r="BV125" s="201"/>
      <c r="BW125" s="202"/>
      <c r="BX125" s="202"/>
      <c r="BY125" s="202"/>
      <c r="BZ125" s="202"/>
      <c r="CA125" s="203"/>
    </row>
    <row r="126" spans="1:79" s="1" customFormat="1" ht="13" x14ac:dyDescent="0.3">
      <c r="A126" s="263"/>
      <c r="B126" s="77"/>
      <c r="C126" s="78"/>
      <c r="D126" s="78"/>
      <c r="E126" s="78"/>
      <c r="F126" s="78"/>
      <c r="G126" s="79"/>
      <c r="H126" s="202"/>
      <c r="I126" s="202"/>
      <c r="J126" s="202"/>
      <c r="K126" s="202"/>
      <c r="L126" s="202"/>
      <c r="M126" s="203"/>
      <c r="N126" s="201"/>
      <c r="O126" s="202"/>
      <c r="P126" s="202"/>
      <c r="Q126" s="202"/>
      <c r="R126" s="202"/>
      <c r="S126" s="203"/>
      <c r="T126" s="201"/>
      <c r="U126" s="202"/>
      <c r="V126" s="202"/>
      <c r="W126" s="202"/>
      <c r="X126" s="202"/>
      <c r="Y126" s="203"/>
      <c r="Z126" s="201"/>
      <c r="AA126" s="202"/>
      <c r="AB126" s="202"/>
      <c r="AC126" s="202"/>
      <c r="AD126" s="202"/>
      <c r="AE126" s="203"/>
      <c r="AF126" s="201"/>
      <c r="AG126" s="202"/>
      <c r="AH126" s="202"/>
      <c r="AI126" s="202"/>
      <c r="AJ126" s="202"/>
      <c r="AK126" s="203"/>
      <c r="AL126" s="201"/>
      <c r="AM126" s="202"/>
      <c r="AN126" s="202"/>
      <c r="AO126" s="202"/>
      <c r="AP126" s="202"/>
      <c r="AQ126" s="203"/>
      <c r="AR126" s="201"/>
      <c r="AS126" s="202"/>
      <c r="AT126" s="202"/>
      <c r="AU126" s="202"/>
      <c r="AV126" s="202"/>
      <c r="AW126" s="203"/>
      <c r="AX126" s="201"/>
      <c r="AY126" s="202"/>
      <c r="AZ126" s="202"/>
      <c r="BA126" s="202"/>
      <c r="BB126" s="202"/>
      <c r="BC126" s="203"/>
      <c r="BD126" s="201"/>
      <c r="BE126" s="202"/>
      <c r="BF126" s="202"/>
      <c r="BG126" s="202"/>
      <c r="BH126" s="202"/>
      <c r="BI126" s="203"/>
      <c r="BJ126" s="201"/>
      <c r="BK126" s="202"/>
      <c r="BL126" s="202"/>
      <c r="BM126" s="202"/>
      <c r="BN126" s="202"/>
      <c r="BO126" s="203"/>
      <c r="BP126" s="201"/>
      <c r="BQ126" s="202"/>
      <c r="BR126" s="202"/>
      <c r="BS126" s="202"/>
      <c r="BT126" s="202"/>
      <c r="BU126" s="203"/>
      <c r="BV126" s="201"/>
      <c r="BW126" s="202"/>
      <c r="BX126" s="202"/>
      <c r="BY126" s="202"/>
      <c r="BZ126" s="202"/>
      <c r="CA126" s="203"/>
    </row>
    <row r="127" spans="1:79" s="1" customFormat="1" ht="13" x14ac:dyDescent="0.3">
      <c r="A127" s="263"/>
      <c r="B127" s="77"/>
      <c r="C127" s="78"/>
      <c r="D127" s="78"/>
      <c r="E127" s="78"/>
      <c r="F127" s="78"/>
      <c r="G127" s="79"/>
      <c r="H127" s="202"/>
      <c r="I127" s="202"/>
      <c r="J127" s="202"/>
      <c r="K127" s="202"/>
      <c r="L127" s="202"/>
      <c r="M127" s="203"/>
      <c r="N127" s="201"/>
      <c r="O127" s="202"/>
      <c r="P127" s="202"/>
      <c r="Q127" s="202"/>
      <c r="R127" s="202"/>
      <c r="S127" s="203"/>
      <c r="T127" s="201"/>
      <c r="U127" s="202"/>
      <c r="V127" s="202"/>
      <c r="W127" s="202"/>
      <c r="X127" s="202"/>
      <c r="Y127" s="203"/>
      <c r="Z127" s="201"/>
      <c r="AA127" s="202"/>
      <c r="AB127" s="202"/>
      <c r="AC127" s="202"/>
      <c r="AD127" s="202"/>
      <c r="AE127" s="203"/>
      <c r="AF127" s="201"/>
      <c r="AG127" s="202"/>
      <c r="AH127" s="202"/>
      <c r="AI127" s="202"/>
      <c r="AJ127" s="202"/>
      <c r="AK127" s="203"/>
      <c r="AL127" s="201"/>
      <c r="AM127" s="202"/>
      <c r="AN127" s="202"/>
      <c r="AO127" s="202"/>
      <c r="AP127" s="202"/>
      <c r="AQ127" s="203"/>
      <c r="AR127" s="201"/>
      <c r="AS127" s="202"/>
      <c r="AT127" s="202"/>
      <c r="AU127" s="202"/>
      <c r="AV127" s="202"/>
      <c r="AW127" s="203"/>
      <c r="AX127" s="201"/>
      <c r="AY127" s="202"/>
      <c r="AZ127" s="202"/>
      <c r="BA127" s="202"/>
      <c r="BB127" s="202"/>
      <c r="BC127" s="203"/>
      <c r="BD127" s="201"/>
      <c r="BE127" s="202"/>
      <c r="BF127" s="202"/>
      <c r="BG127" s="202"/>
      <c r="BH127" s="202"/>
      <c r="BI127" s="203"/>
      <c r="BJ127" s="201"/>
      <c r="BK127" s="202"/>
      <c r="BL127" s="202"/>
      <c r="BM127" s="202"/>
      <c r="BN127" s="202"/>
      <c r="BO127" s="203"/>
      <c r="BP127" s="201"/>
      <c r="BQ127" s="202"/>
      <c r="BR127" s="202"/>
      <c r="BS127" s="202"/>
      <c r="BT127" s="202"/>
      <c r="BU127" s="203"/>
      <c r="BV127" s="201"/>
      <c r="BW127" s="202"/>
      <c r="BX127" s="202"/>
      <c r="BY127" s="202"/>
      <c r="BZ127" s="202"/>
      <c r="CA127" s="203"/>
    </row>
    <row r="128" spans="1:79" s="1" customFormat="1" ht="13" x14ac:dyDescent="0.3">
      <c r="A128" s="263"/>
      <c r="B128" s="77"/>
      <c r="C128" s="78"/>
      <c r="D128" s="78"/>
      <c r="E128" s="78"/>
      <c r="F128" s="78"/>
      <c r="G128" s="79"/>
      <c r="H128" s="202"/>
      <c r="I128" s="202"/>
      <c r="J128" s="202"/>
      <c r="K128" s="202"/>
      <c r="L128" s="202"/>
      <c r="M128" s="203"/>
      <c r="N128" s="201"/>
      <c r="O128" s="202"/>
      <c r="P128" s="202"/>
      <c r="Q128" s="202"/>
      <c r="R128" s="202"/>
      <c r="S128" s="203"/>
      <c r="T128" s="201"/>
      <c r="U128" s="202"/>
      <c r="V128" s="202"/>
      <c r="W128" s="202"/>
      <c r="X128" s="202"/>
      <c r="Y128" s="203"/>
      <c r="Z128" s="201"/>
      <c r="AA128" s="202"/>
      <c r="AB128" s="202"/>
      <c r="AC128" s="202"/>
      <c r="AD128" s="202"/>
      <c r="AE128" s="203"/>
      <c r="AF128" s="201"/>
      <c r="AG128" s="202"/>
      <c r="AH128" s="202"/>
      <c r="AI128" s="202"/>
      <c r="AJ128" s="202"/>
      <c r="AK128" s="203"/>
      <c r="AL128" s="201"/>
      <c r="AM128" s="202"/>
      <c r="AN128" s="202"/>
      <c r="AO128" s="202"/>
      <c r="AP128" s="202"/>
      <c r="AQ128" s="203"/>
      <c r="AR128" s="201"/>
      <c r="AS128" s="202"/>
      <c r="AT128" s="202"/>
      <c r="AU128" s="202"/>
      <c r="AV128" s="202"/>
      <c r="AW128" s="203"/>
      <c r="AX128" s="201"/>
      <c r="AY128" s="202"/>
      <c r="AZ128" s="202"/>
      <c r="BA128" s="202"/>
      <c r="BB128" s="202"/>
      <c r="BC128" s="203"/>
      <c r="BD128" s="201"/>
      <c r="BE128" s="202"/>
      <c r="BF128" s="202"/>
      <c r="BG128" s="202"/>
      <c r="BH128" s="202"/>
      <c r="BI128" s="203"/>
      <c r="BJ128" s="201"/>
      <c r="BK128" s="202"/>
      <c r="BL128" s="202"/>
      <c r="BM128" s="202"/>
      <c r="BN128" s="202"/>
      <c r="BO128" s="203"/>
      <c r="BP128" s="201"/>
      <c r="BQ128" s="202"/>
      <c r="BR128" s="202"/>
      <c r="BS128" s="202"/>
      <c r="BT128" s="202"/>
      <c r="BU128" s="203"/>
      <c r="BV128" s="201"/>
      <c r="BW128" s="202"/>
      <c r="BX128" s="202"/>
      <c r="BY128" s="202"/>
      <c r="BZ128" s="202"/>
      <c r="CA128" s="203"/>
    </row>
    <row r="129" spans="1:79" s="1" customFormat="1" ht="13" x14ac:dyDescent="0.3">
      <c r="A129" s="263"/>
      <c r="B129" s="77"/>
      <c r="C129" s="78"/>
      <c r="D129" s="78"/>
      <c r="E129" s="78"/>
      <c r="F129" s="78"/>
      <c r="G129" s="79"/>
      <c r="H129" s="202"/>
      <c r="I129" s="202"/>
      <c r="J129" s="202"/>
      <c r="K129" s="202"/>
      <c r="L129" s="202"/>
      <c r="M129" s="203"/>
      <c r="N129" s="201"/>
      <c r="O129" s="202"/>
      <c r="P129" s="202"/>
      <c r="Q129" s="202"/>
      <c r="R129" s="202"/>
      <c r="S129" s="203"/>
      <c r="T129" s="201"/>
      <c r="U129" s="202"/>
      <c r="V129" s="202"/>
      <c r="W129" s="202"/>
      <c r="X129" s="202"/>
      <c r="Y129" s="203"/>
      <c r="Z129" s="201"/>
      <c r="AA129" s="202"/>
      <c r="AB129" s="202"/>
      <c r="AC129" s="202"/>
      <c r="AD129" s="202"/>
      <c r="AE129" s="203"/>
      <c r="AF129" s="201"/>
      <c r="AG129" s="202"/>
      <c r="AH129" s="202"/>
      <c r="AI129" s="202"/>
      <c r="AJ129" s="202"/>
      <c r="AK129" s="203"/>
      <c r="AL129" s="201"/>
      <c r="AM129" s="202"/>
      <c r="AN129" s="202"/>
      <c r="AO129" s="202"/>
      <c r="AP129" s="202"/>
      <c r="AQ129" s="203"/>
      <c r="AR129" s="201"/>
      <c r="AS129" s="202"/>
      <c r="AT129" s="202"/>
      <c r="AU129" s="202"/>
      <c r="AV129" s="202"/>
      <c r="AW129" s="203"/>
      <c r="AX129" s="201"/>
      <c r="AY129" s="202"/>
      <c r="AZ129" s="202"/>
      <c r="BA129" s="202"/>
      <c r="BB129" s="202"/>
      <c r="BC129" s="203"/>
      <c r="BD129" s="201"/>
      <c r="BE129" s="202"/>
      <c r="BF129" s="202"/>
      <c r="BG129" s="202"/>
      <c r="BH129" s="202"/>
      <c r="BI129" s="203"/>
      <c r="BJ129" s="201"/>
      <c r="BK129" s="202"/>
      <c r="BL129" s="202"/>
      <c r="BM129" s="202"/>
      <c r="BN129" s="202"/>
      <c r="BO129" s="203"/>
      <c r="BP129" s="201"/>
      <c r="BQ129" s="202"/>
      <c r="BR129" s="202"/>
      <c r="BS129" s="202"/>
      <c r="BT129" s="202"/>
      <c r="BU129" s="203"/>
      <c r="BV129" s="201"/>
      <c r="BW129" s="202"/>
      <c r="BX129" s="202"/>
      <c r="BY129" s="202"/>
      <c r="BZ129" s="202"/>
      <c r="CA129" s="203"/>
    </row>
    <row r="130" spans="1:79" s="1" customFormat="1" ht="13" x14ac:dyDescent="0.3">
      <c r="A130" s="263"/>
      <c r="B130" s="77"/>
      <c r="C130" s="78"/>
      <c r="D130" s="78"/>
      <c r="E130" s="78"/>
      <c r="F130" s="78"/>
      <c r="G130" s="79"/>
      <c r="H130" s="202"/>
      <c r="I130" s="202"/>
      <c r="J130" s="202"/>
      <c r="K130" s="202"/>
      <c r="L130" s="202"/>
      <c r="M130" s="203"/>
      <c r="N130" s="201"/>
      <c r="O130" s="202"/>
      <c r="P130" s="202"/>
      <c r="Q130" s="202"/>
      <c r="R130" s="202"/>
      <c r="S130" s="203"/>
      <c r="T130" s="201"/>
      <c r="U130" s="202"/>
      <c r="V130" s="202"/>
      <c r="W130" s="202"/>
      <c r="X130" s="202"/>
      <c r="Y130" s="203"/>
      <c r="Z130" s="201"/>
      <c r="AA130" s="202"/>
      <c r="AB130" s="202"/>
      <c r="AC130" s="202"/>
      <c r="AD130" s="202"/>
      <c r="AE130" s="203"/>
      <c r="AF130" s="201"/>
      <c r="AG130" s="202"/>
      <c r="AH130" s="202"/>
      <c r="AI130" s="202"/>
      <c r="AJ130" s="202"/>
      <c r="AK130" s="203"/>
      <c r="AL130" s="201"/>
      <c r="AM130" s="202"/>
      <c r="AN130" s="202"/>
      <c r="AO130" s="202"/>
      <c r="AP130" s="202"/>
      <c r="AQ130" s="203"/>
      <c r="AR130" s="201"/>
      <c r="AS130" s="202"/>
      <c r="AT130" s="202"/>
      <c r="AU130" s="202"/>
      <c r="AV130" s="202"/>
      <c r="AW130" s="203"/>
      <c r="AX130" s="201"/>
      <c r="AY130" s="202"/>
      <c r="AZ130" s="202"/>
      <c r="BA130" s="202"/>
      <c r="BB130" s="202"/>
      <c r="BC130" s="203"/>
      <c r="BD130" s="201"/>
      <c r="BE130" s="202"/>
      <c r="BF130" s="202"/>
      <c r="BG130" s="202"/>
      <c r="BH130" s="202"/>
      <c r="BI130" s="203"/>
      <c r="BJ130" s="201"/>
      <c r="BK130" s="202"/>
      <c r="BL130" s="202"/>
      <c r="BM130" s="202"/>
      <c r="BN130" s="202"/>
      <c r="BO130" s="203"/>
      <c r="BP130" s="201"/>
      <c r="BQ130" s="202"/>
      <c r="BR130" s="202"/>
      <c r="BS130" s="202"/>
      <c r="BT130" s="202"/>
      <c r="BU130" s="203"/>
      <c r="BV130" s="201"/>
      <c r="BW130" s="202"/>
      <c r="BX130" s="202"/>
      <c r="BY130" s="202"/>
      <c r="BZ130" s="202"/>
      <c r="CA130" s="203"/>
    </row>
    <row r="131" spans="1:79" s="1" customFormat="1" ht="13" x14ac:dyDescent="0.3">
      <c r="A131" s="263"/>
      <c r="B131" s="77"/>
      <c r="C131" s="78"/>
      <c r="D131" s="78"/>
      <c r="E131" s="78"/>
      <c r="F131" s="78"/>
      <c r="G131" s="79"/>
      <c r="H131" s="202"/>
      <c r="I131" s="202"/>
      <c r="J131" s="202"/>
      <c r="K131" s="202"/>
      <c r="L131" s="202"/>
      <c r="M131" s="203"/>
      <c r="N131" s="201"/>
      <c r="O131" s="202"/>
      <c r="P131" s="202"/>
      <c r="Q131" s="202"/>
      <c r="R131" s="202"/>
      <c r="S131" s="203"/>
      <c r="T131" s="201"/>
      <c r="U131" s="202"/>
      <c r="V131" s="202"/>
      <c r="W131" s="202"/>
      <c r="X131" s="202"/>
      <c r="Y131" s="203"/>
      <c r="Z131" s="201"/>
      <c r="AA131" s="202"/>
      <c r="AB131" s="202"/>
      <c r="AC131" s="202"/>
      <c r="AD131" s="202"/>
      <c r="AE131" s="203"/>
      <c r="AF131" s="201"/>
      <c r="AG131" s="202"/>
      <c r="AH131" s="202"/>
      <c r="AI131" s="202"/>
      <c r="AJ131" s="202"/>
      <c r="AK131" s="203"/>
      <c r="AL131" s="201"/>
      <c r="AM131" s="202"/>
      <c r="AN131" s="202"/>
      <c r="AO131" s="202"/>
      <c r="AP131" s="202"/>
      <c r="AQ131" s="203"/>
      <c r="AR131" s="201"/>
      <c r="AS131" s="202"/>
      <c r="AT131" s="202"/>
      <c r="AU131" s="202"/>
      <c r="AV131" s="202"/>
      <c r="AW131" s="203"/>
      <c r="AX131" s="201"/>
      <c r="AY131" s="202"/>
      <c r="AZ131" s="202"/>
      <c r="BA131" s="202"/>
      <c r="BB131" s="202"/>
      <c r="BC131" s="203"/>
      <c r="BD131" s="201"/>
      <c r="BE131" s="202"/>
      <c r="BF131" s="202"/>
      <c r="BG131" s="202"/>
      <c r="BH131" s="202"/>
      <c r="BI131" s="203"/>
      <c r="BJ131" s="201"/>
      <c r="BK131" s="202"/>
      <c r="BL131" s="202"/>
      <c r="BM131" s="202"/>
      <c r="BN131" s="202"/>
      <c r="BO131" s="203"/>
      <c r="BP131" s="201"/>
      <c r="BQ131" s="202"/>
      <c r="BR131" s="202"/>
      <c r="BS131" s="202"/>
      <c r="BT131" s="202"/>
      <c r="BU131" s="203"/>
      <c r="BV131" s="201"/>
      <c r="BW131" s="202"/>
      <c r="BX131" s="202"/>
      <c r="BY131" s="202"/>
      <c r="BZ131" s="202"/>
      <c r="CA131" s="203"/>
    </row>
    <row r="132" spans="1:79" s="1" customFormat="1" ht="13" x14ac:dyDescent="0.3">
      <c r="A132" s="263"/>
      <c r="B132" s="77"/>
      <c r="C132" s="78"/>
      <c r="D132" s="78"/>
      <c r="E132" s="78"/>
      <c r="F132" s="78"/>
      <c r="G132" s="79"/>
      <c r="H132" s="202"/>
      <c r="I132" s="202"/>
      <c r="J132" s="202"/>
      <c r="K132" s="202"/>
      <c r="L132" s="202"/>
      <c r="M132" s="203"/>
      <c r="N132" s="201"/>
      <c r="O132" s="202"/>
      <c r="P132" s="202"/>
      <c r="Q132" s="202"/>
      <c r="R132" s="202"/>
      <c r="S132" s="203"/>
      <c r="T132" s="201"/>
      <c r="U132" s="202"/>
      <c r="V132" s="202"/>
      <c r="W132" s="202"/>
      <c r="X132" s="202"/>
      <c r="Y132" s="203"/>
      <c r="Z132" s="201"/>
      <c r="AA132" s="202"/>
      <c r="AB132" s="202"/>
      <c r="AC132" s="202"/>
      <c r="AD132" s="202"/>
      <c r="AE132" s="203"/>
      <c r="AF132" s="201"/>
      <c r="AG132" s="202"/>
      <c r="AH132" s="202"/>
      <c r="AI132" s="202"/>
      <c r="AJ132" s="202"/>
      <c r="AK132" s="203"/>
      <c r="AL132" s="201"/>
      <c r="AM132" s="202"/>
      <c r="AN132" s="202"/>
      <c r="AO132" s="202"/>
      <c r="AP132" s="202"/>
      <c r="AQ132" s="203"/>
      <c r="AR132" s="201"/>
      <c r="AS132" s="202"/>
      <c r="AT132" s="202"/>
      <c r="AU132" s="202"/>
      <c r="AV132" s="202"/>
      <c r="AW132" s="203"/>
      <c r="AX132" s="201"/>
      <c r="AY132" s="202"/>
      <c r="AZ132" s="202"/>
      <c r="BA132" s="202"/>
      <c r="BB132" s="202"/>
      <c r="BC132" s="203"/>
      <c r="BD132" s="201"/>
      <c r="BE132" s="202"/>
      <c r="BF132" s="202"/>
      <c r="BG132" s="202"/>
      <c r="BH132" s="202"/>
      <c r="BI132" s="203"/>
      <c r="BJ132" s="201"/>
      <c r="BK132" s="202"/>
      <c r="BL132" s="202"/>
      <c r="BM132" s="202"/>
      <c r="BN132" s="202"/>
      <c r="BO132" s="203"/>
      <c r="BP132" s="201"/>
      <c r="BQ132" s="202"/>
      <c r="BR132" s="202"/>
      <c r="BS132" s="202"/>
      <c r="BT132" s="202"/>
      <c r="BU132" s="203"/>
      <c r="BV132" s="201"/>
      <c r="BW132" s="202"/>
      <c r="BX132" s="202"/>
      <c r="BY132" s="202"/>
      <c r="BZ132" s="202"/>
      <c r="CA132" s="203"/>
    </row>
    <row r="133" spans="1:79" s="1" customFormat="1" ht="13" x14ac:dyDescent="0.3">
      <c r="A133" s="263"/>
      <c r="B133" s="77"/>
      <c r="C133" s="78"/>
      <c r="D133" s="78"/>
      <c r="E133" s="78"/>
      <c r="F133" s="78"/>
      <c r="G133" s="79"/>
      <c r="H133" s="202"/>
      <c r="I133" s="202"/>
      <c r="J133" s="202"/>
      <c r="K133" s="202"/>
      <c r="L133" s="202"/>
      <c r="M133" s="203"/>
      <c r="N133" s="201"/>
      <c r="O133" s="202"/>
      <c r="P133" s="202"/>
      <c r="Q133" s="202"/>
      <c r="R133" s="202"/>
      <c r="S133" s="203"/>
      <c r="T133" s="201"/>
      <c r="U133" s="202"/>
      <c r="V133" s="202"/>
      <c r="W133" s="202"/>
      <c r="X133" s="202"/>
      <c r="Y133" s="203"/>
      <c r="Z133" s="201"/>
      <c r="AA133" s="202"/>
      <c r="AB133" s="202"/>
      <c r="AC133" s="202"/>
      <c r="AD133" s="202"/>
      <c r="AE133" s="203"/>
      <c r="AF133" s="201"/>
      <c r="AG133" s="202"/>
      <c r="AH133" s="202"/>
      <c r="AI133" s="202"/>
      <c r="AJ133" s="202"/>
      <c r="AK133" s="203"/>
      <c r="AL133" s="201"/>
      <c r="AM133" s="202"/>
      <c r="AN133" s="202"/>
      <c r="AO133" s="202"/>
      <c r="AP133" s="202"/>
      <c r="AQ133" s="203"/>
      <c r="AR133" s="201"/>
      <c r="AS133" s="202"/>
      <c r="AT133" s="202"/>
      <c r="AU133" s="202"/>
      <c r="AV133" s="202"/>
      <c r="AW133" s="203"/>
      <c r="AX133" s="201"/>
      <c r="AY133" s="202"/>
      <c r="AZ133" s="202"/>
      <c r="BA133" s="202"/>
      <c r="BB133" s="202"/>
      <c r="BC133" s="203"/>
      <c r="BD133" s="201"/>
      <c r="BE133" s="202"/>
      <c r="BF133" s="202"/>
      <c r="BG133" s="202"/>
      <c r="BH133" s="202"/>
      <c r="BI133" s="203"/>
      <c r="BJ133" s="201"/>
      <c r="BK133" s="202"/>
      <c r="BL133" s="202"/>
      <c r="BM133" s="202"/>
      <c r="BN133" s="202"/>
      <c r="BO133" s="203"/>
      <c r="BP133" s="201"/>
      <c r="BQ133" s="202"/>
      <c r="BR133" s="202"/>
      <c r="BS133" s="202"/>
      <c r="BT133" s="202"/>
      <c r="BU133" s="203"/>
      <c r="BV133" s="201"/>
      <c r="BW133" s="202"/>
      <c r="BX133" s="202"/>
      <c r="BY133" s="202"/>
      <c r="BZ133" s="202"/>
      <c r="CA133" s="203"/>
    </row>
    <row r="134" spans="1:79" s="1" customFormat="1" ht="13" x14ac:dyDescent="0.3">
      <c r="A134" s="263"/>
      <c r="B134" s="77"/>
      <c r="C134" s="78"/>
      <c r="D134" s="78"/>
      <c r="E134" s="78"/>
      <c r="F134" s="78"/>
      <c r="G134" s="79"/>
      <c r="H134" s="202"/>
      <c r="I134" s="202"/>
      <c r="J134" s="202"/>
      <c r="K134" s="202"/>
      <c r="L134" s="202"/>
      <c r="M134" s="203"/>
      <c r="N134" s="201"/>
      <c r="O134" s="202"/>
      <c r="P134" s="202"/>
      <c r="Q134" s="202"/>
      <c r="R134" s="202"/>
      <c r="S134" s="203"/>
      <c r="T134" s="201"/>
      <c r="U134" s="202"/>
      <c r="V134" s="202"/>
      <c r="W134" s="202"/>
      <c r="X134" s="202"/>
      <c r="Y134" s="203"/>
      <c r="Z134" s="201"/>
      <c r="AA134" s="202"/>
      <c r="AB134" s="202"/>
      <c r="AC134" s="202"/>
      <c r="AD134" s="202"/>
      <c r="AE134" s="203"/>
      <c r="AF134" s="201"/>
      <c r="AG134" s="202"/>
      <c r="AH134" s="202"/>
      <c r="AI134" s="202"/>
      <c r="AJ134" s="202"/>
      <c r="AK134" s="203"/>
      <c r="AL134" s="201"/>
      <c r="AM134" s="202"/>
      <c r="AN134" s="202"/>
      <c r="AO134" s="202"/>
      <c r="AP134" s="202"/>
      <c r="AQ134" s="203"/>
      <c r="AR134" s="201"/>
      <c r="AS134" s="202"/>
      <c r="AT134" s="202"/>
      <c r="AU134" s="202"/>
      <c r="AV134" s="202"/>
      <c r="AW134" s="203"/>
      <c r="AX134" s="201"/>
      <c r="AY134" s="202"/>
      <c r="AZ134" s="202"/>
      <c r="BA134" s="202"/>
      <c r="BB134" s="202"/>
      <c r="BC134" s="203"/>
      <c r="BD134" s="201"/>
      <c r="BE134" s="202"/>
      <c r="BF134" s="202"/>
      <c r="BG134" s="202"/>
      <c r="BH134" s="202"/>
      <c r="BI134" s="203"/>
      <c r="BJ134" s="201"/>
      <c r="BK134" s="202"/>
      <c r="BL134" s="202"/>
      <c r="BM134" s="202"/>
      <c r="BN134" s="202"/>
      <c r="BO134" s="203"/>
      <c r="BP134" s="201"/>
      <c r="BQ134" s="202"/>
      <c r="BR134" s="202"/>
      <c r="BS134" s="202"/>
      <c r="BT134" s="202"/>
      <c r="BU134" s="203"/>
      <c r="BV134" s="201"/>
      <c r="BW134" s="202"/>
      <c r="BX134" s="202"/>
      <c r="BY134" s="202"/>
      <c r="BZ134" s="202"/>
      <c r="CA134" s="203"/>
    </row>
    <row r="135" spans="1:79" s="1" customFormat="1" ht="13" x14ac:dyDescent="0.3">
      <c r="A135" s="263"/>
      <c r="B135" s="77"/>
      <c r="C135" s="78"/>
      <c r="D135" s="78"/>
      <c r="E135" s="78"/>
      <c r="F135" s="78"/>
      <c r="G135" s="79"/>
      <c r="H135" s="202"/>
      <c r="I135" s="202"/>
      <c r="J135" s="202"/>
      <c r="K135" s="202"/>
      <c r="L135" s="202"/>
      <c r="M135" s="203"/>
      <c r="N135" s="201"/>
      <c r="O135" s="202"/>
      <c r="P135" s="202"/>
      <c r="Q135" s="202"/>
      <c r="R135" s="202"/>
      <c r="S135" s="203"/>
      <c r="T135" s="201"/>
      <c r="U135" s="202"/>
      <c r="V135" s="202"/>
      <c r="W135" s="202"/>
      <c r="X135" s="202"/>
      <c r="Y135" s="203"/>
      <c r="Z135" s="201"/>
      <c r="AA135" s="202"/>
      <c r="AB135" s="202"/>
      <c r="AC135" s="202"/>
      <c r="AD135" s="202"/>
      <c r="AE135" s="203"/>
      <c r="AF135" s="201"/>
      <c r="AG135" s="202"/>
      <c r="AH135" s="202"/>
      <c r="AI135" s="202"/>
      <c r="AJ135" s="202"/>
      <c r="AK135" s="203"/>
      <c r="AL135" s="201"/>
      <c r="AM135" s="202"/>
      <c r="AN135" s="202"/>
      <c r="AO135" s="202"/>
      <c r="AP135" s="202"/>
      <c r="AQ135" s="203"/>
      <c r="AR135" s="201"/>
      <c r="AS135" s="202"/>
      <c r="AT135" s="202"/>
      <c r="AU135" s="202"/>
      <c r="AV135" s="202"/>
      <c r="AW135" s="203"/>
      <c r="AX135" s="201"/>
      <c r="AY135" s="202"/>
      <c r="AZ135" s="202"/>
      <c r="BA135" s="202"/>
      <c r="BB135" s="202"/>
      <c r="BC135" s="203"/>
      <c r="BD135" s="201"/>
      <c r="BE135" s="202"/>
      <c r="BF135" s="202"/>
      <c r="BG135" s="202"/>
      <c r="BH135" s="202"/>
      <c r="BI135" s="203"/>
      <c r="BJ135" s="201"/>
      <c r="BK135" s="202"/>
      <c r="BL135" s="202"/>
      <c r="BM135" s="202"/>
      <c r="BN135" s="202"/>
      <c r="BO135" s="203"/>
      <c r="BP135" s="201"/>
      <c r="BQ135" s="202"/>
      <c r="BR135" s="202"/>
      <c r="BS135" s="202"/>
      <c r="BT135" s="202"/>
      <c r="BU135" s="203"/>
      <c r="BV135" s="201"/>
      <c r="BW135" s="202"/>
      <c r="BX135" s="202"/>
      <c r="BY135" s="202"/>
      <c r="BZ135" s="202"/>
      <c r="CA135" s="203"/>
    </row>
    <row r="136" spans="1:79" s="1" customFormat="1" ht="13" x14ac:dyDescent="0.3">
      <c r="A136" s="263"/>
      <c r="B136" s="77"/>
      <c r="C136" s="78"/>
      <c r="D136" s="78"/>
      <c r="E136" s="78"/>
      <c r="F136" s="78"/>
      <c r="G136" s="79"/>
      <c r="H136" s="202"/>
      <c r="I136" s="202"/>
      <c r="J136" s="202"/>
      <c r="K136" s="202"/>
      <c r="L136" s="202"/>
      <c r="M136" s="203"/>
      <c r="N136" s="201"/>
      <c r="O136" s="202"/>
      <c r="P136" s="202"/>
      <c r="Q136" s="202"/>
      <c r="R136" s="202"/>
      <c r="S136" s="203"/>
      <c r="T136" s="201"/>
      <c r="U136" s="202"/>
      <c r="V136" s="202"/>
      <c r="W136" s="202"/>
      <c r="X136" s="202"/>
      <c r="Y136" s="203"/>
      <c r="Z136" s="201"/>
      <c r="AA136" s="202"/>
      <c r="AB136" s="202"/>
      <c r="AC136" s="202"/>
      <c r="AD136" s="202"/>
      <c r="AE136" s="203"/>
      <c r="AF136" s="201"/>
      <c r="AG136" s="202"/>
      <c r="AH136" s="202"/>
      <c r="AI136" s="202"/>
      <c r="AJ136" s="202"/>
      <c r="AK136" s="203"/>
      <c r="AL136" s="201"/>
      <c r="AM136" s="202"/>
      <c r="AN136" s="202"/>
      <c r="AO136" s="202"/>
      <c r="AP136" s="202"/>
      <c r="AQ136" s="203"/>
      <c r="AR136" s="201"/>
      <c r="AS136" s="202"/>
      <c r="AT136" s="202"/>
      <c r="AU136" s="202"/>
      <c r="AV136" s="202"/>
      <c r="AW136" s="203"/>
      <c r="AX136" s="201"/>
      <c r="AY136" s="202"/>
      <c r="AZ136" s="202"/>
      <c r="BA136" s="202"/>
      <c r="BB136" s="202"/>
      <c r="BC136" s="203"/>
      <c r="BD136" s="201"/>
      <c r="BE136" s="202"/>
      <c r="BF136" s="202"/>
      <c r="BG136" s="202"/>
      <c r="BH136" s="202"/>
      <c r="BI136" s="203"/>
      <c r="BJ136" s="201"/>
      <c r="BK136" s="202"/>
      <c r="BL136" s="202"/>
      <c r="BM136" s="202"/>
      <c r="BN136" s="202"/>
      <c r="BO136" s="203"/>
      <c r="BP136" s="201"/>
      <c r="BQ136" s="202"/>
      <c r="BR136" s="202"/>
      <c r="BS136" s="202"/>
      <c r="BT136" s="202"/>
      <c r="BU136" s="203"/>
      <c r="BV136" s="201"/>
      <c r="BW136" s="202"/>
      <c r="BX136" s="202"/>
      <c r="BY136" s="202"/>
      <c r="BZ136" s="202"/>
      <c r="CA136" s="203"/>
    </row>
    <row r="137" spans="1:79" s="1" customFormat="1" ht="13" x14ac:dyDescent="0.3">
      <c r="A137" s="264"/>
      <c r="B137" s="24"/>
      <c r="C137" s="80"/>
      <c r="D137" s="80"/>
      <c r="E137" s="80"/>
      <c r="F137" s="80"/>
      <c r="G137" s="81"/>
      <c r="H137" s="272"/>
      <c r="I137" s="272"/>
      <c r="J137" s="272"/>
      <c r="K137" s="272"/>
      <c r="L137" s="272"/>
      <c r="M137" s="273"/>
      <c r="N137" s="204"/>
      <c r="O137" s="272"/>
      <c r="P137" s="272"/>
      <c r="Q137" s="272"/>
      <c r="R137" s="272"/>
      <c r="S137" s="273"/>
      <c r="T137" s="204"/>
      <c r="U137" s="272"/>
      <c r="V137" s="272"/>
      <c r="W137" s="272"/>
      <c r="X137" s="272"/>
      <c r="Y137" s="273"/>
      <c r="Z137" s="204"/>
      <c r="AA137" s="272"/>
      <c r="AB137" s="272"/>
      <c r="AC137" s="272"/>
      <c r="AD137" s="272"/>
      <c r="AE137" s="273"/>
      <c r="AF137" s="204"/>
      <c r="AG137" s="272"/>
      <c r="AH137" s="272"/>
      <c r="AI137" s="272"/>
      <c r="AJ137" s="272"/>
      <c r="AK137" s="273"/>
      <c r="AL137" s="204"/>
      <c r="AM137" s="205"/>
      <c r="AN137" s="205"/>
      <c r="AO137" s="205"/>
      <c r="AP137" s="205"/>
      <c r="AQ137" s="206"/>
      <c r="AR137" s="204"/>
      <c r="AS137" s="205"/>
      <c r="AT137" s="205"/>
      <c r="AU137" s="205"/>
      <c r="AV137" s="205"/>
      <c r="AW137" s="206"/>
      <c r="AX137" s="204"/>
      <c r="AY137" s="205"/>
      <c r="AZ137" s="205"/>
      <c r="BA137" s="205"/>
      <c r="BB137" s="205"/>
      <c r="BC137" s="206"/>
      <c r="BD137" s="204"/>
      <c r="BE137" s="205"/>
      <c r="BF137" s="205"/>
      <c r="BG137" s="205"/>
      <c r="BH137" s="205"/>
      <c r="BI137" s="206"/>
      <c r="BJ137" s="204"/>
      <c r="BK137" s="205"/>
      <c r="BL137" s="205"/>
      <c r="BM137" s="205"/>
      <c r="BN137" s="205"/>
      <c r="BO137" s="206"/>
      <c r="BP137" s="204"/>
      <c r="BQ137" s="205"/>
      <c r="BR137" s="205"/>
      <c r="BS137" s="205"/>
      <c r="BT137" s="205"/>
      <c r="BU137" s="206"/>
      <c r="BV137" s="204"/>
      <c r="BW137" s="205"/>
      <c r="BX137" s="205"/>
      <c r="BY137" s="205"/>
      <c r="BZ137" s="205"/>
      <c r="CA137" s="206"/>
    </row>
    <row r="138" spans="1:79" s="1" customFormat="1" ht="13" x14ac:dyDescent="0.3">
      <c r="A138" s="5"/>
      <c r="B138" s="78"/>
      <c r="C138" s="78"/>
      <c r="D138" s="78"/>
      <c r="E138" s="78"/>
      <c r="F138" s="78"/>
      <c r="G138" s="78"/>
      <c r="H138" s="78"/>
      <c r="I138" s="78" t="s">
        <v>48</v>
      </c>
      <c r="J138" s="78"/>
      <c r="K138" s="78"/>
      <c r="L138" s="78"/>
      <c r="M138" s="78"/>
      <c r="N138" s="78"/>
      <c r="O138" s="78"/>
      <c r="P138" s="78"/>
      <c r="Q138" s="78"/>
      <c r="R138" s="78"/>
      <c r="S138" s="78"/>
      <c r="T138" s="78"/>
      <c r="U138" s="78"/>
      <c r="V138" s="78"/>
      <c r="W138" s="78"/>
      <c r="X138" s="78"/>
      <c r="Y138" s="78"/>
      <c r="Z138" s="78"/>
      <c r="AA138" s="78"/>
      <c r="AB138" s="78"/>
      <c r="AC138" s="78"/>
      <c r="AD138" s="78"/>
      <c r="AE138" s="78"/>
      <c r="AF138" s="78"/>
      <c r="AG138" s="78"/>
      <c r="AH138" s="78"/>
      <c r="AI138" s="78"/>
      <c r="AJ138" s="78"/>
      <c r="AK138" s="78"/>
    </row>
    <row r="139" spans="1:79" s="1" customFormat="1" ht="13" x14ac:dyDescent="0.3">
      <c r="A139" s="100" t="s">
        <v>6</v>
      </c>
      <c r="B139" s="100"/>
      <c r="C139" s="100"/>
      <c r="D139" s="100"/>
      <c r="E139" s="100"/>
      <c r="F139" s="100"/>
      <c r="G139" s="100"/>
      <c r="U139" s="6"/>
      <c r="X139" s="6"/>
    </row>
    <row r="140" spans="1:79" s="1" customFormat="1" ht="12.75" customHeight="1" x14ac:dyDescent="0.3">
      <c r="A140" s="100" t="s">
        <v>15</v>
      </c>
      <c r="C140" s="7"/>
      <c r="D140" s="7"/>
      <c r="F140" s="7"/>
      <c r="G140" s="8"/>
      <c r="H140" s="100"/>
      <c r="I140" s="100"/>
      <c r="J140" s="100"/>
    </row>
    <row r="141" spans="1:79" s="1" customFormat="1" ht="26" x14ac:dyDescent="0.3">
      <c r="A141" s="100" t="s">
        <v>115</v>
      </c>
      <c r="B141" s="3"/>
      <c r="C141" s="3"/>
      <c r="D141" s="3"/>
      <c r="E141" s="3"/>
      <c r="F141" s="3"/>
      <c r="G141" s="100"/>
      <c r="I141" s="8"/>
      <c r="J141" s="8"/>
      <c r="L141" s="8"/>
      <c r="M141" s="8"/>
      <c r="O141" s="8"/>
      <c r="P141" s="8"/>
      <c r="Q141" s="9"/>
      <c r="R141" s="8"/>
      <c r="S141" s="8"/>
      <c r="U141" s="8"/>
      <c r="V141" s="8"/>
      <c r="X141" s="8"/>
      <c r="Y141" s="8"/>
      <c r="Z141" s="127"/>
      <c r="AA141" s="128"/>
      <c r="AB141" s="127"/>
      <c r="AC141" s="128"/>
      <c r="AD141" s="129"/>
      <c r="AE141" s="128"/>
    </row>
    <row r="142" spans="1:79" s="1" customFormat="1" ht="13" x14ac:dyDescent="0.3">
      <c r="A142" s="100"/>
      <c r="B142" s="3"/>
      <c r="C142" s="3"/>
      <c r="D142" s="3"/>
      <c r="E142" s="3"/>
      <c r="F142" s="3"/>
      <c r="G142" s="100"/>
    </row>
    <row r="143" spans="1:79" s="1" customFormat="1" ht="13" x14ac:dyDescent="0.3">
      <c r="A143" s="100" t="s">
        <v>16</v>
      </c>
      <c r="B143" s="10"/>
      <c r="C143" s="10"/>
      <c r="D143" s="10"/>
      <c r="E143" s="10"/>
      <c r="F143" s="10"/>
      <c r="G143" s="59"/>
    </row>
    <row r="144" spans="1:79" s="1" customFormat="1" ht="13" x14ac:dyDescent="0.3">
      <c r="A144" s="2" t="s">
        <v>17</v>
      </c>
      <c r="B144" s="11"/>
      <c r="C144" s="11"/>
      <c r="D144" s="11"/>
      <c r="E144" s="11"/>
      <c r="F144" s="11"/>
      <c r="G144" s="59"/>
    </row>
    <row r="145" spans="1:79" s="1" customFormat="1" ht="12.75" customHeight="1" x14ac:dyDescent="0.3">
      <c r="A145" s="59" t="s">
        <v>515</v>
      </c>
      <c r="B145" s="11"/>
      <c r="C145" s="11"/>
      <c r="D145" s="11"/>
      <c r="E145" s="11"/>
      <c r="F145" s="11"/>
      <c r="G145" s="59"/>
      <c r="H145" s="59"/>
      <c r="I145" s="59"/>
      <c r="J145" s="59"/>
      <c r="K145" s="59"/>
      <c r="L145" s="59"/>
    </row>
    <row r="146" spans="1:79" s="1" customFormat="1" ht="13" customHeight="1" x14ac:dyDescent="0.3">
      <c r="A146" s="59" t="s">
        <v>78</v>
      </c>
      <c r="B146" s="11"/>
      <c r="C146" s="11"/>
      <c r="D146" s="11"/>
      <c r="E146" s="11"/>
      <c r="F146" s="11"/>
      <c r="G146" s="59"/>
    </row>
    <row r="147" spans="1:79" s="1" customFormat="1" ht="28.5" customHeight="1" x14ac:dyDescent="0.3">
      <c r="A147" s="59" t="s">
        <v>164</v>
      </c>
      <c r="B147" s="11"/>
      <c r="C147" s="11"/>
      <c r="D147" s="11"/>
      <c r="E147" s="11"/>
      <c r="F147" s="11"/>
      <c r="G147" s="59"/>
      <c r="H147" s="59"/>
      <c r="I147" s="59"/>
    </row>
    <row r="148" spans="1:79" s="1" customFormat="1" ht="65" x14ac:dyDescent="0.3">
      <c r="A148" s="59" t="s">
        <v>480</v>
      </c>
      <c r="B148" s="11"/>
      <c r="C148" s="11"/>
      <c r="D148" s="11"/>
      <c r="E148" s="11"/>
      <c r="F148" s="11"/>
      <c r="G148" s="59"/>
      <c r="H148" s="59"/>
      <c r="I148" s="59"/>
    </row>
    <row r="149" spans="1:79" s="1" customFormat="1" ht="28.5" customHeight="1" x14ac:dyDescent="0.3">
      <c r="A149" s="59" t="s">
        <v>481</v>
      </c>
      <c r="B149" s="11"/>
      <c r="C149" s="11"/>
      <c r="D149" s="11"/>
      <c r="E149" s="11"/>
      <c r="F149" s="11"/>
      <c r="G149" s="59"/>
      <c r="H149" s="59"/>
      <c r="I149" s="59"/>
    </row>
    <row r="150" spans="1:79" s="1" customFormat="1" ht="52" x14ac:dyDescent="0.3">
      <c r="A150" s="12" t="s">
        <v>482</v>
      </c>
      <c r="B150" s="11"/>
      <c r="C150" s="11"/>
      <c r="D150" s="11"/>
      <c r="E150" s="11"/>
      <c r="F150" s="11"/>
      <c r="G150" s="59"/>
      <c r="H150" s="59"/>
      <c r="I150" s="59"/>
    </row>
    <row r="151" spans="1:79" s="1" customFormat="1" ht="65" x14ac:dyDescent="0.3">
      <c r="A151" s="12" t="s">
        <v>536</v>
      </c>
    </row>
    <row r="152" spans="1:79" s="1" customFormat="1" ht="39" x14ac:dyDescent="0.3">
      <c r="A152" s="12" t="s">
        <v>537</v>
      </c>
    </row>
    <row r="153" spans="1:79" s="1" customFormat="1" ht="39" x14ac:dyDescent="0.3">
      <c r="A153" s="12" t="s">
        <v>538</v>
      </c>
    </row>
    <row r="154" spans="1:79" s="1" customFormat="1" ht="13" x14ac:dyDescent="0.3">
      <c r="A154" s="12" t="s">
        <v>539</v>
      </c>
    </row>
    <row r="155" spans="1:79" s="1" customFormat="1" ht="13" x14ac:dyDescent="0.3">
      <c r="A155" s="12" t="s">
        <v>75</v>
      </c>
    </row>
    <row r="156" spans="1:79" s="1" customFormat="1" ht="39" x14ac:dyDescent="0.3">
      <c r="A156" s="12" t="s">
        <v>76</v>
      </c>
    </row>
    <row r="157" spans="1:79" x14ac:dyDescent="0.3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row>
    <row r="158" spans="1:79"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row>
    <row r="159" spans="1:79" ht="91.5" x14ac:dyDescent="0.35">
      <c r="A159" s="12" t="s">
        <v>412</v>
      </c>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row>
    <row r="160" spans="1:79"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row>
    <row r="161" spans="1:79"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row>
    <row r="162" spans="1:79"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row>
    <row r="163" spans="1:79"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row>
    <row r="164" spans="1:79"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row>
    <row r="165" spans="1:79"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row>
    <row r="166" spans="1:79"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row>
    <row r="167" spans="1:79"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row>
    <row r="168" spans="1:79"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row>
    <row r="169" spans="1:79"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row>
    <row r="170" spans="1:79"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row>
    <row r="171" spans="1:79"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row>
    <row r="172" spans="1:79"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row>
    <row r="173" spans="1:79"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row>
    <row r="174" spans="1:79"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row>
    <row r="175" spans="1:79"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row>
    <row r="176" spans="1:79"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row>
    <row r="177" spans="1:79"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row>
    <row r="178" spans="1:79"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row>
    <row r="179" spans="1:79"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row>
    <row r="180" spans="1:79"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row>
    <row r="181" spans="1:79"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row>
    <row r="182" spans="1:79"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row>
    <row r="183" spans="1:79"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row>
    <row r="184" spans="1:79"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row>
    <row r="185" spans="1:79"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row>
    <row r="186" spans="1:79"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row>
    <row r="187" spans="1:79"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row>
    <row r="188" spans="1:79"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row>
    <row r="189" spans="1:79"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row>
    <row r="190" spans="1:79"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row>
    <row r="191" spans="1:79"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row>
    <row r="192" spans="1:79"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row>
    <row r="193" spans="1:79"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row>
    <row r="194" spans="1:79"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row>
    <row r="195" spans="1:79"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row>
    <row r="196" spans="1:79"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row>
    <row r="197" spans="1:79"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row>
    <row r="198" spans="1:79"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row>
    <row r="199" spans="1:79"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row>
    <row r="200" spans="1:79"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row>
    <row r="201" spans="1:79"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row>
    <row r="202" spans="1:79"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row>
    <row r="203" spans="1:79"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row>
    <row r="204" spans="1:79"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row>
    <row r="205" spans="1:79"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row>
    <row r="206" spans="1:79"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row>
    <row r="207" spans="1:79"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row>
    <row r="208" spans="1:79"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row>
    <row r="209" spans="1:79"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row>
    <row r="210" spans="1:79"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row>
    <row r="211" spans="1:79"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row>
    <row r="212" spans="1:79"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row>
    <row r="213" spans="1:79"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row>
    <row r="214" spans="1:79"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row>
    <row r="215" spans="1:79"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row>
    <row r="216" spans="1:79"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row>
    <row r="217" spans="1:79"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row>
    <row r="218" spans="1:79"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row>
    <row r="219" spans="1:79"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row>
    <row r="220" spans="1:79"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row>
    <row r="221" spans="1:79"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row>
    <row r="222" spans="1:79"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row>
    <row r="223" spans="1:79"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row>
    <row r="224" spans="1:79"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row>
    <row r="225" spans="1:79"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row>
    <row r="226" spans="1:79"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row>
    <row r="227" spans="1:79"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row>
    <row r="228" spans="1:79"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row>
    <row r="229" spans="1:79" x14ac:dyDescent="0.35">
      <c r="A229" s="1"/>
    </row>
  </sheetData>
  <mergeCells count="2159">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34:D34"/>
    <mergeCell ref="AC33:AE33"/>
    <mergeCell ref="AC32:AE32"/>
    <mergeCell ref="BD5:BI5"/>
    <mergeCell ref="B29:D29"/>
    <mergeCell ref="E34:G34"/>
    <mergeCell ref="E33:G33"/>
    <mergeCell ref="E32:G32"/>
    <mergeCell ref="B32:D32"/>
    <mergeCell ref="B31:D31"/>
    <mergeCell ref="E29:G29"/>
    <mergeCell ref="AC29:AE29"/>
    <mergeCell ref="N30:P30"/>
    <mergeCell ref="Q30:S30"/>
    <mergeCell ref="W30:Y30"/>
    <mergeCell ref="Z30:AB30"/>
    <mergeCell ref="AI25:AK25"/>
    <mergeCell ref="B26:D26"/>
    <mergeCell ref="BV5:CA5"/>
    <mergeCell ref="AO36:AQ36"/>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K34:M34"/>
    <mergeCell ref="N34:P34"/>
    <mergeCell ref="AF34:AH34"/>
    <mergeCell ref="K33:M33"/>
    <mergeCell ref="H32:J32"/>
    <mergeCell ref="N29:P29"/>
    <mergeCell ref="Q29:S29"/>
    <mergeCell ref="W29:Y29"/>
    <mergeCell ref="Z29:AB29"/>
    <mergeCell ref="E26:G26"/>
    <mergeCell ref="H26:J26"/>
    <mergeCell ref="B27:D27"/>
    <mergeCell ref="E27:G27"/>
    <mergeCell ref="H27:J27"/>
    <mergeCell ref="K27:M27"/>
    <mergeCell ref="T27:V27"/>
    <mergeCell ref="N26:P26"/>
    <mergeCell ref="AC26:AE26"/>
    <mergeCell ref="Z27:AB27"/>
    <mergeCell ref="AC27:AE27"/>
    <mergeCell ref="AF27:AH27"/>
    <mergeCell ref="AI27:AK27"/>
    <mergeCell ref="E28:G28"/>
    <mergeCell ref="Q28:S28"/>
    <mergeCell ref="Z28:AB28"/>
    <mergeCell ref="T26:V26"/>
    <mergeCell ref="AI26:AK26"/>
    <mergeCell ref="H28:J28"/>
    <mergeCell ref="AF28:AH28"/>
    <mergeCell ref="Z26:AB26"/>
    <mergeCell ref="BG28:BI28"/>
    <mergeCell ref="T24:V24"/>
    <mergeCell ref="W24:Y24"/>
    <mergeCell ref="N24:P24"/>
    <mergeCell ref="Q24:S24"/>
    <mergeCell ref="H17:J17"/>
    <mergeCell ref="E20:G20"/>
    <mergeCell ref="E21:G21"/>
    <mergeCell ref="AF21:AH21"/>
    <mergeCell ref="AI32:AK32"/>
    <mergeCell ref="AR33:AT33"/>
    <mergeCell ref="B24:D24"/>
    <mergeCell ref="H24:J24"/>
    <mergeCell ref="K24:M24"/>
    <mergeCell ref="BP32:BR32"/>
    <mergeCell ref="AO31:AQ31"/>
    <mergeCell ref="AO32:AQ32"/>
    <mergeCell ref="AO33:AQ33"/>
    <mergeCell ref="AO18:AQ18"/>
    <mergeCell ref="AL22:AN22"/>
    <mergeCell ref="AO22:AQ22"/>
    <mergeCell ref="AL21:AN21"/>
    <mergeCell ref="AO21:AQ21"/>
    <mergeCell ref="AL25:AN25"/>
    <mergeCell ref="AL24:AN24"/>
    <mergeCell ref="AO24:AQ24"/>
    <mergeCell ref="AL20:AN20"/>
    <mergeCell ref="AO20:AQ20"/>
    <mergeCell ref="AL19:AN19"/>
    <mergeCell ref="AO19:AQ19"/>
    <mergeCell ref="AL18:AN18"/>
    <mergeCell ref="N28:P28"/>
    <mergeCell ref="AO34:AQ34"/>
    <mergeCell ref="Z47:AB47"/>
    <mergeCell ref="AC47:AE47"/>
    <mergeCell ref="BD28:BF28"/>
    <mergeCell ref="AC28:AE28"/>
    <mergeCell ref="AO38:AQ38"/>
    <mergeCell ref="AL37:AN37"/>
    <mergeCell ref="AO26:AQ26"/>
    <mergeCell ref="AO27:AQ27"/>
    <mergeCell ref="AO28:AQ28"/>
    <mergeCell ref="AO29:AQ29"/>
    <mergeCell ref="AO30:AQ30"/>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L27:AN27"/>
    <mergeCell ref="AL26:AN26"/>
    <mergeCell ref="AI29:AK29"/>
    <mergeCell ref="E36:G36"/>
    <mergeCell ref="AI33:AK33"/>
    <mergeCell ref="H75:J75"/>
    <mergeCell ref="B88:D88"/>
    <mergeCell ref="B89:D89"/>
    <mergeCell ref="B74:D74"/>
    <mergeCell ref="B75:D75"/>
    <mergeCell ref="B76:D76"/>
    <mergeCell ref="B77:D77"/>
    <mergeCell ref="B78:D78"/>
    <mergeCell ref="AR28:AT28"/>
    <mergeCell ref="AU28:AW28"/>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H106:M106"/>
    <mergeCell ref="N106:S106"/>
    <mergeCell ref="B106:G106"/>
    <mergeCell ref="B107:G107"/>
    <mergeCell ref="B108:G108"/>
    <mergeCell ref="B109:G121"/>
    <mergeCell ref="B122:G122"/>
    <mergeCell ref="B123:G123"/>
    <mergeCell ref="AF106:AK106"/>
    <mergeCell ref="AF122:AK122"/>
    <mergeCell ref="AF107:AK107"/>
    <mergeCell ref="AF108:AK108"/>
    <mergeCell ref="AL39:AN39"/>
    <mergeCell ref="AO39:AQ39"/>
    <mergeCell ref="AL108:AQ108"/>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K40:M40"/>
    <mergeCell ref="K41:M41"/>
    <mergeCell ref="A122:A137"/>
    <mergeCell ref="H122:M122"/>
    <mergeCell ref="N122:S122"/>
    <mergeCell ref="T122:Y122"/>
    <mergeCell ref="Z122:AE122"/>
    <mergeCell ref="N124:S137"/>
    <mergeCell ref="H124:M137"/>
    <mergeCell ref="AF124:AK137"/>
    <mergeCell ref="AF123:AK123"/>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AL30:AN30"/>
    <mergeCell ref="AL33:AN33"/>
    <mergeCell ref="A92:A93"/>
    <mergeCell ref="N92:P92"/>
    <mergeCell ref="AC92:AE92"/>
    <mergeCell ref="AI21:AK21"/>
    <mergeCell ref="AI22:AK22"/>
    <mergeCell ref="AF18:AH18"/>
    <mergeCell ref="AF19:AH19"/>
    <mergeCell ref="AF20:AH20"/>
    <mergeCell ref="A48:A89"/>
    <mergeCell ref="K76:M76"/>
    <mergeCell ref="K77:M77"/>
    <mergeCell ref="N72:P72"/>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E31:G31"/>
    <mergeCell ref="H31:J31"/>
    <mergeCell ref="E38:G38"/>
    <mergeCell ref="E35:G35"/>
    <mergeCell ref="T38:V38"/>
    <mergeCell ref="AL10:AQ10"/>
    <mergeCell ref="AL9:AQ9"/>
    <mergeCell ref="AL4:AQ4"/>
    <mergeCell ref="Z123:AE123"/>
    <mergeCell ref="W47:Y47"/>
    <mergeCell ref="AI55:AK55"/>
    <mergeCell ref="AI56:AK56"/>
    <mergeCell ref="AI57:AK57"/>
    <mergeCell ref="AI58:AK58"/>
    <mergeCell ref="AF37:AH37"/>
    <mergeCell ref="T123:Y123"/>
    <mergeCell ref="A105:A121"/>
    <mergeCell ref="N123:S123"/>
    <mergeCell ref="H20:J20"/>
    <mergeCell ref="K20:M20"/>
    <mergeCell ref="K21:M21"/>
    <mergeCell ref="K22:M22"/>
    <mergeCell ref="Z24:AB24"/>
    <mergeCell ref="AC24:AE24"/>
    <mergeCell ref="E18:G18"/>
    <mergeCell ref="E19:G19"/>
    <mergeCell ref="B36:D36"/>
    <mergeCell ref="B37:D37"/>
    <mergeCell ref="N31:P31"/>
    <mergeCell ref="Q31:S31"/>
    <mergeCell ref="Q41:S41"/>
    <mergeCell ref="Q38:S38"/>
    <mergeCell ref="K28:M28"/>
    <mergeCell ref="N27:P27"/>
    <mergeCell ref="AL38:AN38"/>
    <mergeCell ref="AL14:AQ14"/>
    <mergeCell ref="AL12:AQ12"/>
    <mergeCell ref="N2:S2"/>
    <mergeCell ref="B2:G2"/>
    <mergeCell ref="B19:D19"/>
    <mergeCell ref="T11:Y11"/>
    <mergeCell ref="H4:M4"/>
    <mergeCell ref="H7:M7"/>
    <mergeCell ref="H10:M10"/>
    <mergeCell ref="H18:J18"/>
    <mergeCell ref="H19:J19"/>
    <mergeCell ref="W20:Y20"/>
    <mergeCell ref="W21:Y21"/>
    <mergeCell ref="W22:Y22"/>
    <mergeCell ref="W19:Y19"/>
    <mergeCell ref="B18:D18"/>
    <mergeCell ref="B21:D21"/>
    <mergeCell ref="B22:D22"/>
    <mergeCell ref="B20:D20"/>
    <mergeCell ref="T2:Y2"/>
    <mergeCell ref="E22:G22"/>
    <mergeCell ref="K18:M18"/>
    <mergeCell ref="AF2:AK2"/>
    <mergeCell ref="Z2:AE2"/>
    <mergeCell ref="T4:Y4"/>
    <mergeCell ref="Z4:AE4"/>
    <mergeCell ref="B4:G4"/>
    <mergeCell ref="N4:S4"/>
    <mergeCell ref="AF4:AK4"/>
    <mergeCell ref="B5:G5"/>
    <mergeCell ref="N5:S5"/>
    <mergeCell ref="T5:Y5"/>
    <mergeCell ref="Z5:AE5"/>
    <mergeCell ref="AF5:AK5"/>
    <mergeCell ref="H14:M14"/>
    <mergeCell ref="Q19:S19"/>
    <mergeCell ref="Q20:S20"/>
    <mergeCell ref="N17:P17"/>
    <mergeCell ref="N20:P20"/>
    <mergeCell ref="Q22:S22"/>
    <mergeCell ref="B12:G12"/>
    <mergeCell ref="K17:M17"/>
    <mergeCell ref="B33:D33"/>
    <mergeCell ref="AF11:AK11"/>
    <mergeCell ref="N11:S11"/>
    <mergeCell ref="T10:Y10"/>
    <mergeCell ref="B7:G7"/>
    <mergeCell ref="B10:G10"/>
    <mergeCell ref="B11:G11"/>
    <mergeCell ref="Z11:AE11"/>
    <mergeCell ref="AC31:AE31"/>
    <mergeCell ref="Z31:AB31"/>
    <mergeCell ref="AF29:AH29"/>
    <mergeCell ref="AF32:AH32"/>
    <mergeCell ref="AF16:AK16"/>
    <mergeCell ref="B30:D30"/>
    <mergeCell ref="E30:G30"/>
    <mergeCell ref="Q26:S26"/>
    <mergeCell ref="Q27:S27"/>
    <mergeCell ref="Q25:S25"/>
    <mergeCell ref="T25:V25"/>
    <mergeCell ref="K32:M32"/>
    <mergeCell ref="H29:J29"/>
    <mergeCell ref="K29:M29"/>
    <mergeCell ref="K30:M30"/>
    <mergeCell ref="K26:M26"/>
    <mergeCell ref="B25:D25"/>
    <mergeCell ref="E25:G25"/>
    <mergeCell ref="H25:J25"/>
    <mergeCell ref="K25:M25"/>
    <mergeCell ref="N25:P25"/>
    <mergeCell ref="N7:S7"/>
    <mergeCell ref="AI38:AK38"/>
    <mergeCell ref="AC37:AE37"/>
    <mergeCell ref="H12:M12"/>
    <mergeCell ref="T19:V19"/>
    <mergeCell ref="B17:D17"/>
    <mergeCell ref="Z20:AB20"/>
    <mergeCell ref="E17:G17"/>
    <mergeCell ref="B16:G16"/>
    <mergeCell ref="B14:G14"/>
    <mergeCell ref="N14:S14"/>
    <mergeCell ref="W17:Y17"/>
    <mergeCell ref="Q21:S21"/>
    <mergeCell ref="N22:P22"/>
    <mergeCell ref="H21:J21"/>
    <mergeCell ref="H22:J22"/>
    <mergeCell ref="Q17:S17"/>
    <mergeCell ref="T17:V17"/>
    <mergeCell ref="B28:D28"/>
    <mergeCell ref="H34:J34"/>
    <mergeCell ref="H30:J30"/>
    <mergeCell ref="T28:V28"/>
    <mergeCell ref="B35:D35"/>
    <mergeCell ref="T29:V29"/>
    <mergeCell ref="T30:V30"/>
    <mergeCell ref="Z25:AB25"/>
    <mergeCell ref="W25:Y25"/>
    <mergeCell ref="AC25:AE25"/>
    <mergeCell ref="N16:S16"/>
    <mergeCell ref="Z16:AE16"/>
    <mergeCell ref="T20:V20"/>
    <mergeCell ref="T21:V21"/>
    <mergeCell ref="T22:V22"/>
    <mergeCell ref="N18:P18"/>
    <mergeCell ref="N19:P19"/>
    <mergeCell ref="AC20:AE20"/>
    <mergeCell ref="AC35:AE35"/>
    <mergeCell ref="T32:V32"/>
    <mergeCell ref="Q33:S33"/>
    <mergeCell ref="Q34:S34"/>
    <mergeCell ref="Q35:S35"/>
    <mergeCell ref="Q36:S36"/>
    <mergeCell ref="W31:Y31"/>
    <mergeCell ref="W27:Y27"/>
    <mergeCell ref="W28:Y28"/>
    <mergeCell ref="W34:Y34"/>
    <mergeCell ref="T34:V34"/>
    <mergeCell ref="AC34:AE34"/>
    <mergeCell ref="Z34:AB34"/>
    <mergeCell ref="Z22:AB22"/>
    <mergeCell ref="W18:Y18"/>
    <mergeCell ref="H2:M2"/>
    <mergeCell ref="H11:M11"/>
    <mergeCell ref="H16:M16"/>
    <mergeCell ref="W26:Y26"/>
    <mergeCell ref="AF12:AK12"/>
    <mergeCell ref="AI18:AK18"/>
    <mergeCell ref="AI19:AK19"/>
    <mergeCell ref="Z17:AB17"/>
    <mergeCell ref="AC17:AE17"/>
    <mergeCell ref="AI20:AK20"/>
    <mergeCell ref="AI17:AK17"/>
    <mergeCell ref="Z14:AE14"/>
    <mergeCell ref="N12:S12"/>
    <mergeCell ref="Z10:AE10"/>
    <mergeCell ref="Z21:AB21"/>
    <mergeCell ref="AC21:AE21"/>
    <mergeCell ref="AC22:AE22"/>
    <mergeCell ref="Z18:AB18"/>
    <mergeCell ref="Z19:AB19"/>
    <mergeCell ref="AI24:AK24"/>
    <mergeCell ref="AF24:AH24"/>
    <mergeCell ref="AF17:AH17"/>
    <mergeCell ref="T12:Y12"/>
    <mergeCell ref="Q18:S18"/>
    <mergeCell ref="T7:Y7"/>
    <mergeCell ref="Z12:AE12"/>
    <mergeCell ref="T16:Y16"/>
    <mergeCell ref="AF25:AH25"/>
    <mergeCell ref="AC18:AE18"/>
    <mergeCell ref="H5:M5"/>
    <mergeCell ref="Z7:AE7"/>
    <mergeCell ref="N10:S10"/>
    <mergeCell ref="AI31:AK31"/>
    <mergeCell ref="AC19:AE19"/>
    <mergeCell ref="T47:V47"/>
    <mergeCell ref="H45:J45"/>
    <mergeCell ref="K45:M45"/>
    <mergeCell ref="N45:P45"/>
    <mergeCell ref="Q45:S45"/>
    <mergeCell ref="A39:A46"/>
    <mergeCell ref="B40:D40"/>
    <mergeCell ref="AC42:AE42"/>
    <mergeCell ref="AF42:AH42"/>
    <mergeCell ref="W41:Y41"/>
    <mergeCell ref="W40:Y40"/>
    <mergeCell ref="T40:V40"/>
    <mergeCell ref="N41:P41"/>
    <mergeCell ref="B39:D39"/>
    <mergeCell ref="B42:D42"/>
    <mergeCell ref="AC41:AE41"/>
    <mergeCell ref="AC40:AE40"/>
    <mergeCell ref="AF43:AH43"/>
    <mergeCell ref="Z46:AB46"/>
    <mergeCell ref="K39:M39"/>
    <mergeCell ref="AC45:AE45"/>
    <mergeCell ref="AF40:AH40"/>
    <mergeCell ref="AF41:AH41"/>
    <mergeCell ref="W45:Y45"/>
    <mergeCell ref="Z42:AB42"/>
    <mergeCell ref="W39:Y39"/>
    <mergeCell ref="T42:V42"/>
    <mergeCell ref="AF26:AH26"/>
    <mergeCell ref="E37:G37"/>
    <mergeCell ref="Z37:AB37"/>
    <mergeCell ref="K59:M59"/>
    <mergeCell ref="K60:M60"/>
    <mergeCell ref="K61:M61"/>
    <mergeCell ref="E62:G62"/>
    <mergeCell ref="E63:G63"/>
    <mergeCell ref="E64:G64"/>
    <mergeCell ref="E65:G65"/>
    <mergeCell ref="E66:G66"/>
    <mergeCell ref="E67:G67"/>
    <mergeCell ref="Z39:AB39"/>
    <mergeCell ref="B41:D41"/>
    <mergeCell ref="N54:P54"/>
    <mergeCell ref="N55:P55"/>
    <mergeCell ref="N56:P56"/>
    <mergeCell ref="N57:P57"/>
    <mergeCell ref="K57:M57"/>
    <mergeCell ref="K58:M58"/>
    <mergeCell ref="K62:M62"/>
    <mergeCell ref="K63:M63"/>
    <mergeCell ref="E40:G40"/>
    <mergeCell ref="E41:G41"/>
    <mergeCell ref="K49:M49"/>
    <mergeCell ref="K50:M50"/>
    <mergeCell ref="K51:M51"/>
    <mergeCell ref="B45:D45"/>
    <mergeCell ref="E45:G45"/>
    <mergeCell ref="N47:P47"/>
    <mergeCell ref="E43:G43"/>
    <mergeCell ref="N46:P46"/>
    <mergeCell ref="N50:P50"/>
    <mergeCell ref="N51:P51"/>
    <mergeCell ref="N52:P52"/>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3:V53"/>
    <mergeCell ref="W53:Y53"/>
    <mergeCell ref="T54:V54"/>
    <mergeCell ref="W54:Y54"/>
    <mergeCell ref="B43:D43"/>
    <mergeCell ref="E39:G39"/>
    <mergeCell ref="B49:D49"/>
    <mergeCell ref="W44:Y44"/>
    <mergeCell ref="E42:G42"/>
    <mergeCell ref="N33:P33"/>
    <mergeCell ref="K31:M31"/>
    <mergeCell ref="W42:Y42"/>
    <mergeCell ref="Q47:S47"/>
    <mergeCell ref="H46:J46"/>
    <mergeCell ref="K46:M46"/>
    <mergeCell ref="H44:J44"/>
    <mergeCell ref="K44:M44"/>
    <mergeCell ref="T46:V46"/>
    <mergeCell ref="B92:D92"/>
    <mergeCell ref="E92:G92"/>
    <mergeCell ref="H92:J92"/>
    <mergeCell ref="K92:M92"/>
    <mergeCell ref="Z92:AB92"/>
    <mergeCell ref="W92:Y92"/>
    <mergeCell ref="Q92:S92"/>
    <mergeCell ref="T92:V92"/>
    <mergeCell ref="B79:D79"/>
    <mergeCell ref="B80:D80"/>
    <mergeCell ref="B81:D81"/>
    <mergeCell ref="B82:D82"/>
    <mergeCell ref="B83:D83"/>
    <mergeCell ref="B84:D84"/>
    <mergeCell ref="B85:D85"/>
    <mergeCell ref="B86:D86"/>
    <mergeCell ref="E68:G68"/>
    <mergeCell ref="H76:J76"/>
    <mergeCell ref="H77:J77"/>
    <mergeCell ref="H69:J69"/>
    <mergeCell ref="H70:J70"/>
    <mergeCell ref="Z68:AB68"/>
    <mergeCell ref="N80:P80"/>
    <mergeCell ref="Q80:S80"/>
    <mergeCell ref="N81:P81"/>
    <mergeCell ref="Q81:S81"/>
    <mergeCell ref="N82:P82"/>
    <mergeCell ref="N90:P90"/>
    <mergeCell ref="Q90:S90"/>
    <mergeCell ref="Q83:S83"/>
    <mergeCell ref="N84:P84"/>
    <mergeCell ref="Q84:S84"/>
    <mergeCell ref="AC91:AE91"/>
    <mergeCell ref="Z91:AB91"/>
    <mergeCell ref="Z107:AE107"/>
    <mergeCell ref="Z106:AE106"/>
    <mergeCell ref="Z108:AE108"/>
    <mergeCell ref="AF91:AH91"/>
    <mergeCell ref="AF92:AH92"/>
    <mergeCell ref="AI91:AK91"/>
    <mergeCell ref="AI65:AK65"/>
    <mergeCell ref="AI66:AK66"/>
    <mergeCell ref="AI67:AK67"/>
    <mergeCell ref="AI68:AK68"/>
    <mergeCell ref="H71:J71"/>
    <mergeCell ref="H68:J68"/>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AC72:AE72"/>
    <mergeCell ref="AC81:AE81"/>
    <mergeCell ref="Z83:AB83"/>
    <mergeCell ref="AC83:AE83"/>
    <mergeCell ref="Z84:AB84"/>
    <mergeCell ref="AF77:AH77"/>
    <mergeCell ref="Z82:AB82"/>
    <mergeCell ref="AC82:AE82"/>
    <mergeCell ref="B87:D87"/>
    <mergeCell ref="T90:V90"/>
    <mergeCell ref="E88:G88"/>
    <mergeCell ref="E89:G89"/>
    <mergeCell ref="H74:J74"/>
    <mergeCell ref="H72:J72"/>
    <mergeCell ref="N73:P73"/>
    <mergeCell ref="AF76:AH76"/>
    <mergeCell ref="E79:G79"/>
    <mergeCell ref="E74:G74"/>
    <mergeCell ref="E75:G75"/>
    <mergeCell ref="H89:J89"/>
    <mergeCell ref="N76:P76"/>
    <mergeCell ref="Q76:S76"/>
    <mergeCell ref="N77:P77"/>
    <mergeCell ref="Q77:S77"/>
    <mergeCell ref="N78:P78"/>
    <mergeCell ref="Q78:S78"/>
    <mergeCell ref="N79:P79"/>
    <mergeCell ref="Q79:S79"/>
    <mergeCell ref="T81:V81"/>
    <mergeCell ref="W81:Y81"/>
    <mergeCell ref="T89:V89"/>
    <mergeCell ref="E76:G76"/>
    <mergeCell ref="E82:G82"/>
    <mergeCell ref="E83:G83"/>
    <mergeCell ref="H63:J63"/>
    <mergeCell ref="H64:J64"/>
    <mergeCell ref="H62:J62"/>
    <mergeCell ref="E77:G77"/>
    <mergeCell ref="E71:G71"/>
    <mergeCell ref="E60:G60"/>
    <mergeCell ref="E70:G70"/>
    <mergeCell ref="K71:M71"/>
    <mergeCell ref="H65:J65"/>
    <mergeCell ref="K69:M69"/>
    <mergeCell ref="K70:M70"/>
    <mergeCell ref="K65:M65"/>
    <mergeCell ref="K66:M66"/>
    <mergeCell ref="K67:M67"/>
    <mergeCell ref="K68:M68"/>
    <mergeCell ref="H66:J66"/>
    <mergeCell ref="H67:J67"/>
    <mergeCell ref="E61:G61"/>
    <mergeCell ref="E69:G69"/>
    <mergeCell ref="K74:M74"/>
    <mergeCell ref="K75:M75"/>
    <mergeCell ref="K72:M72"/>
    <mergeCell ref="K73:M73"/>
    <mergeCell ref="H73:J73"/>
    <mergeCell ref="H37:J37"/>
    <mergeCell ref="H41:J41"/>
    <mergeCell ref="Q40:S40"/>
    <mergeCell ref="T31:V31"/>
    <mergeCell ref="H43:J43"/>
    <mergeCell ref="H40:J40"/>
    <mergeCell ref="Z41:AB41"/>
    <mergeCell ref="Q42:S42"/>
    <mergeCell ref="W37:Y37"/>
    <mergeCell ref="W35:Y35"/>
    <mergeCell ref="K42:M42"/>
    <mergeCell ref="K35:M35"/>
    <mergeCell ref="T35:V35"/>
    <mergeCell ref="Z38:AB38"/>
    <mergeCell ref="N42:P42"/>
    <mergeCell ref="W43:Y43"/>
    <mergeCell ref="N40:P40"/>
    <mergeCell ref="Q39:S39"/>
    <mergeCell ref="Q43:S43"/>
    <mergeCell ref="W38:Y38"/>
    <mergeCell ref="T37:V37"/>
    <mergeCell ref="N35:P35"/>
    <mergeCell ref="Z33:AB33"/>
    <mergeCell ref="N32:P32"/>
    <mergeCell ref="H35:J35"/>
    <mergeCell ref="N43:P43"/>
    <mergeCell ref="K38:M38"/>
    <mergeCell ref="H52:J52"/>
    <mergeCell ref="H53:J53"/>
    <mergeCell ref="Z44:AB44"/>
    <mergeCell ref="Q44:S44"/>
    <mergeCell ref="Q46:S46"/>
    <mergeCell ref="K47:M47"/>
    <mergeCell ref="N53:P53"/>
    <mergeCell ref="E46:G46"/>
    <mergeCell ref="W50:Y50"/>
    <mergeCell ref="W49:Y49"/>
    <mergeCell ref="T50:V50"/>
    <mergeCell ref="T51:V51"/>
    <mergeCell ref="W51:Y51"/>
    <mergeCell ref="T49:V49"/>
    <mergeCell ref="Q49:S49"/>
    <mergeCell ref="B54:D54"/>
    <mergeCell ref="B55:D55"/>
    <mergeCell ref="H48:J48"/>
    <mergeCell ref="B48:D48"/>
    <mergeCell ref="B56:D56"/>
    <mergeCell ref="B57:D57"/>
    <mergeCell ref="B58:D58"/>
    <mergeCell ref="B59:D59"/>
    <mergeCell ref="H56:J56"/>
    <mergeCell ref="H57:J57"/>
    <mergeCell ref="H58:J58"/>
    <mergeCell ref="H59:J59"/>
    <mergeCell ref="N44:P44"/>
    <mergeCell ref="E55:G55"/>
    <mergeCell ref="E56:G56"/>
    <mergeCell ref="E57:G57"/>
    <mergeCell ref="E58:G58"/>
    <mergeCell ref="E59:G59"/>
    <mergeCell ref="E49:G49"/>
    <mergeCell ref="E50:G50"/>
    <mergeCell ref="E51:G51"/>
    <mergeCell ref="E52:G52"/>
    <mergeCell ref="E53:G53"/>
    <mergeCell ref="E54:G54"/>
    <mergeCell ref="E44:G44"/>
    <mergeCell ref="B46:D46"/>
    <mergeCell ref="H49:J49"/>
    <mergeCell ref="H50:J50"/>
    <mergeCell ref="H54:J54"/>
    <mergeCell ref="B50:D50"/>
    <mergeCell ref="N58:P58"/>
    <mergeCell ref="N59:P59"/>
    <mergeCell ref="K54:M54"/>
    <mergeCell ref="K55:M55"/>
    <mergeCell ref="E48:G48"/>
    <mergeCell ref="K48:M48"/>
    <mergeCell ref="AC46:AE46"/>
    <mergeCell ref="AC43:AE43"/>
    <mergeCell ref="B60:D60"/>
    <mergeCell ref="B61:D61"/>
    <mergeCell ref="B62:D62"/>
    <mergeCell ref="B63:D63"/>
    <mergeCell ref="B64:D64"/>
    <mergeCell ref="B71:D71"/>
    <mergeCell ref="B65:D65"/>
    <mergeCell ref="B66:D66"/>
    <mergeCell ref="B67:D67"/>
    <mergeCell ref="B68:D68"/>
    <mergeCell ref="B69:D69"/>
    <mergeCell ref="B70:D70"/>
    <mergeCell ref="B72:D72"/>
    <mergeCell ref="E72:G72"/>
    <mergeCell ref="B73:D73"/>
    <mergeCell ref="E73:G73"/>
    <mergeCell ref="B51:D51"/>
    <mergeCell ref="B52:D52"/>
    <mergeCell ref="B53:D53"/>
    <mergeCell ref="N48:P48"/>
    <mergeCell ref="K52:M52"/>
    <mergeCell ref="K53:M53"/>
    <mergeCell ref="B47:D47"/>
    <mergeCell ref="E47:G47"/>
    <mergeCell ref="B44:D44"/>
    <mergeCell ref="AC44:AE44"/>
    <mergeCell ref="N64:P64"/>
    <mergeCell ref="N67:P67"/>
    <mergeCell ref="N68:P68"/>
    <mergeCell ref="Z73:AB73"/>
    <mergeCell ref="AF47:AH47"/>
    <mergeCell ref="AO56:AQ56"/>
    <mergeCell ref="AO57:AQ57"/>
    <mergeCell ref="AO58:AQ58"/>
    <mergeCell ref="Q61:S61"/>
    <mergeCell ref="H51:J51"/>
    <mergeCell ref="H55:J55"/>
    <mergeCell ref="N49:P49"/>
    <mergeCell ref="K64:M64"/>
    <mergeCell ref="H47:J47"/>
    <mergeCell ref="W60:Y60"/>
    <mergeCell ref="T63:V63"/>
    <mergeCell ref="AF61:AH61"/>
    <mergeCell ref="AF62:AH62"/>
    <mergeCell ref="AF63:AH63"/>
    <mergeCell ref="AF64:AH64"/>
    <mergeCell ref="AF57:AH57"/>
    <mergeCell ref="AF59:AH59"/>
    <mergeCell ref="Q53:S53"/>
    <mergeCell ref="T52:V52"/>
    <mergeCell ref="W52:Y52"/>
    <mergeCell ref="N60:P60"/>
    <mergeCell ref="N61:P61"/>
    <mergeCell ref="N62:P62"/>
    <mergeCell ref="N63:P63"/>
    <mergeCell ref="H60:J60"/>
    <mergeCell ref="H61:J61"/>
    <mergeCell ref="AL55:AN55"/>
    <mergeCell ref="Q62:S62"/>
    <mergeCell ref="Q63:S63"/>
    <mergeCell ref="Q64:S64"/>
    <mergeCell ref="K56:M56"/>
    <mergeCell ref="Z66:AB66"/>
    <mergeCell ref="AC66:AE66"/>
    <mergeCell ref="Z67:AB67"/>
    <mergeCell ref="AC67:AE67"/>
    <mergeCell ref="AL52:AN52"/>
    <mergeCell ref="AI52:AK52"/>
    <mergeCell ref="AI53:AK53"/>
    <mergeCell ref="AO59:AQ59"/>
    <mergeCell ref="AF49:AH49"/>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AF55:AH55"/>
    <mergeCell ref="AI59:AK59"/>
    <mergeCell ref="Z60:AB60"/>
    <mergeCell ref="Z61:AB61"/>
    <mergeCell ref="T62:V62"/>
    <mergeCell ref="W62:Y62"/>
    <mergeCell ref="Q59:S59"/>
    <mergeCell ref="Z57:AB57"/>
    <mergeCell ref="Z58:AB58"/>
    <mergeCell ref="Z59:AB59"/>
    <mergeCell ref="T61:V61"/>
    <mergeCell ref="Z56:AB56"/>
    <mergeCell ref="AC56:AE56"/>
    <mergeCell ref="AC57:AE57"/>
    <mergeCell ref="N65:P65"/>
    <mergeCell ref="W57:Y57"/>
    <mergeCell ref="T58:V58"/>
    <mergeCell ref="W58:Y58"/>
    <mergeCell ref="T59:V59"/>
    <mergeCell ref="W59:Y59"/>
    <mergeCell ref="T60:V60"/>
    <mergeCell ref="Z65:AB65"/>
    <mergeCell ref="AC65:AE65"/>
    <mergeCell ref="Z62:AB62"/>
    <mergeCell ref="Z63:AB63"/>
    <mergeCell ref="T56:V56"/>
    <mergeCell ref="W56:Y56"/>
    <mergeCell ref="T57:V57"/>
    <mergeCell ref="Q60:S60"/>
    <mergeCell ref="AL56:AN56"/>
    <mergeCell ref="AL57:AN57"/>
    <mergeCell ref="AL58:AN58"/>
    <mergeCell ref="AL59:AN59"/>
    <mergeCell ref="AC68:AE68"/>
    <mergeCell ref="AI49:AK49"/>
    <mergeCell ref="AI50:AK50"/>
    <mergeCell ref="AI51:AK51"/>
    <mergeCell ref="AI54:AK54"/>
    <mergeCell ref="AC55:AE55"/>
    <mergeCell ref="AC58:AE58"/>
    <mergeCell ref="AL49:AN49"/>
    <mergeCell ref="AL50:AN50"/>
    <mergeCell ref="AL51:AN51"/>
    <mergeCell ref="AO51:AQ51"/>
    <mergeCell ref="AO49:AQ49"/>
    <mergeCell ref="AO50:AQ50"/>
    <mergeCell ref="AF51:AH51"/>
    <mergeCell ref="AF56:AH56"/>
    <mergeCell ref="AF58:AH58"/>
    <mergeCell ref="AL53:AN53"/>
    <mergeCell ref="AL54:AN54"/>
    <mergeCell ref="AF65:AH65"/>
    <mergeCell ref="AR47:AT47"/>
    <mergeCell ref="AR34:AT34"/>
    <mergeCell ref="AU34:AW34"/>
    <mergeCell ref="AR35:AT35"/>
    <mergeCell ref="AU35:AW35"/>
    <mergeCell ref="AR36:AT36"/>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R56:AT56"/>
    <mergeCell ref="AU49:AW49"/>
    <mergeCell ref="AR50:AT50"/>
    <mergeCell ref="AU50:AW50"/>
    <mergeCell ref="AR57:AT57"/>
    <mergeCell ref="AL44:AN44"/>
    <mergeCell ref="AO44:AQ44"/>
    <mergeCell ref="AL43:AN43"/>
    <mergeCell ref="AO43:AQ43"/>
    <mergeCell ref="AL42:AN42"/>
    <mergeCell ref="AO42:AQ42"/>
    <mergeCell ref="AO41:AQ41"/>
    <mergeCell ref="AO40:AQ40"/>
    <mergeCell ref="AI37:AK37"/>
    <mergeCell ref="AF35:AH35"/>
    <mergeCell ref="AI34:AK34"/>
    <mergeCell ref="AI35:AK35"/>
    <mergeCell ref="AL46:AN46"/>
    <mergeCell ref="AO46:AQ46"/>
    <mergeCell ref="Q48:S48"/>
    <mergeCell ref="AF48:AH48"/>
    <mergeCell ref="AI48:AK48"/>
    <mergeCell ref="Z48:AB48"/>
    <mergeCell ref="AC48:AE48"/>
    <mergeCell ref="T48:V48"/>
    <mergeCell ref="W48:Y48"/>
    <mergeCell ref="Q56:S56"/>
    <mergeCell ref="Q57:S57"/>
    <mergeCell ref="Q58:S58"/>
    <mergeCell ref="AR22:AT22"/>
    <mergeCell ref="Q54:S54"/>
    <mergeCell ref="Q55:S55"/>
    <mergeCell ref="Z49:AB49"/>
    <mergeCell ref="AC49:AE49"/>
    <mergeCell ref="Z50:AB50"/>
    <mergeCell ref="AC50:AE50"/>
    <mergeCell ref="Z51:AB51"/>
    <mergeCell ref="AC51:AE51"/>
    <mergeCell ref="Z52:AB52"/>
    <mergeCell ref="AC52:AE52"/>
    <mergeCell ref="Z53:AB53"/>
    <mergeCell ref="AC53:AE53"/>
    <mergeCell ref="Z54:AB54"/>
    <mergeCell ref="AC54:AE54"/>
    <mergeCell ref="Z55:AB55"/>
    <mergeCell ref="AU22:AW22"/>
    <mergeCell ref="AR24:AT24"/>
    <mergeCell ref="AU24:AW24"/>
    <mergeCell ref="AR25:AT25"/>
    <mergeCell ref="AU25:AW25"/>
    <mergeCell ref="AR26:AT26"/>
    <mergeCell ref="AR41:AT41"/>
    <mergeCell ref="AU41:AW41"/>
    <mergeCell ref="AR42:AT42"/>
    <mergeCell ref="AU42:AW42"/>
    <mergeCell ref="AR43:AT43"/>
    <mergeCell ref="AU43:AW43"/>
    <mergeCell ref="AR44:AT44"/>
    <mergeCell ref="AU44:AW44"/>
    <mergeCell ref="AU27:AW27"/>
    <mergeCell ref="AR29:AT29"/>
    <mergeCell ref="AU29:AW29"/>
    <mergeCell ref="AR30:AT30"/>
    <mergeCell ref="AU30:AW30"/>
    <mergeCell ref="AR31:AT31"/>
    <mergeCell ref="AU31:AW31"/>
    <mergeCell ref="AU33:AW33"/>
    <mergeCell ref="AR2:AW2"/>
    <mergeCell ref="AR4:AW4"/>
    <mergeCell ref="AR7:AW7"/>
    <mergeCell ref="AR9:AW9"/>
    <mergeCell ref="AR10:AW10"/>
    <mergeCell ref="AR12:AW12"/>
    <mergeCell ref="AR14:AW14"/>
    <mergeCell ref="AR17:AT17"/>
    <mergeCell ref="AU17:AW17"/>
    <mergeCell ref="AR18:AT18"/>
    <mergeCell ref="AR46:AT46"/>
    <mergeCell ref="AU46:AW46"/>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U64:AW64"/>
    <mergeCell ref="AR65:AT65"/>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R70:AT70"/>
    <mergeCell ref="BA27:BC27"/>
    <mergeCell ref="AX29:AZ29"/>
    <mergeCell ref="BA29:BC29"/>
    <mergeCell ref="AX30:AZ30"/>
    <mergeCell ref="BA30:BC30"/>
    <mergeCell ref="AX31:AZ31"/>
    <mergeCell ref="BA31:BC31"/>
    <mergeCell ref="AX32:AZ32"/>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BA43:BC43"/>
    <mergeCell ref="AX44:AZ44"/>
    <mergeCell ref="BA44:BC44"/>
    <mergeCell ref="AX46:AZ46"/>
    <mergeCell ref="BA46:BC46"/>
    <mergeCell ref="AX47:AZ47"/>
    <mergeCell ref="BA47:BC47"/>
    <mergeCell ref="AX48:AZ48"/>
    <mergeCell ref="BA48:BC48"/>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V27:BX27"/>
    <mergeCell ref="BY27:CA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V28:BX28"/>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31:BX31"/>
    <mergeCell ref="BY31:CA31"/>
    <mergeCell ref="BV32:BX32"/>
    <mergeCell ref="BY32:CA32"/>
    <mergeCell ref="B90:D90"/>
    <mergeCell ref="E90:G90"/>
    <mergeCell ref="H78:J78"/>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76:V76"/>
    <mergeCell ref="W76:Y76"/>
    <mergeCell ref="T77:V77"/>
    <mergeCell ref="T69:V69"/>
    <mergeCell ref="W65:Y65"/>
    <mergeCell ref="T83:V83"/>
    <mergeCell ref="T75:V75"/>
    <mergeCell ref="W75:Y75"/>
    <mergeCell ref="T66:V66"/>
    <mergeCell ref="W66:Y66"/>
    <mergeCell ref="T67:V67"/>
    <mergeCell ref="T78:V78"/>
    <mergeCell ref="W88:Y88"/>
    <mergeCell ref="W83:Y83"/>
    <mergeCell ref="T84:V84"/>
    <mergeCell ref="W84:Y84"/>
    <mergeCell ref="T65:V65"/>
    <mergeCell ref="W68:Y68"/>
    <mergeCell ref="T70:V70"/>
    <mergeCell ref="W70:Y70"/>
    <mergeCell ref="T71:V71"/>
    <mergeCell ref="W71:Y71"/>
    <mergeCell ref="T82:V82"/>
    <mergeCell ref="W82:Y82"/>
    <mergeCell ref="W77:Y77"/>
    <mergeCell ref="Q72:S72"/>
    <mergeCell ref="N89:P89"/>
    <mergeCell ref="Q89:S89"/>
    <mergeCell ref="Q82:S82"/>
    <mergeCell ref="N83:P83"/>
    <mergeCell ref="T85:V85"/>
    <mergeCell ref="W85:Y85"/>
    <mergeCell ref="T86:V86"/>
    <mergeCell ref="W86:Y86"/>
    <mergeCell ref="T87:V87"/>
    <mergeCell ref="W87:Y87"/>
    <mergeCell ref="T88:V88"/>
    <mergeCell ref="Q85:S85"/>
    <mergeCell ref="N86:P86"/>
    <mergeCell ref="Q86:S86"/>
    <mergeCell ref="N87:P87"/>
    <mergeCell ref="Q87:S87"/>
    <mergeCell ref="N88:P88"/>
    <mergeCell ref="W78:Y78"/>
    <mergeCell ref="T79:V79"/>
    <mergeCell ref="Q88:S88"/>
    <mergeCell ref="T72:V72"/>
    <mergeCell ref="W72:Y72"/>
    <mergeCell ref="T73:V73"/>
    <mergeCell ref="W73:Y73"/>
    <mergeCell ref="T74:V74"/>
    <mergeCell ref="W74:Y74"/>
    <mergeCell ref="W79:Y79"/>
    <mergeCell ref="T80:V80"/>
    <mergeCell ref="N85:P85"/>
    <mergeCell ref="Q73:S73"/>
    <mergeCell ref="W89:Y89"/>
    <mergeCell ref="Z77:AB77"/>
    <mergeCell ref="AC77:AE77"/>
    <mergeCell ref="Z78:AB78"/>
    <mergeCell ref="AC78:AE78"/>
    <mergeCell ref="Z79:AB79"/>
    <mergeCell ref="AC79:AE79"/>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73:AE73"/>
    <mergeCell ref="Z75:AB75"/>
    <mergeCell ref="W90:Y90"/>
    <mergeCell ref="Z81:AB81"/>
    <mergeCell ref="AI79:AK79"/>
    <mergeCell ref="AF80:AH80"/>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89:AH89"/>
    <mergeCell ref="AI89:AK89"/>
    <mergeCell ref="AF90:AH90"/>
    <mergeCell ref="AI90:AK90"/>
    <mergeCell ref="Z89:AB89"/>
    <mergeCell ref="AC89:AE89"/>
    <mergeCell ref="Z90:AB90"/>
    <mergeCell ref="AC90:AE90"/>
    <mergeCell ref="W80:Y80"/>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AU81:AW81"/>
    <mergeCell ref="AX78:AZ78"/>
    <mergeCell ref="AX79:AZ79"/>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BY84:CA84"/>
    <mergeCell ref="BV85:BX85"/>
    <mergeCell ref="BY85:CA85"/>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BA77:BC77"/>
    <mergeCell ref="BS61:BU61"/>
    <mergeCell ref="BP62:BR62"/>
    <mergeCell ref="BS62:BU62"/>
    <mergeCell ref="BP63:BR63"/>
    <mergeCell ref="BS63:BU63"/>
    <mergeCell ref="BP64:BR64"/>
    <mergeCell ref="BS64:BU64"/>
    <mergeCell ref="BA64:BC64"/>
    <mergeCell ref="BD65:BF65"/>
    <mergeCell ref="BA70:BC70"/>
    <mergeCell ref="BG67:BI67"/>
    <mergeCell ref="BM65:BO65"/>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Q71:S71"/>
    <mergeCell ref="AI62:AK62"/>
    <mergeCell ref="AI63:AK63"/>
    <mergeCell ref="AF67:AH67"/>
    <mergeCell ref="AI69:AK69"/>
    <mergeCell ref="AF50:AH50"/>
    <mergeCell ref="BP71:BR71"/>
    <mergeCell ref="BS71:BU71"/>
    <mergeCell ref="BP72:BR72"/>
    <mergeCell ref="BS72:BU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AC71:AE71"/>
    <mergeCell ref="AO71:AQ71"/>
    <mergeCell ref="AO66:AQ66"/>
    <mergeCell ref="AI72:AK72"/>
    <mergeCell ref="AO74:AQ74"/>
    <mergeCell ref="AR68:AT68"/>
    <mergeCell ref="Z70:AB70"/>
    <mergeCell ref="AO67:AQ67"/>
    <mergeCell ref="AO68:AQ68"/>
    <mergeCell ref="AO69:AQ69"/>
    <mergeCell ref="AR69:AT69"/>
    <mergeCell ref="AR51:AT51"/>
    <mergeCell ref="AF60:AH60"/>
    <mergeCell ref="AF66:AH66"/>
    <mergeCell ref="AF68:AH68"/>
    <mergeCell ref="AF69:AH69"/>
    <mergeCell ref="AF70:AH70"/>
    <mergeCell ref="AL72:AN72"/>
    <mergeCell ref="AL69:AN69"/>
    <mergeCell ref="AL70:AN70"/>
    <mergeCell ref="AL68:AN68"/>
    <mergeCell ref="AL73:AN73"/>
    <mergeCell ref="AR67:AT67"/>
    <mergeCell ref="AR63:AT63"/>
    <mergeCell ref="AR55:AT55"/>
    <mergeCell ref="AO65:AQ65"/>
    <mergeCell ref="AR58:AT58"/>
    <mergeCell ref="AR59:AT59"/>
    <mergeCell ref="AO54:AQ54"/>
    <mergeCell ref="AO55:AQ55"/>
    <mergeCell ref="Z64:AB64"/>
    <mergeCell ref="AC64:AE64"/>
    <mergeCell ref="N69:P69"/>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R64:AT64"/>
    <mergeCell ref="AU59:AW59"/>
    <mergeCell ref="AR60:AT60"/>
    <mergeCell ref="AU60:AW60"/>
    <mergeCell ref="AR61:AT61"/>
    <mergeCell ref="AU61:AW61"/>
    <mergeCell ref="AX70:AZ70"/>
    <mergeCell ref="BA66:BC66"/>
    <mergeCell ref="AX67:AZ67"/>
    <mergeCell ref="BA67:BC67"/>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BY76:CA76"/>
    <mergeCell ref="BV51:BX51"/>
    <mergeCell ref="BY51:CA51"/>
    <mergeCell ref="BM67:BO67"/>
    <mergeCell ref="BJ68:BL68"/>
    <mergeCell ref="BG71:BI71"/>
    <mergeCell ref="BD72:BF72"/>
    <mergeCell ref="AI60:AK60"/>
    <mergeCell ref="AI61:AK61"/>
    <mergeCell ref="AL71:AN71"/>
    <mergeCell ref="AL60:AN60"/>
    <mergeCell ref="AL61:AN61"/>
    <mergeCell ref="AL62:AN62"/>
    <mergeCell ref="AL63:AN63"/>
    <mergeCell ref="AR66:AT66"/>
    <mergeCell ref="BD71:BF71"/>
    <mergeCell ref="AO70:AQ70"/>
    <mergeCell ref="BP73:BR73"/>
    <mergeCell ref="BD73:BF73"/>
    <mergeCell ref="BG73:BI73"/>
    <mergeCell ref="AX73:AZ73"/>
    <mergeCell ref="BA73:BC73"/>
    <mergeCell ref="AO72:AQ72"/>
    <mergeCell ref="AR52:AT52"/>
    <mergeCell ref="AU52:AW52"/>
    <mergeCell ref="AR53:AT53"/>
    <mergeCell ref="AU53:AW53"/>
    <mergeCell ref="AR54:AT54"/>
    <mergeCell ref="BY63:CA63"/>
    <mergeCell ref="BV64:BX64"/>
    <mergeCell ref="BY64:CA64"/>
    <mergeCell ref="AX71:AZ71"/>
    <mergeCell ref="AR62:AT62"/>
    <mergeCell ref="AU62:AW62"/>
    <mergeCell ref="BA57:BC57"/>
    <mergeCell ref="AU68:AW68"/>
    <mergeCell ref="AU63:AW63"/>
    <mergeCell ref="AX61:AZ61"/>
    <mergeCell ref="BA61:BC61"/>
    <mergeCell ref="BY74:CA74"/>
    <mergeCell ref="BV75:BX75"/>
    <mergeCell ref="BY75:CA75"/>
    <mergeCell ref="BG63:BI63"/>
    <mergeCell ref="BD64:BF64"/>
    <mergeCell ref="BG64:BI64"/>
    <mergeCell ref="BG58:BI58"/>
    <mergeCell ref="BJ62:BL62"/>
    <mergeCell ref="BM62:BO62"/>
    <mergeCell ref="BY60:CA60"/>
    <mergeCell ref="BV60:BX60"/>
    <mergeCell ref="BA72:BC72"/>
    <mergeCell ref="BJ74:BL74"/>
    <mergeCell ref="BM74:BO74"/>
    <mergeCell ref="BM75:BO75"/>
    <mergeCell ref="BV74:BX74"/>
    <mergeCell ref="BA75:BC7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1"/>
  <sheetViews>
    <sheetView showGridLines="0" tabSelected="1" zoomScaleNormal="100" workbookViewId="0">
      <pane xSplit="1" ySplit="3" topLeftCell="B54" activePane="bottomRight" state="frozen"/>
      <selection activeCell="B92" sqref="A92:XFD92"/>
      <selection pane="topRight" activeCell="B92" sqref="A92:XFD92"/>
      <selection pane="bottomLeft" activeCell="B92" sqref="A92:XFD92"/>
      <selection pane="bottomRight" activeCell="D54" sqref="D54"/>
    </sheetView>
  </sheetViews>
  <sheetFormatPr defaultColWidth="9.1796875" defaultRowHeight="13" x14ac:dyDescent="0.3"/>
  <cols>
    <col min="1" max="1" width="42.81640625" style="1" customWidth="1"/>
    <col min="2" max="2" width="12.1796875" style="1" customWidth="1"/>
    <col min="3" max="4" width="13.26953125" style="1" customWidth="1"/>
    <col min="5" max="5" width="12.26953125" style="1" customWidth="1"/>
    <col min="6" max="7" width="11.7265625" style="1" customWidth="1"/>
    <col min="8" max="8" width="13.54296875" style="1" bestFit="1" customWidth="1"/>
    <col min="9" max="10" width="16.1796875" style="1" customWidth="1"/>
    <col min="11" max="11" width="12" style="1" customWidth="1"/>
    <col min="12" max="13" width="12.7265625" style="1" customWidth="1"/>
    <col min="14" max="14" width="14.1796875" style="1" bestFit="1" customWidth="1"/>
    <col min="15" max="16" width="13.54296875" style="1" customWidth="1"/>
    <col min="17" max="17" width="13" style="1" customWidth="1"/>
    <col min="18" max="18" width="14.26953125" style="1" customWidth="1"/>
    <col min="19" max="19" width="13" style="1" customWidth="1"/>
    <col min="20" max="20" width="13.453125" style="1" customWidth="1"/>
    <col min="21" max="22" width="12.1796875" style="1" customWidth="1"/>
    <col min="23" max="24" width="13" style="1" customWidth="1"/>
    <col min="25" max="25" width="11.1796875" style="1" customWidth="1"/>
    <col min="26" max="26" width="12" style="1" customWidth="1"/>
    <col min="27" max="28" width="12.81640625" style="1" customWidth="1"/>
    <col min="29" max="29" width="13" style="1" customWidth="1"/>
    <col min="30" max="31" width="10.54296875" style="1" customWidth="1"/>
    <col min="32" max="34" width="11.54296875" style="1" customWidth="1"/>
    <col min="35" max="35" width="16" style="1" bestFit="1" customWidth="1"/>
    <col min="36" max="36" width="13" style="1" bestFit="1" customWidth="1"/>
    <col min="37" max="37" width="12.453125" style="1" bestFit="1" customWidth="1"/>
    <col min="38" max="16384" width="9.1796875" style="1"/>
  </cols>
  <sheetData>
    <row r="1" spans="1:76" ht="13.5" thickBot="1" x14ac:dyDescent="0.35">
      <c r="A1" s="25" t="str">
        <f>Equity!A1</f>
        <v>Dashboard as on 31/12/2023</v>
      </c>
    </row>
    <row r="2" spans="1:76" ht="12.75" customHeight="1" x14ac:dyDescent="0.3">
      <c r="A2" s="27" t="s">
        <v>7</v>
      </c>
      <c r="B2" s="295" t="s">
        <v>53</v>
      </c>
      <c r="C2" s="296"/>
      <c r="D2" s="296"/>
      <c r="E2" s="296"/>
      <c r="F2" s="296"/>
      <c r="G2" s="297"/>
      <c r="H2" s="295" t="s">
        <v>440</v>
      </c>
      <c r="I2" s="296"/>
      <c r="J2" s="296"/>
      <c r="K2" s="296"/>
      <c r="L2" s="296"/>
      <c r="M2" s="297"/>
      <c r="N2" s="295" t="s">
        <v>541</v>
      </c>
      <c r="O2" s="296"/>
      <c r="P2" s="296"/>
      <c r="Q2" s="296"/>
      <c r="R2" s="296"/>
      <c r="S2" s="297"/>
      <c r="T2" s="295" t="s">
        <v>444</v>
      </c>
      <c r="U2" s="296"/>
      <c r="V2" s="296"/>
      <c r="W2" s="296"/>
      <c r="X2" s="296"/>
      <c r="Y2" s="297"/>
      <c r="Z2" s="295" t="s">
        <v>442</v>
      </c>
      <c r="AA2" s="296"/>
      <c r="AB2" s="296"/>
      <c r="AC2" s="296"/>
      <c r="AD2" s="296"/>
      <c r="AE2" s="297"/>
      <c r="AF2" s="295" t="s">
        <v>443</v>
      </c>
      <c r="AG2" s="296"/>
      <c r="AH2" s="296"/>
      <c r="AI2" s="296"/>
      <c r="AJ2" s="296"/>
      <c r="AK2" s="297"/>
    </row>
    <row r="3" spans="1:76" ht="15" customHeight="1" x14ac:dyDescent="0.3">
      <c r="A3" s="298"/>
      <c r="B3" s="259"/>
      <c r="C3" s="259"/>
      <c r="D3" s="259"/>
      <c r="E3" s="259"/>
      <c r="F3" s="259"/>
      <c r="G3" s="259"/>
      <c r="H3" s="259"/>
      <c r="I3" s="259"/>
      <c r="J3" s="259"/>
      <c r="K3" s="259"/>
      <c r="L3" s="259"/>
      <c r="M3" s="259"/>
      <c r="N3" s="259"/>
      <c r="O3" s="259"/>
      <c r="P3" s="259"/>
      <c r="Q3" s="259"/>
      <c r="R3" s="259"/>
      <c r="S3" s="259"/>
    </row>
    <row r="4" spans="1:76" x14ac:dyDescent="0.3">
      <c r="A4" s="32" t="s">
        <v>472</v>
      </c>
      <c r="B4" s="303" t="s">
        <v>34</v>
      </c>
      <c r="C4" s="304"/>
      <c r="D4" s="304"/>
      <c r="E4" s="304"/>
      <c r="F4" s="304"/>
      <c r="G4" s="305"/>
      <c r="H4" s="303" t="s">
        <v>35</v>
      </c>
      <c r="I4" s="304"/>
      <c r="J4" s="304"/>
      <c r="K4" s="304"/>
      <c r="L4" s="304"/>
      <c r="M4" s="305"/>
      <c r="N4" s="303" t="s">
        <v>36</v>
      </c>
      <c r="O4" s="304"/>
      <c r="P4" s="304"/>
      <c r="Q4" s="304"/>
      <c r="R4" s="304"/>
      <c r="S4" s="305"/>
      <c r="T4" s="303" t="s">
        <v>85</v>
      </c>
      <c r="U4" s="304"/>
      <c r="V4" s="304"/>
      <c r="W4" s="304"/>
      <c r="X4" s="304"/>
      <c r="Y4" s="305"/>
      <c r="Z4" s="303" t="s">
        <v>33</v>
      </c>
      <c r="AA4" s="304"/>
      <c r="AB4" s="304"/>
      <c r="AC4" s="304"/>
      <c r="AD4" s="304"/>
      <c r="AE4" s="305"/>
      <c r="AF4" s="303" t="s">
        <v>98</v>
      </c>
      <c r="AG4" s="304"/>
      <c r="AH4" s="304"/>
      <c r="AI4" s="304"/>
      <c r="AJ4" s="304"/>
      <c r="AK4" s="305"/>
    </row>
    <row r="5" spans="1:76" x14ac:dyDescent="0.3">
      <c r="A5" s="32" t="s">
        <v>473</v>
      </c>
      <c r="B5" s="256" t="s">
        <v>474</v>
      </c>
      <c r="C5" s="257"/>
      <c r="D5" s="257"/>
      <c r="E5" s="257"/>
      <c r="F5" s="257"/>
      <c r="G5" s="258"/>
      <c r="H5" s="256" t="s">
        <v>474</v>
      </c>
      <c r="I5" s="257"/>
      <c r="J5" s="257"/>
      <c r="K5" s="257"/>
      <c r="L5" s="257"/>
      <c r="M5" s="258"/>
      <c r="N5" s="256" t="s">
        <v>474</v>
      </c>
      <c r="O5" s="257"/>
      <c r="P5" s="257"/>
      <c r="Q5" s="257"/>
      <c r="R5" s="257"/>
      <c r="S5" s="258"/>
      <c r="T5" s="303" t="s">
        <v>85</v>
      </c>
      <c r="U5" s="304"/>
      <c r="V5" s="304"/>
      <c r="W5" s="304"/>
      <c r="X5" s="304"/>
      <c r="Y5" s="305"/>
      <c r="Z5" s="256" t="s">
        <v>474</v>
      </c>
      <c r="AA5" s="257"/>
      <c r="AB5" s="257"/>
      <c r="AC5" s="257"/>
      <c r="AD5" s="257"/>
      <c r="AE5" s="258"/>
      <c r="AF5" s="303" t="s">
        <v>98</v>
      </c>
      <c r="AG5" s="304"/>
      <c r="AH5" s="304"/>
      <c r="AI5" s="304"/>
      <c r="AJ5" s="304"/>
      <c r="AK5" s="305"/>
    </row>
    <row r="6" spans="1:76" x14ac:dyDescent="0.3">
      <c r="A6" s="298"/>
      <c r="B6" s="259"/>
      <c r="C6" s="259"/>
      <c r="D6" s="259"/>
      <c r="E6" s="259"/>
      <c r="F6" s="259"/>
      <c r="G6" s="259"/>
      <c r="H6" s="259"/>
      <c r="I6" s="259"/>
      <c r="J6" s="259"/>
      <c r="K6" s="259"/>
      <c r="L6" s="259"/>
      <c r="M6" s="259"/>
      <c r="N6" s="259"/>
      <c r="O6" s="259"/>
      <c r="P6" s="259"/>
      <c r="Q6" s="259"/>
      <c r="R6" s="259"/>
      <c r="S6" s="259"/>
    </row>
    <row r="7" spans="1:76" x14ac:dyDescent="0.3">
      <c r="A7" s="32" t="s">
        <v>10</v>
      </c>
      <c r="B7" s="151">
        <v>1326.75</v>
      </c>
      <c r="C7" s="152"/>
      <c r="D7" s="152"/>
      <c r="E7" s="152"/>
      <c r="F7" s="152"/>
      <c r="G7" s="153"/>
      <c r="H7" s="151">
        <v>45.61</v>
      </c>
      <c r="I7" s="152"/>
      <c r="J7" s="152"/>
      <c r="K7" s="152"/>
      <c r="L7" s="152"/>
      <c r="M7" s="153"/>
      <c r="N7" s="151">
        <v>182.44</v>
      </c>
      <c r="O7" s="152"/>
      <c r="P7" s="152"/>
      <c r="Q7" s="152"/>
      <c r="R7" s="152"/>
      <c r="S7" s="153"/>
      <c r="T7" s="151">
        <v>131.21</v>
      </c>
      <c r="U7" s="152"/>
      <c r="V7" s="152"/>
      <c r="W7" s="152"/>
      <c r="X7" s="152"/>
      <c r="Y7" s="153"/>
      <c r="Z7" s="151">
        <v>1125.1199999999999</v>
      </c>
      <c r="AA7" s="152"/>
      <c r="AB7" s="152"/>
      <c r="AC7" s="152"/>
      <c r="AD7" s="152"/>
      <c r="AE7" s="153"/>
      <c r="AF7" s="151">
        <v>135.51</v>
      </c>
      <c r="AG7" s="152"/>
      <c r="AH7" s="152"/>
      <c r="AI7" s="152"/>
      <c r="AJ7" s="152"/>
      <c r="AK7" s="153"/>
    </row>
    <row r="8" spans="1:76" x14ac:dyDescent="0.3">
      <c r="A8" s="298"/>
      <c r="B8" s="259"/>
      <c r="C8" s="259"/>
      <c r="D8" s="259"/>
      <c r="E8" s="259"/>
      <c r="F8" s="259"/>
      <c r="G8" s="259"/>
      <c r="H8" s="259"/>
      <c r="I8" s="259"/>
      <c r="J8" s="259"/>
      <c r="K8" s="259"/>
      <c r="L8" s="259"/>
      <c r="M8" s="259"/>
      <c r="N8" s="259"/>
      <c r="O8" s="259"/>
      <c r="P8" s="259"/>
      <c r="Q8" s="259"/>
      <c r="R8" s="259"/>
      <c r="S8" s="259"/>
    </row>
    <row r="9" spans="1:76" ht="83.25" customHeight="1" x14ac:dyDescent="0.3">
      <c r="A9" s="32" t="s">
        <v>11</v>
      </c>
      <c r="B9" s="236" t="s">
        <v>67</v>
      </c>
      <c r="C9" s="237"/>
      <c r="D9" s="237"/>
      <c r="E9" s="237"/>
      <c r="F9" s="237"/>
      <c r="G9" s="238"/>
      <c r="H9" s="236" t="s">
        <v>68</v>
      </c>
      <c r="I9" s="237"/>
      <c r="J9" s="237"/>
      <c r="K9" s="237"/>
      <c r="L9" s="237"/>
      <c r="M9" s="238"/>
      <c r="N9" s="236" t="s">
        <v>471</v>
      </c>
      <c r="O9" s="237"/>
      <c r="P9" s="237"/>
      <c r="Q9" s="237"/>
      <c r="R9" s="237"/>
      <c r="S9" s="238"/>
      <c r="T9" s="236" t="s">
        <v>86</v>
      </c>
      <c r="U9" s="237"/>
      <c r="V9" s="237"/>
      <c r="W9" s="237"/>
      <c r="X9" s="237"/>
      <c r="Y9" s="238"/>
      <c r="Z9" s="236" t="s">
        <v>66</v>
      </c>
      <c r="AA9" s="237"/>
      <c r="AB9" s="237"/>
      <c r="AC9" s="237"/>
      <c r="AD9" s="237"/>
      <c r="AE9" s="238"/>
      <c r="AF9" s="236" t="s">
        <v>99</v>
      </c>
      <c r="AG9" s="237"/>
      <c r="AH9" s="237"/>
      <c r="AI9" s="237"/>
      <c r="AJ9" s="237"/>
      <c r="AK9" s="238"/>
    </row>
    <row r="10" spans="1:76" x14ac:dyDescent="0.3">
      <c r="A10" s="298"/>
      <c r="B10" s="259"/>
      <c r="C10" s="259"/>
      <c r="D10" s="259"/>
      <c r="E10" s="259"/>
      <c r="F10" s="259"/>
      <c r="G10" s="259"/>
      <c r="H10" s="259"/>
      <c r="I10" s="259"/>
      <c r="J10" s="259"/>
      <c r="K10" s="259"/>
      <c r="L10" s="259"/>
      <c r="M10" s="259"/>
      <c r="N10" s="259"/>
      <c r="O10" s="259"/>
      <c r="P10" s="259"/>
      <c r="Q10" s="259"/>
      <c r="R10" s="259"/>
      <c r="S10" s="259"/>
    </row>
    <row r="11" spans="1:76" s="35" customFormat="1" ht="29.25" customHeight="1" x14ac:dyDescent="0.35">
      <c r="A11" s="32" t="s">
        <v>101</v>
      </c>
      <c r="B11" s="253" t="s">
        <v>451</v>
      </c>
      <c r="C11" s="254"/>
      <c r="D11" s="254"/>
      <c r="E11" s="254"/>
      <c r="F11" s="254"/>
      <c r="G11" s="255"/>
      <c r="H11" s="253" t="s">
        <v>506</v>
      </c>
      <c r="I11" s="254"/>
      <c r="J11" s="254"/>
      <c r="K11" s="254"/>
      <c r="L11" s="254"/>
      <c r="M11" s="255"/>
      <c r="N11" s="253" t="s">
        <v>452</v>
      </c>
      <c r="O11" s="254"/>
      <c r="P11" s="254"/>
      <c r="Q11" s="254"/>
      <c r="R11" s="254"/>
      <c r="S11" s="255"/>
      <c r="T11" s="253" t="s">
        <v>450</v>
      </c>
      <c r="U11" s="254"/>
      <c r="V11" s="254"/>
      <c r="W11" s="254"/>
      <c r="X11" s="254"/>
      <c r="Y11" s="255"/>
      <c r="Z11" s="330" t="s">
        <v>425</v>
      </c>
      <c r="AA11" s="331"/>
      <c r="AB11" s="331"/>
      <c r="AC11" s="331"/>
      <c r="AD11" s="331"/>
      <c r="AE11" s="332"/>
      <c r="AF11" s="330" t="s">
        <v>427</v>
      </c>
      <c r="AG11" s="331"/>
      <c r="AH11" s="331"/>
      <c r="AI11" s="331"/>
      <c r="AJ11" s="331"/>
      <c r="AK11" s="332"/>
    </row>
    <row r="12" spans="1:76" x14ac:dyDescent="0.3">
      <c r="A12" s="99"/>
      <c r="B12" s="88"/>
      <c r="C12" s="88"/>
      <c r="D12" s="88"/>
      <c r="E12" s="88"/>
      <c r="F12" s="88"/>
      <c r="G12" s="88"/>
      <c r="H12" s="88"/>
      <c r="I12" s="88"/>
      <c r="J12" s="88"/>
      <c r="K12" s="88"/>
      <c r="L12" s="88"/>
      <c r="M12" s="88"/>
      <c r="N12" s="88"/>
      <c r="O12" s="88"/>
      <c r="P12" s="88"/>
      <c r="Q12" s="88"/>
      <c r="R12" s="88"/>
      <c r="S12" s="88"/>
      <c r="Z12" s="95"/>
      <c r="AA12" s="96"/>
      <c r="AB12" s="96"/>
      <c r="AC12" s="96"/>
      <c r="AD12" s="96"/>
      <c r="AE12" s="97"/>
      <c r="AF12" s="91"/>
      <c r="AG12" s="92"/>
      <c r="AH12" s="92"/>
      <c r="AI12" s="92"/>
      <c r="AJ12" s="92"/>
      <c r="AK12" s="93"/>
    </row>
    <row r="13" spans="1:76" ht="39" x14ac:dyDescent="0.3">
      <c r="A13" s="99" t="s">
        <v>52</v>
      </c>
      <c r="B13" s="250"/>
      <c r="C13" s="251"/>
      <c r="D13" s="251"/>
      <c r="E13" s="251"/>
      <c r="F13" s="251"/>
      <c r="G13" s="252"/>
      <c r="H13" s="250"/>
      <c r="I13" s="251"/>
      <c r="J13" s="251"/>
      <c r="K13" s="251"/>
      <c r="L13" s="251"/>
      <c r="M13" s="252"/>
      <c r="N13" s="250"/>
      <c r="O13" s="251"/>
      <c r="P13" s="251"/>
      <c r="Q13" s="251"/>
      <c r="R13" s="251"/>
      <c r="S13" s="252"/>
      <c r="T13" s="250"/>
      <c r="U13" s="251"/>
      <c r="V13" s="251"/>
      <c r="W13" s="251"/>
      <c r="X13" s="251"/>
      <c r="Y13" s="252"/>
      <c r="Z13" s="247"/>
      <c r="AA13" s="248"/>
      <c r="AB13" s="248"/>
      <c r="AC13" s="248"/>
      <c r="AD13" s="248"/>
      <c r="AE13" s="249"/>
      <c r="AF13" s="247"/>
      <c r="AG13" s="248"/>
      <c r="AH13" s="248"/>
      <c r="AI13" s="248"/>
      <c r="AJ13" s="248"/>
      <c r="AK13" s="249"/>
    </row>
    <row r="14" spans="1:76" x14ac:dyDescent="0.3">
      <c r="A14" s="40"/>
      <c r="B14" s="207" t="s">
        <v>2</v>
      </c>
      <c r="C14" s="208"/>
      <c r="D14" s="209"/>
      <c r="E14" s="233" t="s">
        <v>3</v>
      </c>
      <c r="F14" s="234"/>
      <c r="G14" s="235"/>
      <c r="H14" s="207" t="s">
        <v>2</v>
      </c>
      <c r="I14" s="208"/>
      <c r="J14" s="209"/>
      <c r="K14" s="233" t="s">
        <v>3</v>
      </c>
      <c r="L14" s="234"/>
      <c r="M14" s="235"/>
      <c r="N14" s="207" t="s">
        <v>2</v>
      </c>
      <c r="O14" s="208"/>
      <c r="P14" s="209"/>
      <c r="Q14" s="233" t="s">
        <v>3</v>
      </c>
      <c r="R14" s="234"/>
      <c r="S14" s="235"/>
      <c r="T14" s="207" t="s">
        <v>2</v>
      </c>
      <c r="U14" s="208"/>
      <c r="V14" s="209"/>
      <c r="W14" s="233" t="s">
        <v>3</v>
      </c>
      <c r="X14" s="234"/>
      <c r="Y14" s="235"/>
      <c r="Z14" s="208" t="s">
        <v>2</v>
      </c>
      <c r="AA14" s="208"/>
      <c r="AB14" s="209"/>
      <c r="AC14" s="233" t="s">
        <v>3</v>
      </c>
      <c r="AD14" s="234"/>
      <c r="AE14" s="235"/>
      <c r="AF14" s="208" t="s">
        <v>2</v>
      </c>
      <c r="AG14" s="208"/>
      <c r="AH14" s="209"/>
      <c r="AI14" s="233" t="s">
        <v>3</v>
      </c>
      <c r="AJ14" s="234"/>
      <c r="AK14" s="235"/>
      <c r="AL14" s="64"/>
      <c r="AM14" s="64"/>
      <c r="AN14" s="307"/>
      <c r="AO14" s="307"/>
      <c r="AP14" s="307"/>
      <c r="AQ14" s="308"/>
      <c r="AR14" s="308"/>
      <c r="AS14" s="308"/>
      <c r="AT14" s="307"/>
      <c r="AU14" s="307"/>
      <c r="AV14" s="307"/>
      <c r="AW14" s="306"/>
      <c r="AX14" s="306"/>
      <c r="AY14" s="306"/>
      <c r="AZ14" s="306"/>
      <c r="BA14" s="306"/>
      <c r="BB14" s="306"/>
      <c r="BC14" s="306"/>
      <c r="BD14" s="306"/>
      <c r="BE14" s="306"/>
      <c r="BF14" s="306"/>
      <c r="BG14" s="306"/>
      <c r="BH14" s="306"/>
      <c r="BI14" s="306"/>
      <c r="BJ14" s="306"/>
      <c r="BK14" s="306"/>
      <c r="BL14" s="306"/>
      <c r="BM14" s="306"/>
      <c r="BN14" s="306"/>
      <c r="BO14" s="306"/>
      <c r="BP14" s="306"/>
      <c r="BQ14" s="306"/>
      <c r="BR14" s="306"/>
      <c r="BS14" s="306"/>
      <c r="BT14" s="306"/>
      <c r="BU14" s="306"/>
      <c r="BV14" s="306"/>
      <c r="BW14" s="306"/>
      <c r="BX14" s="306"/>
    </row>
    <row r="15" spans="1:76" x14ac:dyDescent="0.3">
      <c r="A15" s="32" t="s">
        <v>72</v>
      </c>
      <c r="B15" s="151">
        <v>0.75</v>
      </c>
      <c r="C15" s="152"/>
      <c r="D15" s="153"/>
      <c r="E15" s="151">
        <v>0.25</v>
      </c>
      <c r="F15" s="152"/>
      <c r="G15" s="153"/>
      <c r="H15" s="151">
        <v>1.35</v>
      </c>
      <c r="I15" s="152"/>
      <c r="J15" s="153"/>
      <c r="K15" s="151">
        <v>0.63</v>
      </c>
      <c r="L15" s="152"/>
      <c r="M15" s="153"/>
      <c r="N15" s="151">
        <v>1.21</v>
      </c>
      <c r="O15" s="152"/>
      <c r="P15" s="153"/>
      <c r="Q15" s="151">
        <v>0.2</v>
      </c>
      <c r="R15" s="152"/>
      <c r="S15" s="153"/>
      <c r="T15" s="151">
        <v>1.29</v>
      </c>
      <c r="U15" s="152"/>
      <c r="V15" s="153"/>
      <c r="W15" s="151">
        <v>0.33</v>
      </c>
      <c r="X15" s="152"/>
      <c r="Y15" s="153"/>
      <c r="Z15" s="151">
        <v>0.93</v>
      </c>
      <c r="AA15" s="152"/>
      <c r="AB15" s="153"/>
      <c r="AC15" s="151">
        <v>0.24</v>
      </c>
      <c r="AD15" s="152"/>
      <c r="AE15" s="153"/>
      <c r="AF15" s="151">
        <v>1</v>
      </c>
      <c r="AG15" s="152"/>
      <c r="AH15" s="153"/>
      <c r="AI15" s="151">
        <v>0.28999999999999998</v>
      </c>
      <c r="AJ15" s="152"/>
      <c r="AK15" s="153"/>
      <c r="AL15" s="41"/>
      <c r="AM15" s="41"/>
      <c r="AN15" s="41"/>
      <c r="AO15" s="41"/>
      <c r="AP15" s="41"/>
      <c r="AQ15" s="41"/>
      <c r="AR15" s="41"/>
      <c r="AS15" s="41"/>
      <c r="AT15" s="41"/>
      <c r="AU15" s="41"/>
      <c r="AV15" s="41"/>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row>
    <row r="16" spans="1:76" ht="12.75" customHeight="1" x14ac:dyDescent="0.3">
      <c r="A16" s="32" t="s">
        <v>73</v>
      </c>
      <c r="B16" s="151">
        <v>0</v>
      </c>
      <c r="C16" s="152"/>
      <c r="D16" s="153"/>
      <c r="E16" s="151">
        <v>0</v>
      </c>
      <c r="F16" s="152"/>
      <c r="G16" s="153"/>
      <c r="H16" s="151">
        <v>0</v>
      </c>
      <c r="I16" s="152"/>
      <c r="J16" s="153"/>
      <c r="K16" s="151">
        <v>0</v>
      </c>
      <c r="L16" s="152"/>
      <c r="M16" s="153"/>
      <c r="N16" s="151">
        <v>0</v>
      </c>
      <c r="O16" s="152"/>
      <c r="P16" s="153"/>
      <c r="Q16" s="151">
        <v>0</v>
      </c>
      <c r="R16" s="152"/>
      <c r="S16" s="153"/>
      <c r="T16" s="151">
        <v>0</v>
      </c>
      <c r="U16" s="152"/>
      <c r="V16" s="153"/>
      <c r="W16" s="151">
        <v>0</v>
      </c>
      <c r="X16" s="152"/>
      <c r="Y16" s="153"/>
      <c r="Z16" s="151">
        <v>0</v>
      </c>
      <c r="AA16" s="152"/>
      <c r="AB16" s="153"/>
      <c r="AC16" s="151">
        <v>0</v>
      </c>
      <c r="AD16" s="152"/>
      <c r="AE16" s="153"/>
      <c r="AF16" s="151">
        <v>0</v>
      </c>
      <c r="AG16" s="152"/>
      <c r="AH16" s="153"/>
      <c r="AI16" s="151">
        <v>0</v>
      </c>
      <c r="AJ16" s="152"/>
      <c r="AK16" s="153"/>
      <c r="AL16" s="41"/>
      <c r="AM16" s="41"/>
      <c r="AN16" s="41"/>
      <c r="AO16" s="41"/>
      <c r="AP16" s="41"/>
      <c r="AQ16" s="41"/>
      <c r="AR16" s="41"/>
      <c r="AS16" s="41"/>
      <c r="AT16" s="41"/>
      <c r="AU16" s="41"/>
      <c r="AV16" s="41"/>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row>
    <row r="17" spans="1:76" ht="12.75" customHeight="1" x14ac:dyDescent="0.3">
      <c r="A17" s="32" t="s">
        <v>74</v>
      </c>
      <c r="B17" s="151">
        <v>0</v>
      </c>
      <c r="C17" s="152"/>
      <c r="D17" s="153"/>
      <c r="E17" s="151">
        <v>0</v>
      </c>
      <c r="F17" s="152"/>
      <c r="G17" s="153"/>
      <c r="H17" s="151">
        <v>0.05</v>
      </c>
      <c r="I17" s="152"/>
      <c r="J17" s="153"/>
      <c r="K17" s="151">
        <v>0.05</v>
      </c>
      <c r="L17" s="152"/>
      <c r="M17" s="153"/>
      <c r="N17" s="151">
        <v>0</v>
      </c>
      <c r="O17" s="152"/>
      <c r="P17" s="153"/>
      <c r="Q17" s="151">
        <v>0</v>
      </c>
      <c r="R17" s="152"/>
      <c r="S17" s="153"/>
      <c r="T17" s="151">
        <v>0</v>
      </c>
      <c r="U17" s="152"/>
      <c r="V17" s="153"/>
      <c r="W17" s="151">
        <v>0</v>
      </c>
      <c r="X17" s="152"/>
      <c r="Y17" s="153"/>
      <c r="Z17" s="151">
        <v>0</v>
      </c>
      <c r="AA17" s="152"/>
      <c r="AB17" s="153"/>
      <c r="AC17" s="151">
        <v>0</v>
      </c>
      <c r="AD17" s="152"/>
      <c r="AE17" s="153"/>
      <c r="AF17" s="151">
        <v>0</v>
      </c>
      <c r="AG17" s="152"/>
      <c r="AH17" s="153"/>
      <c r="AI17" s="151">
        <v>0</v>
      </c>
      <c r="AJ17" s="152"/>
      <c r="AK17" s="153"/>
      <c r="AL17" s="41"/>
      <c r="AM17" s="41"/>
      <c r="AN17" s="41"/>
      <c r="AO17" s="41"/>
      <c r="AP17" s="41"/>
      <c r="AQ17" s="41"/>
      <c r="AR17" s="41"/>
      <c r="AS17" s="41"/>
      <c r="AT17" s="41"/>
      <c r="AU17" s="41"/>
      <c r="AV17" s="41"/>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row>
    <row r="18" spans="1:76" x14ac:dyDescent="0.3">
      <c r="A18" s="32" t="s">
        <v>77</v>
      </c>
      <c r="B18" s="151">
        <v>0.03</v>
      </c>
      <c r="C18" s="152"/>
      <c r="D18" s="153"/>
      <c r="E18" s="151">
        <v>0.03</v>
      </c>
      <c r="F18" s="152"/>
      <c r="G18" s="153"/>
      <c r="H18" s="151">
        <v>0.08</v>
      </c>
      <c r="I18" s="152"/>
      <c r="J18" s="153"/>
      <c r="K18" s="151">
        <v>0.08</v>
      </c>
      <c r="L18" s="152"/>
      <c r="M18" s="153"/>
      <c r="N18" s="151">
        <v>0.01</v>
      </c>
      <c r="O18" s="152"/>
      <c r="P18" s="153"/>
      <c r="Q18" s="151">
        <v>0.01</v>
      </c>
      <c r="R18" s="152"/>
      <c r="S18" s="153"/>
      <c r="T18" s="151">
        <v>0.04</v>
      </c>
      <c r="U18" s="152"/>
      <c r="V18" s="153"/>
      <c r="W18" s="151">
        <v>0.04</v>
      </c>
      <c r="X18" s="152"/>
      <c r="Y18" s="153"/>
      <c r="Z18" s="151">
        <v>0.03</v>
      </c>
      <c r="AA18" s="152"/>
      <c r="AB18" s="153"/>
      <c r="AC18" s="151">
        <v>0.03</v>
      </c>
      <c r="AD18" s="152"/>
      <c r="AE18" s="153"/>
      <c r="AF18" s="151">
        <v>0.03</v>
      </c>
      <c r="AG18" s="152"/>
      <c r="AH18" s="153"/>
      <c r="AI18" s="151">
        <v>0.03</v>
      </c>
      <c r="AJ18" s="152"/>
      <c r="AK18" s="153"/>
      <c r="AL18" s="41"/>
      <c r="AM18" s="41"/>
      <c r="AN18" s="41"/>
      <c r="AO18" s="41"/>
      <c r="AP18" s="41"/>
      <c r="AQ18" s="41"/>
      <c r="AR18" s="41"/>
      <c r="AS18" s="41"/>
      <c r="AT18" s="41"/>
      <c r="AU18" s="41"/>
      <c r="AV18" s="41"/>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row>
    <row r="19" spans="1:76" x14ac:dyDescent="0.3">
      <c r="A19" s="32" t="s">
        <v>71</v>
      </c>
      <c r="B19" s="151">
        <f>SUM(B15:D18)</f>
        <v>0.78</v>
      </c>
      <c r="C19" s="152"/>
      <c r="D19" s="153"/>
      <c r="E19" s="151">
        <f>SUM(E15:G18)</f>
        <v>0.28000000000000003</v>
      </c>
      <c r="F19" s="152"/>
      <c r="G19" s="153"/>
      <c r="H19" s="151">
        <f>SUM(H15:J18)</f>
        <v>1.4800000000000002</v>
      </c>
      <c r="I19" s="152"/>
      <c r="J19" s="153"/>
      <c r="K19" s="151">
        <f>SUM(K15:M18)</f>
        <v>0.76</v>
      </c>
      <c r="L19" s="152"/>
      <c r="M19" s="153"/>
      <c r="N19" s="151">
        <f>SUM(N15:P18)</f>
        <v>1.22</v>
      </c>
      <c r="O19" s="152"/>
      <c r="P19" s="153"/>
      <c r="Q19" s="151">
        <f>SUM(Q15:S18)</f>
        <v>0.21000000000000002</v>
      </c>
      <c r="R19" s="152"/>
      <c r="S19" s="153"/>
      <c r="T19" s="151">
        <f>SUM(T15:V18)</f>
        <v>1.33</v>
      </c>
      <c r="U19" s="152"/>
      <c r="V19" s="153"/>
      <c r="W19" s="151">
        <f>SUM(W15:Y18)</f>
        <v>0.37</v>
      </c>
      <c r="X19" s="152"/>
      <c r="Y19" s="153"/>
      <c r="Z19" s="151">
        <f>SUM(Z15:AB18)</f>
        <v>0.96000000000000008</v>
      </c>
      <c r="AA19" s="152"/>
      <c r="AB19" s="153"/>
      <c r="AC19" s="151">
        <f>SUM(AC15:AE18)</f>
        <v>0.27</v>
      </c>
      <c r="AD19" s="152"/>
      <c r="AE19" s="153"/>
      <c r="AF19" s="151">
        <f>SUM(AF15:AH18)</f>
        <v>1.03</v>
      </c>
      <c r="AG19" s="152"/>
      <c r="AH19" s="153"/>
      <c r="AI19" s="151">
        <f>SUM(AI15:AK18)</f>
        <v>0.31999999999999995</v>
      </c>
      <c r="AJ19" s="152"/>
      <c r="AK19" s="153"/>
      <c r="AL19" s="41"/>
      <c r="AM19" s="41"/>
      <c r="AN19" s="41"/>
      <c r="AO19" s="41"/>
      <c r="AP19" s="41"/>
      <c r="AQ19" s="41"/>
      <c r="AR19" s="41"/>
      <c r="AS19" s="41"/>
      <c r="AT19" s="41"/>
      <c r="AU19" s="41"/>
      <c r="AV19" s="41"/>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row>
    <row r="20" spans="1:76" x14ac:dyDescent="0.3">
      <c r="A20" s="298"/>
      <c r="B20" s="259"/>
      <c r="C20" s="259"/>
      <c r="D20" s="259"/>
      <c r="E20" s="259"/>
      <c r="F20" s="259"/>
      <c r="G20" s="259"/>
      <c r="H20" s="259"/>
      <c r="I20" s="259"/>
      <c r="J20" s="259"/>
      <c r="K20" s="259"/>
      <c r="L20" s="259"/>
      <c r="M20" s="259"/>
      <c r="N20" s="259"/>
      <c r="O20" s="259"/>
      <c r="P20" s="259"/>
      <c r="Q20" s="259"/>
      <c r="R20" s="259"/>
      <c r="S20" s="259"/>
    </row>
    <row r="21" spans="1:76" ht="12.75" customHeight="1" x14ac:dyDescent="0.3">
      <c r="A21" s="294" t="s">
        <v>12</v>
      </c>
      <c r="B21" s="166" t="s">
        <v>4</v>
      </c>
      <c r="C21" s="169"/>
      <c r="D21" s="170"/>
      <c r="E21" s="166" t="s">
        <v>5</v>
      </c>
      <c r="F21" s="169"/>
      <c r="G21" s="280"/>
      <c r="H21" s="166" t="s">
        <v>4</v>
      </c>
      <c r="I21" s="169"/>
      <c r="J21" s="170"/>
      <c r="K21" s="166" t="s">
        <v>5</v>
      </c>
      <c r="L21" s="169"/>
      <c r="M21" s="280"/>
      <c r="N21" s="293" t="s">
        <v>4</v>
      </c>
      <c r="O21" s="169"/>
      <c r="P21" s="170"/>
      <c r="Q21" s="166" t="s">
        <v>5</v>
      </c>
      <c r="R21" s="169"/>
      <c r="S21" s="280"/>
      <c r="T21" s="293" t="s">
        <v>4</v>
      </c>
      <c r="U21" s="169"/>
      <c r="V21" s="170"/>
      <c r="W21" s="166" t="s">
        <v>5</v>
      </c>
      <c r="X21" s="169"/>
      <c r="Y21" s="280"/>
      <c r="Z21" s="166" t="s">
        <v>4</v>
      </c>
      <c r="AA21" s="169"/>
      <c r="AB21" s="170"/>
      <c r="AC21" s="166" t="s">
        <v>5</v>
      </c>
      <c r="AD21" s="169"/>
      <c r="AE21" s="280"/>
      <c r="AF21" s="166" t="s">
        <v>4</v>
      </c>
      <c r="AG21" s="169"/>
      <c r="AH21" s="170"/>
      <c r="AI21" s="166" t="s">
        <v>5</v>
      </c>
      <c r="AJ21" s="169"/>
      <c r="AK21" s="280"/>
    </row>
    <row r="22" spans="1:76" ht="13" customHeight="1" x14ac:dyDescent="0.3">
      <c r="A22" s="302"/>
      <c r="B22" s="148" t="s">
        <v>294</v>
      </c>
      <c r="C22" s="149" t="s">
        <v>232</v>
      </c>
      <c r="D22" s="150" t="s">
        <v>232</v>
      </c>
      <c r="E22" s="151">
        <v>8.8207000000000004</v>
      </c>
      <c r="F22" s="152"/>
      <c r="G22" s="153"/>
      <c r="H22" s="148" t="s">
        <v>232</v>
      </c>
      <c r="I22" s="149"/>
      <c r="J22" s="150"/>
      <c r="K22" s="151">
        <v>55.374000000000002</v>
      </c>
      <c r="L22" s="152"/>
      <c r="M22" s="153"/>
      <c r="N22" s="148" t="s">
        <v>245</v>
      </c>
      <c r="O22" s="149"/>
      <c r="P22" s="150"/>
      <c r="Q22" s="151">
        <v>68.367199999999997</v>
      </c>
      <c r="R22" s="152"/>
      <c r="S22" s="153"/>
      <c r="T22" s="148" t="s">
        <v>232</v>
      </c>
      <c r="U22" s="149"/>
      <c r="V22" s="150"/>
      <c r="W22" s="151">
        <v>22.187200000000001</v>
      </c>
      <c r="X22" s="152"/>
      <c r="Y22" s="153"/>
      <c r="Z22" s="148" t="s">
        <v>234</v>
      </c>
      <c r="AA22" s="149" t="s">
        <v>234</v>
      </c>
      <c r="AB22" s="150" t="s">
        <v>234</v>
      </c>
      <c r="AC22" s="151">
        <v>10.734299999999999</v>
      </c>
      <c r="AD22" s="152"/>
      <c r="AE22" s="153"/>
      <c r="AF22" s="148" t="s">
        <v>249</v>
      </c>
      <c r="AG22" s="149"/>
      <c r="AH22" s="150"/>
      <c r="AI22" s="151">
        <v>25.226199999999999</v>
      </c>
      <c r="AJ22" s="152"/>
      <c r="AK22" s="153"/>
    </row>
    <row r="23" spans="1:76" ht="12.75" customHeight="1" x14ac:dyDescent="0.3">
      <c r="A23" s="302"/>
      <c r="B23" s="148" t="s">
        <v>232</v>
      </c>
      <c r="C23" s="149" t="s">
        <v>292</v>
      </c>
      <c r="D23" s="150" t="s">
        <v>292</v>
      </c>
      <c r="E23" s="151">
        <v>8.8071000000000002</v>
      </c>
      <c r="F23" s="152"/>
      <c r="G23" s="153"/>
      <c r="H23" s="148" t="s">
        <v>245</v>
      </c>
      <c r="I23" s="149"/>
      <c r="J23" s="150"/>
      <c r="K23" s="151">
        <v>41.455100000000002</v>
      </c>
      <c r="L23" s="152"/>
      <c r="M23" s="153"/>
      <c r="N23" s="148" t="s">
        <v>232</v>
      </c>
      <c r="O23" s="149"/>
      <c r="P23" s="150"/>
      <c r="Q23" s="151">
        <v>23.386299999999999</v>
      </c>
      <c r="R23" s="152"/>
      <c r="S23" s="153"/>
      <c r="T23" s="148" t="s">
        <v>404</v>
      </c>
      <c r="U23" s="149" t="s">
        <v>290</v>
      </c>
      <c r="V23" s="150" t="s">
        <v>290</v>
      </c>
      <c r="W23" s="151">
        <v>7.8917999999999999</v>
      </c>
      <c r="X23" s="152"/>
      <c r="Y23" s="153"/>
      <c r="Z23" s="148" t="s">
        <v>410</v>
      </c>
      <c r="AA23" s="149" t="s">
        <v>292</v>
      </c>
      <c r="AB23" s="150" t="s">
        <v>292</v>
      </c>
      <c r="AC23" s="151">
        <v>9.0854999999999997</v>
      </c>
      <c r="AD23" s="152"/>
      <c r="AE23" s="153"/>
      <c r="AF23" s="148" t="s">
        <v>291</v>
      </c>
      <c r="AG23" s="149"/>
      <c r="AH23" s="150"/>
      <c r="AI23" s="151">
        <v>7.8440000000000003</v>
      </c>
      <c r="AJ23" s="152"/>
      <c r="AK23" s="153"/>
    </row>
    <row r="24" spans="1:76" ht="12.75" customHeight="1" x14ac:dyDescent="0.3">
      <c r="A24" s="302"/>
      <c r="B24" s="148" t="s">
        <v>292</v>
      </c>
      <c r="C24" s="149" t="s">
        <v>294</v>
      </c>
      <c r="D24" s="150" t="s">
        <v>294</v>
      </c>
      <c r="E24" s="151">
        <v>8.2123000000000008</v>
      </c>
      <c r="F24" s="152"/>
      <c r="G24" s="153"/>
      <c r="H24" s="154"/>
      <c r="I24" s="155"/>
      <c r="J24" s="156"/>
      <c r="K24" s="154"/>
      <c r="L24" s="155"/>
      <c r="M24" s="156"/>
      <c r="N24" s="148" t="s">
        <v>234</v>
      </c>
      <c r="O24" s="149"/>
      <c r="P24" s="150"/>
      <c r="Q24" s="151">
        <v>5.7096</v>
      </c>
      <c r="R24" s="152"/>
      <c r="S24" s="153"/>
      <c r="T24" s="148" t="s">
        <v>291</v>
      </c>
      <c r="U24" s="149"/>
      <c r="V24" s="150"/>
      <c r="W24" s="151">
        <v>7.8109999999999999</v>
      </c>
      <c r="X24" s="152"/>
      <c r="Y24" s="153"/>
      <c r="Z24" s="148" t="s">
        <v>239</v>
      </c>
      <c r="AA24" s="149" t="s">
        <v>410</v>
      </c>
      <c r="AB24" s="150" t="s">
        <v>410</v>
      </c>
      <c r="AC24" s="151">
        <v>8.4361999999999995</v>
      </c>
      <c r="AD24" s="152"/>
      <c r="AE24" s="153"/>
      <c r="AF24" s="148" t="s">
        <v>231</v>
      </c>
      <c r="AG24" s="149"/>
      <c r="AH24" s="150"/>
      <c r="AI24" s="151">
        <v>7.7869000000000002</v>
      </c>
      <c r="AJ24" s="152"/>
      <c r="AK24" s="153"/>
    </row>
    <row r="25" spans="1:76" ht="12.75" customHeight="1" x14ac:dyDescent="0.3">
      <c r="A25" s="302"/>
      <c r="B25" s="148" t="s">
        <v>290</v>
      </c>
      <c r="C25" s="149" t="s">
        <v>291</v>
      </c>
      <c r="D25" s="150" t="s">
        <v>291</v>
      </c>
      <c r="E25" s="151">
        <v>7.8289999999999997</v>
      </c>
      <c r="F25" s="152"/>
      <c r="G25" s="153"/>
      <c r="H25" s="148"/>
      <c r="I25" s="149"/>
      <c r="J25" s="150"/>
      <c r="K25" s="151"/>
      <c r="L25" s="152"/>
      <c r="M25" s="153"/>
      <c r="N25" s="148" t="s">
        <v>466</v>
      </c>
      <c r="O25" s="149"/>
      <c r="P25" s="150"/>
      <c r="Q25" s="151">
        <v>0.19719999999999999</v>
      </c>
      <c r="R25" s="152"/>
      <c r="S25" s="153"/>
      <c r="T25" s="148" t="s">
        <v>292</v>
      </c>
      <c r="U25" s="149"/>
      <c r="V25" s="150"/>
      <c r="W25" s="151">
        <v>7.7072000000000003</v>
      </c>
      <c r="X25" s="152"/>
      <c r="Y25" s="153"/>
      <c r="Z25" s="148" t="s">
        <v>291</v>
      </c>
      <c r="AA25" s="149" t="s">
        <v>498</v>
      </c>
      <c r="AB25" s="150" t="s">
        <v>498</v>
      </c>
      <c r="AC25" s="151">
        <v>8.1824999999999992</v>
      </c>
      <c r="AD25" s="152"/>
      <c r="AE25" s="153"/>
      <c r="AF25" s="148" t="s">
        <v>234</v>
      </c>
      <c r="AG25" s="149"/>
      <c r="AH25" s="150"/>
      <c r="AI25" s="151">
        <v>7.3635000000000002</v>
      </c>
      <c r="AJ25" s="152"/>
      <c r="AK25" s="153"/>
    </row>
    <row r="26" spans="1:76" ht="12.75" customHeight="1" x14ac:dyDescent="0.3">
      <c r="A26" s="302"/>
      <c r="B26" s="148" t="s">
        <v>291</v>
      </c>
      <c r="C26" s="149" t="s">
        <v>290</v>
      </c>
      <c r="D26" s="150" t="s">
        <v>290</v>
      </c>
      <c r="E26" s="151">
        <v>7.7824999999999998</v>
      </c>
      <c r="F26" s="152"/>
      <c r="G26" s="153"/>
      <c r="H26" s="148"/>
      <c r="I26" s="149"/>
      <c r="J26" s="150"/>
      <c r="K26" s="151"/>
      <c r="L26" s="152"/>
      <c r="M26" s="153"/>
      <c r="T26" s="148" t="s">
        <v>241</v>
      </c>
      <c r="U26" s="149"/>
      <c r="V26" s="150"/>
      <c r="W26" s="151">
        <v>7.6684999999999999</v>
      </c>
      <c r="X26" s="152"/>
      <c r="Y26" s="153"/>
      <c r="Z26" s="148" t="s">
        <v>290</v>
      </c>
      <c r="AA26" s="149" t="s">
        <v>294</v>
      </c>
      <c r="AB26" s="150" t="s">
        <v>294</v>
      </c>
      <c r="AC26" s="151">
        <v>6.7356999999999996</v>
      </c>
      <c r="AD26" s="152"/>
      <c r="AE26" s="153"/>
      <c r="AF26" s="148" t="s">
        <v>499</v>
      </c>
      <c r="AG26" s="149"/>
      <c r="AH26" s="150"/>
      <c r="AI26" s="151">
        <v>6.5697000000000001</v>
      </c>
      <c r="AJ26" s="152"/>
      <c r="AK26" s="153"/>
    </row>
    <row r="27" spans="1:76" ht="12.75" customHeight="1" x14ac:dyDescent="0.3">
      <c r="A27" s="302"/>
      <c r="B27" s="148" t="s">
        <v>404</v>
      </c>
      <c r="C27" s="149" t="s">
        <v>346</v>
      </c>
      <c r="D27" s="150" t="s">
        <v>346</v>
      </c>
      <c r="E27" s="151">
        <v>7.7565999999999997</v>
      </c>
      <c r="F27" s="152"/>
      <c r="G27" s="153"/>
      <c r="H27" s="148"/>
      <c r="I27" s="149"/>
      <c r="J27" s="150"/>
      <c r="K27" s="151"/>
      <c r="L27" s="152"/>
      <c r="M27" s="153"/>
      <c r="N27" s="148"/>
      <c r="O27" s="149"/>
      <c r="P27" s="150"/>
      <c r="Q27" s="151"/>
      <c r="R27" s="152"/>
      <c r="S27" s="153"/>
      <c r="T27" s="148" t="s">
        <v>294</v>
      </c>
      <c r="U27" s="149"/>
      <c r="V27" s="150"/>
      <c r="W27" s="151">
        <v>7.6565000000000003</v>
      </c>
      <c r="X27" s="152"/>
      <c r="Y27" s="153"/>
      <c r="Z27" s="148" t="s">
        <v>292</v>
      </c>
      <c r="AA27" s="149" t="s">
        <v>239</v>
      </c>
      <c r="AB27" s="150" t="s">
        <v>239</v>
      </c>
      <c r="AC27" s="151">
        <v>6.5541999999999998</v>
      </c>
      <c r="AD27" s="152"/>
      <c r="AE27" s="153"/>
      <c r="AF27" s="148" t="s">
        <v>292</v>
      </c>
      <c r="AG27" s="149"/>
      <c r="AH27" s="150"/>
      <c r="AI27" s="151">
        <v>1.4742999999999999</v>
      </c>
      <c r="AJ27" s="152"/>
      <c r="AK27" s="153"/>
    </row>
    <row r="28" spans="1:76" ht="12.75" customHeight="1" x14ac:dyDescent="0.3">
      <c r="A28" s="302"/>
      <c r="B28" s="148" t="s">
        <v>234</v>
      </c>
      <c r="C28" s="149" t="s">
        <v>404</v>
      </c>
      <c r="D28" s="150" t="s">
        <v>404</v>
      </c>
      <c r="E28" s="151">
        <v>7.4184999999999999</v>
      </c>
      <c r="F28" s="152"/>
      <c r="G28" s="153"/>
      <c r="H28" s="148"/>
      <c r="I28" s="149"/>
      <c r="J28" s="150"/>
      <c r="K28" s="151"/>
      <c r="L28" s="152"/>
      <c r="M28" s="153"/>
      <c r="N28" s="148"/>
      <c r="O28" s="149"/>
      <c r="P28" s="150"/>
      <c r="Q28" s="151"/>
      <c r="R28" s="152"/>
      <c r="S28" s="153"/>
      <c r="T28" s="148" t="s">
        <v>245</v>
      </c>
      <c r="U28" s="149"/>
      <c r="V28" s="150"/>
      <c r="W28" s="151">
        <v>7.6546000000000003</v>
      </c>
      <c r="X28" s="152"/>
      <c r="Y28" s="153"/>
      <c r="Z28" s="148" t="s">
        <v>247</v>
      </c>
      <c r="AA28" s="149" t="s">
        <v>291</v>
      </c>
      <c r="AB28" s="150" t="s">
        <v>291</v>
      </c>
      <c r="AC28" s="151">
        <v>6.4260999999999999</v>
      </c>
      <c r="AD28" s="152"/>
      <c r="AE28" s="153"/>
      <c r="AF28" s="148" t="s">
        <v>466</v>
      </c>
      <c r="AG28" s="149"/>
      <c r="AH28" s="150"/>
      <c r="AI28" s="151">
        <v>0.45129999999999998</v>
      </c>
      <c r="AJ28" s="152"/>
      <c r="AK28" s="153"/>
    </row>
    <row r="29" spans="1:76" ht="12.75" customHeight="1" x14ac:dyDescent="0.3">
      <c r="A29" s="302"/>
      <c r="B29" s="148" t="s">
        <v>346</v>
      </c>
      <c r="C29" s="149" t="s">
        <v>310</v>
      </c>
      <c r="D29" s="150" t="s">
        <v>310</v>
      </c>
      <c r="E29" s="151">
        <v>6.1492000000000004</v>
      </c>
      <c r="F29" s="152"/>
      <c r="G29" s="153"/>
      <c r="H29" s="148"/>
      <c r="I29" s="149"/>
      <c r="J29" s="150"/>
      <c r="K29" s="151"/>
      <c r="L29" s="152"/>
      <c r="M29" s="153"/>
      <c r="N29" s="148"/>
      <c r="O29" s="149"/>
      <c r="P29" s="150"/>
      <c r="Q29" s="151"/>
      <c r="R29" s="152"/>
      <c r="S29" s="153"/>
      <c r="T29" s="148" t="s">
        <v>290</v>
      </c>
      <c r="U29" s="149"/>
      <c r="V29" s="150"/>
      <c r="W29" s="151">
        <v>7.3749000000000002</v>
      </c>
      <c r="X29" s="152"/>
      <c r="Y29" s="153"/>
      <c r="Z29" s="148" t="s">
        <v>249</v>
      </c>
      <c r="AA29" s="149" t="s">
        <v>245</v>
      </c>
      <c r="AB29" s="150" t="s">
        <v>245</v>
      </c>
      <c r="AC29" s="151">
        <v>6.2069000000000001</v>
      </c>
      <c r="AD29" s="152"/>
      <c r="AE29" s="153"/>
      <c r="AF29" s="148"/>
      <c r="AG29" s="149"/>
      <c r="AH29" s="150"/>
      <c r="AI29" s="151"/>
      <c r="AJ29" s="152"/>
      <c r="AK29" s="153"/>
    </row>
    <row r="30" spans="1:76" ht="12.75" customHeight="1" x14ac:dyDescent="0.3">
      <c r="A30" s="302"/>
      <c r="B30" s="148" t="s">
        <v>245</v>
      </c>
      <c r="C30" s="149" t="s">
        <v>241</v>
      </c>
      <c r="D30" s="150" t="s">
        <v>241</v>
      </c>
      <c r="E30" s="151">
        <v>4.6361999999999997</v>
      </c>
      <c r="F30" s="152"/>
      <c r="G30" s="153"/>
      <c r="H30" s="148"/>
      <c r="I30" s="149"/>
      <c r="J30" s="150"/>
      <c r="K30" s="151"/>
      <c r="L30" s="152"/>
      <c r="M30" s="153"/>
      <c r="N30" s="148"/>
      <c r="O30" s="149"/>
      <c r="P30" s="150"/>
      <c r="Q30" s="151"/>
      <c r="R30" s="152"/>
      <c r="S30" s="153"/>
      <c r="T30" s="148" t="s">
        <v>239</v>
      </c>
      <c r="U30" s="149"/>
      <c r="V30" s="150"/>
      <c r="W30" s="151">
        <v>7.3555999999999999</v>
      </c>
      <c r="X30" s="152"/>
      <c r="Y30" s="153"/>
      <c r="Z30" s="148" t="s">
        <v>345</v>
      </c>
      <c r="AA30" s="149" t="s">
        <v>290</v>
      </c>
      <c r="AB30" s="150" t="s">
        <v>290</v>
      </c>
      <c r="AC30" s="151">
        <v>5.5404</v>
      </c>
      <c r="AD30" s="152"/>
      <c r="AE30" s="153"/>
      <c r="AF30" s="148"/>
      <c r="AG30" s="149"/>
      <c r="AH30" s="150"/>
      <c r="AI30" s="151"/>
      <c r="AJ30" s="152"/>
      <c r="AK30" s="153"/>
    </row>
    <row r="31" spans="1:76" ht="12.75" customHeight="1" x14ac:dyDescent="0.3">
      <c r="A31" s="302"/>
      <c r="B31" s="148" t="s">
        <v>310</v>
      </c>
      <c r="C31" s="149" t="s">
        <v>235</v>
      </c>
      <c r="D31" s="150" t="s">
        <v>235</v>
      </c>
      <c r="E31" s="151">
        <v>4.0343</v>
      </c>
      <c r="F31" s="152"/>
      <c r="G31" s="153"/>
      <c r="H31" s="148"/>
      <c r="I31" s="149"/>
      <c r="J31" s="150"/>
      <c r="K31" s="151"/>
      <c r="L31" s="152"/>
      <c r="M31" s="153"/>
      <c r="N31" s="148"/>
      <c r="O31" s="149"/>
      <c r="P31" s="150"/>
      <c r="Q31" s="151"/>
      <c r="R31" s="152"/>
      <c r="S31" s="153"/>
      <c r="T31" s="148" t="s">
        <v>312</v>
      </c>
      <c r="U31" s="149"/>
      <c r="V31" s="150"/>
      <c r="W31" s="151">
        <v>5.7028999999999996</v>
      </c>
      <c r="X31" s="152"/>
      <c r="Y31" s="153"/>
      <c r="Z31" s="148" t="s">
        <v>295</v>
      </c>
      <c r="AA31" s="149" t="s">
        <v>247</v>
      </c>
      <c r="AB31" s="150" t="s">
        <v>247</v>
      </c>
      <c r="AC31" s="151">
        <v>4.3967999999999998</v>
      </c>
      <c r="AD31" s="152"/>
      <c r="AE31" s="153"/>
      <c r="AF31" s="148"/>
      <c r="AG31" s="149"/>
      <c r="AH31" s="150"/>
      <c r="AI31" s="151"/>
      <c r="AJ31" s="152"/>
      <c r="AK31" s="153"/>
    </row>
    <row r="32" spans="1:76" ht="12.75" customHeight="1" x14ac:dyDescent="0.3">
      <c r="A32" s="302"/>
      <c r="B32" s="148"/>
      <c r="C32" s="149"/>
      <c r="D32" s="150"/>
      <c r="E32" s="151"/>
      <c r="F32" s="152"/>
      <c r="G32" s="153"/>
      <c r="H32" s="148"/>
      <c r="I32" s="149"/>
      <c r="J32" s="150"/>
      <c r="K32" s="151"/>
      <c r="L32" s="152"/>
      <c r="M32" s="153"/>
      <c r="N32" s="148"/>
      <c r="O32" s="149"/>
      <c r="P32" s="150"/>
      <c r="Q32" s="151"/>
      <c r="R32" s="152"/>
      <c r="S32" s="153"/>
      <c r="T32" s="148"/>
      <c r="U32" s="149"/>
      <c r="V32" s="150"/>
      <c r="W32" s="151"/>
      <c r="X32" s="152"/>
      <c r="Y32" s="153"/>
      <c r="Z32" s="148"/>
      <c r="AA32" s="149"/>
      <c r="AB32" s="150"/>
      <c r="AC32" s="151"/>
      <c r="AD32" s="152"/>
      <c r="AE32" s="153"/>
      <c r="AF32" s="148"/>
      <c r="AG32" s="149"/>
      <c r="AH32" s="150"/>
      <c r="AI32" s="151"/>
      <c r="AJ32" s="152"/>
      <c r="AK32" s="153"/>
    </row>
    <row r="33" spans="1:37" ht="12.75" customHeight="1" x14ac:dyDescent="0.3">
      <c r="A33" s="302"/>
      <c r="B33" s="148"/>
      <c r="C33" s="149"/>
      <c r="D33" s="150"/>
      <c r="E33" s="151"/>
      <c r="F33" s="152"/>
      <c r="G33" s="153"/>
      <c r="H33" s="148"/>
      <c r="I33" s="149"/>
      <c r="J33" s="150"/>
      <c r="K33" s="151"/>
      <c r="L33" s="152"/>
      <c r="M33" s="153"/>
      <c r="N33" s="148"/>
      <c r="O33" s="149"/>
      <c r="P33" s="150"/>
      <c r="Q33" s="151"/>
      <c r="R33" s="152"/>
      <c r="S33" s="153"/>
      <c r="T33" s="148"/>
      <c r="U33" s="149"/>
      <c r="V33" s="150"/>
      <c r="W33" s="151"/>
      <c r="X33" s="152"/>
      <c r="Y33" s="153"/>
      <c r="Z33" s="148"/>
      <c r="AA33" s="149"/>
      <c r="AB33" s="150"/>
      <c r="AC33" s="151"/>
      <c r="AD33" s="152"/>
      <c r="AE33" s="153"/>
      <c r="AF33" s="148"/>
      <c r="AG33" s="149"/>
      <c r="AH33" s="150"/>
      <c r="AI33" s="151"/>
      <c r="AJ33" s="152"/>
      <c r="AK33" s="153"/>
    </row>
    <row r="34" spans="1:37" ht="15" customHeight="1" x14ac:dyDescent="0.3">
      <c r="A34" s="302"/>
      <c r="B34" s="177" t="s">
        <v>42</v>
      </c>
      <c r="C34" s="178"/>
      <c r="D34" s="179"/>
      <c r="E34" s="274">
        <f>SUM(E22:G33)</f>
        <v>71.446399999999997</v>
      </c>
      <c r="F34" s="275"/>
      <c r="G34" s="276"/>
      <c r="H34" s="177" t="s">
        <v>42</v>
      </c>
      <c r="I34" s="178"/>
      <c r="J34" s="179"/>
      <c r="K34" s="274">
        <f>SUM(K22:M33)</f>
        <v>96.829100000000011</v>
      </c>
      <c r="L34" s="275"/>
      <c r="M34" s="276"/>
      <c r="N34" s="177" t="s">
        <v>42</v>
      </c>
      <c r="O34" s="178"/>
      <c r="P34" s="179"/>
      <c r="Q34" s="274">
        <f>SUM(Q22:S33)</f>
        <v>97.660299999999992</v>
      </c>
      <c r="R34" s="275"/>
      <c r="S34" s="276"/>
      <c r="T34" s="277" t="s">
        <v>42</v>
      </c>
      <c r="U34" s="278"/>
      <c r="V34" s="279"/>
      <c r="W34" s="274">
        <f>SUM(W22:Y33)</f>
        <v>89.010199999999998</v>
      </c>
      <c r="X34" s="275"/>
      <c r="Y34" s="276"/>
      <c r="Z34" s="174" t="s">
        <v>19</v>
      </c>
      <c r="AA34" s="278"/>
      <c r="AB34" s="279"/>
      <c r="AC34" s="274">
        <f>SUM(AC22:AE33)</f>
        <v>72.298599999999993</v>
      </c>
      <c r="AD34" s="275"/>
      <c r="AE34" s="333"/>
      <c r="AF34" s="174" t="s">
        <v>19</v>
      </c>
      <c r="AG34" s="278"/>
      <c r="AH34" s="279"/>
      <c r="AI34" s="274">
        <f>SUM(AI22:AK33)</f>
        <v>56.715900000000005</v>
      </c>
      <c r="AJ34" s="275"/>
      <c r="AK34" s="333"/>
    </row>
    <row r="35" spans="1:37" ht="15" customHeight="1" x14ac:dyDescent="0.3">
      <c r="A35" s="53"/>
      <c r="B35" s="327"/>
      <c r="C35" s="328"/>
      <c r="D35" s="329"/>
      <c r="E35" s="299"/>
      <c r="F35" s="300"/>
      <c r="G35" s="301"/>
      <c r="H35" s="239"/>
      <c r="I35" s="167"/>
      <c r="J35" s="168"/>
      <c r="K35" s="239"/>
      <c r="L35" s="167"/>
      <c r="M35" s="168"/>
      <c r="N35" s="171"/>
      <c r="O35" s="172"/>
      <c r="P35" s="173"/>
      <c r="Q35" s="83"/>
      <c r="R35" s="84"/>
      <c r="S35" s="84"/>
      <c r="T35" s="94"/>
      <c r="U35" s="72"/>
      <c r="V35" s="73"/>
      <c r="W35" s="83"/>
      <c r="X35" s="84"/>
      <c r="Y35" s="84"/>
      <c r="Z35" s="239"/>
      <c r="AA35" s="167"/>
      <c r="AB35" s="168"/>
      <c r="AC35" s="213"/>
      <c r="AD35" s="167"/>
      <c r="AE35" s="168"/>
      <c r="AF35" s="239"/>
      <c r="AG35" s="167"/>
      <c r="AH35" s="168"/>
      <c r="AI35" s="239"/>
      <c r="AJ35" s="167"/>
      <c r="AK35" s="168"/>
    </row>
    <row r="36" spans="1:37" x14ac:dyDescent="0.3">
      <c r="A36" s="270" t="s">
        <v>105</v>
      </c>
      <c r="B36" s="166" t="s">
        <v>105</v>
      </c>
      <c r="C36" s="169"/>
      <c r="D36" s="170"/>
      <c r="E36" s="166" t="s">
        <v>5</v>
      </c>
      <c r="F36" s="169"/>
      <c r="G36" s="170"/>
      <c r="H36" s="166" t="s">
        <v>105</v>
      </c>
      <c r="I36" s="169"/>
      <c r="J36" s="170"/>
      <c r="K36" s="166" t="s">
        <v>5</v>
      </c>
      <c r="L36" s="169"/>
      <c r="M36" s="170"/>
      <c r="N36" s="166" t="s">
        <v>105</v>
      </c>
      <c r="O36" s="169"/>
      <c r="P36" s="170"/>
      <c r="Q36" s="166" t="s">
        <v>5</v>
      </c>
      <c r="R36" s="169"/>
      <c r="S36" s="170"/>
      <c r="T36" s="166" t="s">
        <v>105</v>
      </c>
      <c r="U36" s="169"/>
      <c r="V36" s="170"/>
      <c r="W36" s="166" t="s">
        <v>5</v>
      </c>
      <c r="X36" s="169"/>
      <c r="Y36" s="170"/>
      <c r="Z36" s="166" t="s">
        <v>105</v>
      </c>
      <c r="AA36" s="169"/>
      <c r="AB36" s="170"/>
      <c r="AC36" s="166" t="s">
        <v>5</v>
      </c>
      <c r="AD36" s="169"/>
      <c r="AE36" s="170"/>
      <c r="AF36" s="166" t="s">
        <v>105</v>
      </c>
      <c r="AG36" s="169"/>
      <c r="AH36" s="170"/>
      <c r="AI36" s="166" t="s">
        <v>5</v>
      </c>
      <c r="AJ36" s="169"/>
      <c r="AK36" s="170"/>
    </row>
    <row r="37" spans="1:37" ht="15" customHeight="1" x14ac:dyDescent="0.3">
      <c r="A37" s="245"/>
      <c r="B37" s="148" t="s">
        <v>112</v>
      </c>
      <c r="C37" s="149"/>
      <c r="D37" s="150"/>
      <c r="E37" s="151">
        <v>67.2390666494762</v>
      </c>
      <c r="F37" s="152"/>
      <c r="G37" s="153"/>
      <c r="H37" s="171" t="s">
        <v>113</v>
      </c>
      <c r="I37" s="172"/>
      <c r="J37" s="173"/>
      <c r="K37" s="151">
        <v>96.829735052128996</v>
      </c>
      <c r="L37" s="152"/>
      <c r="M37" s="153"/>
      <c r="N37" s="148" t="s">
        <v>113</v>
      </c>
      <c r="O37" s="149"/>
      <c r="P37" s="150"/>
      <c r="Q37" s="151">
        <v>91.753943810076507</v>
      </c>
      <c r="R37" s="152"/>
      <c r="S37" s="153"/>
      <c r="T37" s="148" t="s">
        <v>112</v>
      </c>
      <c r="U37" s="149"/>
      <c r="V37" s="150"/>
      <c r="W37" s="151">
        <v>59.654168399914198</v>
      </c>
      <c r="X37" s="152"/>
      <c r="Y37" s="153"/>
      <c r="Z37" s="148" t="s">
        <v>106</v>
      </c>
      <c r="AA37" s="149"/>
      <c r="AB37" s="150"/>
      <c r="AC37" s="151">
        <v>57.951638944275899</v>
      </c>
      <c r="AD37" s="152"/>
      <c r="AE37" s="153"/>
      <c r="AF37" s="148" t="s">
        <v>104</v>
      </c>
      <c r="AG37" s="149"/>
      <c r="AH37" s="150"/>
      <c r="AI37" s="151">
        <v>43.283635527445099</v>
      </c>
      <c r="AJ37" s="152"/>
      <c r="AK37" s="153"/>
    </row>
    <row r="38" spans="1:37" ht="15" customHeight="1" x14ac:dyDescent="0.3">
      <c r="A38" s="245"/>
      <c r="B38" s="148" t="s">
        <v>106</v>
      </c>
      <c r="C38" s="149"/>
      <c r="D38" s="150"/>
      <c r="E38" s="151">
        <v>16.114737716533401</v>
      </c>
      <c r="F38" s="152"/>
      <c r="G38" s="153"/>
      <c r="H38" s="171" t="s">
        <v>104</v>
      </c>
      <c r="I38" s="172"/>
      <c r="J38" s="173"/>
      <c r="K38" s="151">
        <v>3.1702649478709999</v>
      </c>
      <c r="L38" s="152"/>
      <c r="M38" s="153"/>
      <c r="N38" s="148" t="s">
        <v>112</v>
      </c>
      <c r="O38" s="149"/>
      <c r="P38" s="150"/>
      <c r="Q38" s="151">
        <v>5.709682856703</v>
      </c>
      <c r="R38" s="152"/>
      <c r="S38" s="153"/>
      <c r="T38" s="148" t="s">
        <v>113</v>
      </c>
      <c r="U38" s="149"/>
      <c r="V38" s="150"/>
      <c r="W38" s="151">
        <v>29.8420980639759</v>
      </c>
      <c r="X38" s="152"/>
      <c r="Y38" s="153"/>
      <c r="Z38" s="148" t="s">
        <v>112</v>
      </c>
      <c r="AA38" s="149"/>
      <c r="AB38" s="150"/>
      <c r="AC38" s="151">
        <v>28.601138691590702</v>
      </c>
      <c r="AD38" s="152"/>
      <c r="AE38" s="153"/>
      <c r="AF38" s="148" t="s">
        <v>113</v>
      </c>
      <c r="AG38" s="149"/>
      <c r="AH38" s="150"/>
      <c r="AI38" s="151">
        <v>25.226344127366399</v>
      </c>
      <c r="AJ38" s="152"/>
      <c r="AK38" s="153"/>
    </row>
    <row r="39" spans="1:37" ht="15" customHeight="1" x14ac:dyDescent="0.3">
      <c r="A39" s="245"/>
      <c r="B39" s="148" t="s">
        <v>113</v>
      </c>
      <c r="C39" s="149"/>
      <c r="D39" s="150"/>
      <c r="E39" s="151">
        <v>13.443738991777099</v>
      </c>
      <c r="F39" s="152"/>
      <c r="G39" s="153"/>
      <c r="H39" s="171"/>
      <c r="I39" s="172"/>
      <c r="J39" s="173"/>
      <c r="K39" s="151"/>
      <c r="L39" s="152"/>
      <c r="M39" s="153"/>
      <c r="N39" s="148" t="s">
        <v>104</v>
      </c>
      <c r="O39" s="149"/>
      <c r="P39" s="150"/>
      <c r="Q39" s="151">
        <v>2.3390737760857001</v>
      </c>
      <c r="R39" s="152"/>
      <c r="S39" s="153"/>
      <c r="T39" s="148" t="s">
        <v>106</v>
      </c>
      <c r="U39" s="149"/>
      <c r="V39" s="150"/>
      <c r="W39" s="151">
        <v>7.3556994685049997</v>
      </c>
      <c r="X39" s="152"/>
      <c r="Y39" s="153"/>
      <c r="Z39" s="148" t="s">
        <v>113</v>
      </c>
      <c r="AA39" s="149"/>
      <c r="AB39" s="150"/>
      <c r="AC39" s="151">
        <v>11.185675285299499</v>
      </c>
      <c r="AD39" s="152"/>
      <c r="AE39" s="153"/>
      <c r="AF39" s="148" t="s">
        <v>112</v>
      </c>
      <c r="AG39" s="149"/>
      <c r="AH39" s="150"/>
      <c r="AI39" s="151">
        <v>17.105401088386301</v>
      </c>
      <c r="AJ39" s="152"/>
      <c r="AK39" s="153"/>
    </row>
    <row r="40" spans="1:37" ht="15" customHeight="1" x14ac:dyDescent="0.3">
      <c r="A40" s="245"/>
      <c r="B40" s="148" t="s">
        <v>104</v>
      </c>
      <c r="C40" s="149"/>
      <c r="D40" s="150"/>
      <c r="E40" s="151">
        <v>2.9670736055468998</v>
      </c>
      <c r="F40" s="152"/>
      <c r="G40" s="153"/>
      <c r="H40" s="171"/>
      <c r="I40" s="172"/>
      <c r="J40" s="173"/>
      <c r="K40" s="151"/>
      <c r="L40" s="152"/>
      <c r="M40" s="153"/>
      <c r="N40" s="148" t="s">
        <v>110</v>
      </c>
      <c r="O40" s="149"/>
      <c r="P40" s="150"/>
      <c r="Q40" s="151">
        <v>0.2</v>
      </c>
      <c r="R40" s="152"/>
      <c r="S40" s="153"/>
      <c r="T40" s="148" t="s">
        <v>104</v>
      </c>
      <c r="U40" s="149"/>
      <c r="V40" s="150"/>
      <c r="W40" s="151">
        <v>2.8711652317096998</v>
      </c>
      <c r="X40" s="152"/>
      <c r="Y40" s="153"/>
      <c r="Z40" s="148" t="s">
        <v>104</v>
      </c>
      <c r="AA40" s="149"/>
      <c r="AB40" s="150"/>
      <c r="AC40" s="151">
        <v>2.1021392505763998</v>
      </c>
      <c r="AD40" s="152"/>
      <c r="AE40" s="153"/>
      <c r="AF40" s="148" t="s">
        <v>106</v>
      </c>
      <c r="AG40" s="149"/>
      <c r="AH40" s="150"/>
      <c r="AI40" s="151">
        <v>13.933266820159901</v>
      </c>
      <c r="AJ40" s="152"/>
      <c r="AK40" s="153"/>
    </row>
    <row r="41" spans="1:37" ht="15" customHeight="1" x14ac:dyDescent="0.3">
      <c r="A41" s="245"/>
      <c r="B41" s="148" t="s">
        <v>110</v>
      </c>
      <c r="C41" s="149"/>
      <c r="D41" s="150"/>
      <c r="E41" s="151">
        <v>0.23538303666650001</v>
      </c>
      <c r="F41" s="152"/>
      <c r="G41" s="153"/>
      <c r="H41" s="171"/>
      <c r="I41" s="172"/>
      <c r="J41" s="173"/>
      <c r="K41" s="151"/>
      <c r="L41" s="152"/>
      <c r="M41" s="153"/>
      <c r="N41" s="148"/>
      <c r="O41" s="149"/>
      <c r="P41" s="150"/>
      <c r="Q41" s="151"/>
      <c r="R41" s="152"/>
      <c r="S41" s="153"/>
      <c r="T41" s="148" t="s">
        <v>110</v>
      </c>
      <c r="U41" s="149"/>
      <c r="V41" s="150"/>
      <c r="W41" s="151">
        <v>0.27686883589509997</v>
      </c>
      <c r="X41" s="152"/>
      <c r="Y41" s="153"/>
      <c r="Z41" s="148" t="s">
        <v>110</v>
      </c>
      <c r="AA41" s="149"/>
      <c r="AB41" s="150"/>
      <c r="AC41" s="151">
        <v>0.15940782825749999</v>
      </c>
      <c r="AD41" s="152"/>
      <c r="AE41" s="153"/>
      <c r="AF41" s="148" t="s">
        <v>110</v>
      </c>
      <c r="AG41" s="149"/>
      <c r="AH41" s="150"/>
      <c r="AI41" s="151">
        <v>0.45135243664239999</v>
      </c>
      <c r="AJ41" s="152"/>
      <c r="AK41" s="153"/>
    </row>
    <row r="42" spans="1:37" s="13" customFormat="1" ht="15" customHeight="1" x14ac:dyDescent="0.3">
      <c r="A42" s="246"/>
      <c r="B42" s="177" t="s">
        <v>42</v>
      </c>
      <c r="C42" s="178"/>
      <c r="D42" s="179"/>
      <c r="E42" s="274">
        <f>SUM(E37:G41)</f>
        <v>100.0000000000001</v>
      </c>
      <c r="F42" s="275"/>
      <c r="G42" s="276"/>
      <c r="H42" s="177" t="s">
        <v>42</v>
      </c>
      <c r="I42" s="178"/>
      <c r="J42" s="179"/>
      <c r="K42" s="274">
        <f>SUM(K37:M41)</f>
        <v>100</v>
      </c>
      <c r="L42" s="275"/>
      <c r="M42" s="276"/>
      <c r="N42" s="177" t="s">
        <v>42</v>
      </c>
      <c r="O42" s="178"/>
      <c r="P42" s="179"/>
      <c r="Q42" s="274">
        <f>SUM(Q37:S41)</f>
        <v>100.0027004428652</v>
      </c>
      <c r="R42" s="275"/>
      <c r="S42" s="276"/>
      <c r="T42" s="177" t="s">
        <v>42</v>
      </c>
      <c r="U42" s="178"/>
      <c r="V42" s="179"/>
      <c r="W42" s="274">
        <f>SUM(W37:Y41)</f>
        <v>99.999999999999886</v>
      </c>
      <c r="X42" s="275"/>
      <c r="Y42" s="276"/>
      <c r="Z42" s="174" t="s">
        <v>42</v>
      </c>
      <c r="AA42" s="278"/>
      <c r="AB42" s="279"/>
      <c r="AC42" s="274">
        <f>SUM(AC37:AE41)</f>
        <v>100</v>
      </c>
      <c r="AD42" s="275"/>
      <c r="AE42" s="276"/>
      <c r="AF42" s="174" t="s">
        <v>42</v>
      </c>
      <c r="AG42" s="278"/>
      <c r="AH42" s="279"/>
      <c r="AI42" s="274">
        <f>SUM(AI37:AK41)</f>
        <v>100.0000000000001</v>
      </c>
      <c r="AJ42" s="275"/>
      <c r="AK42" s="276"/>
    </row>
    <row r="43" spans="1:37" x14ac:dyDescent="0.3">
      <c r="A43" s="42"/>
      <c r="B43" s="166"/>
      <c r="C43" s="169"/>
      <c r="D43" s="170"/>
      <c r="E43" s="166"/>
      <c r="F43" s="169"/>
      <c r="G43" s="170"/>
      <c r="H43" s="207"/>
      <c r="I43" s="208"/>
      <c r="J43" s="209"/>
      <c r="K43" s="207"/>
      <c r="L43" s="208"/>
      <c r="M43" s="209"/>
      <c r="N43" s="166"/>
      <c r="O43" s="169"/>
      <c r="P43" s="170"/>
      <c r="Q43" s="166"/>
      <c r="R43" s="169"/>
      <c r="S43" s="170"/>
      <c r="T43" s="166"/>
      <c r="U43" s="169"/>
      <c r="V43" s="170"/>
      <c r="W43" s="166"/>
      <c r="X43" s="169"/>
      <c r="Y43" s="170"/>
      <c r="Z43" s="68"/>
      <c r="AA43" s="69"/>
      <c r="AB43" s="70"/>
      <c r="AC43" s="68"/>
      <c r="AD43" s="69"/>
      <c r="AE43" s="70"/>
      <c r="AF43" s="68"/>
      <c r="AG43" s="69"/>
      <c r="AH43" s="70"/>
      <c r="AI43" s="68"/>
      <c r="AJ43" s="69"/>
      <c r="AK43" s="70"/>
    </row>
    <row r="44" spans="1:37" ht="12.75" customHeight="1" x14ac:dyDescent="0.3">
      <c r="A44" s="294" t="s">
        <v>13</v>
      </c>
      <c r="B44" s="207" t="s">
        <v>0</v>
      </c>
      <c r="C44" s="208"/>
      <c r="D44" s="209"/>
      <c r="E44" s="207" t="s">
        <v>1</v>
      </c>
      <c r="F44" s="208"/>
      <c r="G44" s="209"/>
      <c r="H44" s="207" t="s">
        <v>0</v>
      </c>
      <c r="I44" s="208"/>
      <c r="J44" s="209"/>
      <c r="K44" s="207" t="s">
        <v>1</v>
      </c>
      <c r="L44" s="208"/>
      <c r="M44" s="209"/>
      <c r="N44" s="207" t="s">
        <v>0</v>
      </c>
      <c r="O44" s="208"/>
      <c r="P44" s="209"/>
      <c r="Q44" s="207" t="s">
        <v>1</v>
      </c>
      <c r="R44" s="208"/>
      <c r="S44" s="209"/>
      <c r="T44" s="207" t="s">
        <v>0</v>
      </c>
      <c r="U44" s="208"/>
      <c r="V44" s="209"/>
      <c r="W44" s="207" t="s">
        <v>1</v>
      </c>
      <c r="X44" s="208"/>
      <c r="Y44" s="209"/>
      <c r="Z44" s="207" t="s">
        <v>0</v>
      </c>
      <c r="AA44" s="208"/>
      <c r="AB44" s="209"/>
      <c r="AC44" s="207" t="s">
        <v>1</v>
      </c>
      <c r="AD44" s="208"/>
      <c r="AE44" s="209"/>
      <c r="AF44" s="207" t="s">
        <v>0</v>
      </c>
      <c r="AG44" s="208"/>
      <c r="AH44" s="209"/>
      <c r="AI44" s="207" t="s">
        <v>1</v>
      </c>
      <c r="AJ44" s="208"/>
      <c r="AK44" s="209"/>
    </row>
    <row r="45" spans="1:37" ht="39" x14ac:dyDescent="0.3">
      <c r="A45" s="294"/>
      <c r="B45" s="102" t="s">
        <v>45</v>
      </c>
      <c r="C45" s="102" t="s">
        <v>46</v>
      </c>
      <c r="D45" s="102" t="s">
        <v>47</v>
      </c>
      <c r="E45" s="102" t="s">
        <v>45</v>
      </c>
      <c r="F45" s="102" t="s">
        <v>46</v>
      </c>
      <c r="G45" s="102" t="s">
        <v>47</v>
      </c>
      <c r="H45" s="102" t="s">
        <v>45</v>
      </c>
      <c r="I45" s="102" t="s">
        <v>46</v>
      </c>
      <c r="J45" s="102" t="s">
        <v>47</v>
      </c>
      <c r="K45" s="102" t="s">
        <v>45</v>
      </c>
      <c r="L45" s="102" t="s">
        <v>46</v>
      </c>
      <c r="M45" s="102" t="s">
        <v>47</v>
      </c>
      <c r="N45" s="102" t="s">
        <v>45</v>
      </c>
      <c r="O45" s="102" t="s">
        <v>46</v>
      </c>
      <c r="P45" s="102" t="s">
        <v>47</v>
      </c>
      <c r="Q45" s="102" t="s">
        <v>45</v>
      </c>
      <c r="R45" s="102" t="s">
        <v>46</v>
      </c>
      <c r="S45" s="102" t="s">
        <v>47</v>
      </c>
      <c r="T45" s="102" t="s">
        <v>45</v>
      </c>
      <c r="U45" s="102" t="s">
        <v>46</v>
      </c>
      <c r="V45" s="102" t="s">
        <v>47</v>
      </c>
      <c r="W45" s="102" t="s">
        <v>45</v>
      </c>
      <c r="X45" s="102" t="s">
        <v>46</v>
      </c>
      <c r="Y45" s="102" t="s">
        <v>47</v>
      </c>
      <c r="Z45" s="102" t="s">
        <v>45</v>
      </c>
      <c r="AA45" s="102" t="s">
        <v>46</v>
      </c>
      <c r="AB45" s="102" t="s">
        <v>47</v>
      </c>
      <c r="AC45" s="102" t="s">
        <v>45</v>
      </c>
      <c r="AD45" s="102" t="s">
        <v>46</v>
      </c>
      <c r="AE45" s="102" t="s">
        <v>47</v>
      </c>
      <c r="AF45" s="102" t="s">
        <v>45</v>
      </c>
      <c r="AG45" s="102" t="s">
        <v>46</v>
      </c>
      <c r="AH45" s="102" t="s">
        <v>47</v>
      </c>
      <c r="AI45" s="102" t="s">
        <v>45</v>
      </c>
      <c r="AJ45" s="102" t="s">
        <v>46</v>
      </c>
      <c r="AK45" s="102" t="s">
        <v>47</v>
      </c>
    </row>
    <row r="46" spans="1:37" x14ac:dyDescent="0.3">
      <c r="A46" s="39" t="s">
        <v>485</v>
      </c>
      <c r="B46" s="61">
        <v>6.5274000000000001</v>
      </c>
      <c r="C46" s="61">
        <v>6.7302</v>
      </c>
      <c r="D46" s="61">
        <v>7.8399000000000001</v>
      </c>
      <c r="E46" s="61">
        <v>7.0881999999999996</v>
      </c>
      <c r="F46" s="61">
        <v>6.7302</v>
      </c>
      <c r="G46" s="61">
        <v>7.8399000000000001</v>
      </c>
      <c r="H46" s="61">
        <v>6.2576000000000001</v>
      </c>
      <c r="I46" s="61">
        <v>8.0649999999999995</v>
      </c>
      <c r="J46" s="61">
        <v>7.8399000000000001</v>
      </c>
      <c r="K46" s="61">
        <v>7.0193000000000003</v>
      </c>
      <c r="L46" s="61">
        <v>8.0649999999999995</v>
      </c>
      <c r="M46" s="61">
        <v>7.8399000000000001</v>
      </c>
      <c r="N46" s="61">
        <v>6.5091999999999999</v>
      </c>
      <c r="O46" s="61">
        <v>7.2314999999999996</v>
      </c>
      <c r="P46" s="61">
        <v>7.8399000000000001</v>
      </c>
      <c r="Q46" s="61">
        <v>7.2809999999999997</v>
      </c>
      <c r="R46" s="61">
        <v>7.2314999999999996</v>
      </c>
      <c r="S46" s="61">
        <v>7.8399000000000001</v>
      </c>
      <c r="T46" s="61">
        <v>6.2183999999999999</v>
      </c>
      <c r="U46" s="61">
        <v>7.7274000000000003</v>
      </c>
      <c r="V46" s="61">
        <v>7.8399000000000001</v>
      </c>
      <c r="W46" s="61">
        <v>7.1858000000000004</v>
      </c>
      <c r="X46" s="61">
        <v>7.7274000000000003</v>
      </c>
      <c r="Y46" s="61">
        <v>7.8399000000000001</v>
      </c>
      <c r="Z46" s="61">
        <v>6.5498000000000003</v>
      </c>
      <c r="AA46" s="61">
        <v>7.6506999999999996</v>
      </c>
      <c r="AB46" s="61">
        <v>6.9549000000000003</v>
      </c>
      <c r="AC46" s="61">
        <v>7.2102000000000004</v>
      </c>
      <c r="AD46" s="61">
        <v>7.6506999999999996</v>
      </c>
      <c r="AE46" s="61">
        <v>6.9549000000000003</v>
      </c>
      <c r="AF46" s="61">
        <v>6.2949000000000002</v>
      </c>
      <c r="AG46" s="61">
        <v>7.6555</v>
      </c>
      <c r="AH46" s="61">
        <v>6.9549000000000003</v>
      </c>
      <c r="AI46" s="61">
        <v>6.6574</v>
      </c>
      <c r="AJ46" s="61">
        <v>7.6555</v>
      </c>
      <c r="AK46" s="61">
        <v>6.9549000000000003</v>
      </c>
    </row>
    <row r="47" spans="1:37" x14ac:dyDescent="0.3">
      <c r="A47" s="39" t="s">
        <v>486</v>
      </c>
      <c r="B47" s="60">
        <v>10651</v>
      </c>
      <c r="C47" s="60">
        <v>10671</v>
      </c>
      <c r="D47" s="60">
        <v>10782</v>
      </c>
      <c r="E47" s="60">
        <v>10707</v>
      </c>
      <c r="F47" s="60">
        <v>10671</v>
      </c>
      <c r="G47" s="60">
        <v>10782</v>
      </c>
      <c r="H47" s="60">
        <v>10624</v>
      </c>
      <c r="I47" s="60">
        <v>10804</v>
      </c>
      <c r="J47" s="60">
        <v>10782</v>
      </c>
      <c r="K47" s="60">
        <v>10700</v>
      </c>
      <c r="L47" s="60">
        <v>10804</v>
      </c>
      <c r="M47" s="60">
        <v>10782</v>
      </c>
      <c r="N47" s="60">
        <v>10649</v>
      </c>
      <c r="O47" s="60">
        <v>10721</v>
      </c>
      <c r="P47" s="60">
        <v>10782</v>
      </c>
      <c r="Q47" s="60">
        <v>10726</v>
      </c>
      <c r="R47" s="60">
        <v>10721</v>
      </c>
      <c r="S47" s="60">
        <v>10782</v>
      </c>
      <c r="T47" s="60">
        <v>10620</v>
      </c>
      <c r="U47" s="60">
        <v>10771</v>
      </c>
      <c r="V47" s="60">
        <v>10782</v>
      </c>
      <c r="W47" s="60">
        <v>10717</v>
      </c>
      <c r="X47" s="60">
        <v>10771</v>
      </c>
      <c r="Y47" s="60">
        <v>10782</v>
      </c>
      <c r="Z47" s="60">
        <v>10653</v>
      </c>
      <c r="AA47" s="60">
        <v>10763</v>
      </c>
      <c r="AB47" s="60">
        <v>10694</v>
      </c>
      <c r="AC47" s="60">
        <v>10719</v>
      </c>
      <c r="AD47" s="60">
        <v>10763</v>
      </c>
      <c r="AE47" s="60">
        <v>10694</v>
      </c>
      <c r="AF47" s="60">
        <v>10628</v>
      </c>
      <c r="AG47" s="60">
        <v>10763</v>
      </c>
      <c r="AH47" s="60">
        <v>10694</v>
      </c>
      <c r="AI47" s="60">
        <v>10664</v>
      </c>
      <c r="AJ47" s="60">
        <v>10763</v>
      </c>
      <c r="AK47" s="60">
        <v>10694</v>
      </c>
    </row>
    <row r="48" spans="1:37" ht="12.75" customHeight="1" x14ac:dyDescent="0.3">
      <c r="A48" s="39" t="s">
        <v>487</v>
      </c>
      <c r="B48" s="61">
        <v>4.0410000000000004</v>
      </c>
      <c r="C48" s="61">
        <v>4.6590999999999996</v>
      </c>
      <c r="D48" s="61">
        <v>3.1579000000000002</v>
      </c>
      <c r="E48" s="61">
        <v>4.6062000000000003</v>
      </c>
      <c r="F48" s="61">
        <v>4.6590999999999996</v>
      </c>
      <c r="G48" s="61">
        <v>3.1579000000000002</v>
      </c>
      <c r="H48" s="61">
        <v>3.2566000000000002</v>
      </c>
      <c r="I48" s="61">
        <v>4.3470000000000004</v>
      </c>
      <c r="J48" s="61">
        <v>3.1579000000000002</v>
      </c>
      <c r="K48" s="61">
        <v>4.0016999999999996</v>
      </c>
      <c r="L48" s="61">
        <v>4.3470000000000004</v>
      </c>
      <c r="M48" s="61">
        <v>3.1579000000000002</v>
      </c>
      <c r="N48" s="61">
        <v>3.5206</v>
      </c>
      <c r="O48" s="61">
        <v>5.6924999999999999</v>
      </c>
      <c r="P48" s="61">
        <v>3.1579000000000002</v>
      </c>
      <c r="Q48" s="61">
        <v>4.0079000000000002</v>
      </c>
      <c r="R48" s="61">
        <v>5.6924999999999999</v>
      </c>
      <c r="S48" s="61">
        <v>3.1579000000000002</v>
      </c>
      <c r="T48" s="61">
        <v>3.6640999999999999</v>
      </c>
      <c r="U48" s="61">
        <v>5.556</v>
      </c>
      <c r="V48" s="61">
        <v>3.1579000000000002</v>
      </c>
      <c r="W48" s="61">
        <v>4.7004999999999999</v>
      </c>
      <c r="X48" s="61">
        <v>5.556</v>
      </c>
      <c r="Y48" s="61">
        <v>3.1579000000000002</v>
      </c>
      <c r="Z48" s="61">
        <v>4.7058999999999997</v>
      </c>
      <c r="AA48" s="61">
        <v>5.633</v>
      </c>
      <c r="AB48" s="61">
        <v>4.8418000000000001</v>
      </c>
      <c r="AC48" s="61">
        <v>5.3007</v>
      </c>
      <c r="AD48" s="61">
        <v>5.633</v>
      </c>
      <c r="AE48" s="61">
        <v>4.8418000000000001</v>
      </c>
      <c r="AF48" s="61">
        <v>4.8437999999999999</v>
      </c>
      <c r="AG48" s="61">
        <v>5.7108999999999996</v>
      </c>
      <c r="AH48" s="61">
        <v>4.8418000000000001</v>
      </c>
      <c r="AI48" s="61">
        <v>5.1158000000000001</v>
      </c>
      <c r="AJ48" s="61">
        <v>5.7108999999999996</v>
      </c>
      <c r="AK48" s="61">
        <v>4.8418000000000001</v>
      </c>
    </row>
    <row r="49" spans="1:39" ht="12.75" customHeight="1" x14ac:dyDescent="0.3">
      <c r="A49" s="39" t="s">
        <v>486</v>
      </c>
      <c r="B49" s="60">
        <v>11260</v>
      </c>
      <c r="C49" s="60">
        <v>11461</v>
      </c>
      <c r="D49" s="60">
        <v>10976</v>
      </c>
      <c r="E49" s="60">
        <v>11444</v>
      </c>
      <c r="F49" s="60">
        <v>11461</v>
      </c>
      <c r="G49" s="60">
        <v>10976</v>
      </c>
      <c r="H49" s="60">
        <v>11007</v>
      </c>
      <c r="I49" s="60">
        <v>11359</v>
      </c>
      <c r="J49" s="60">
        <v>10976</v>
      </c>
      <c r="K49" s="60">
        <v>11247</v>
      </c>
      <c r="L49" s="60">
        <v>11359</v>
      </c>
      <c r="M49" s="60">
        <v>10976</v>
      </c>
      <c r="N49" s="60">
        <v>11092</v>
      </c>
      <c r="O49" s="60">
        <v>11803</v>
      </c>
      <c r="P49" s="60">
        <v>10976</v>
      </c>
      <c r="Q49" s="60">
        <v>11249</v>
      </c>
      <c r="R49" s="60">
        <v>11803</v>
      </c>
      <c r="S49" s="60">
        <v>10976</v>
      </c>
      <c r="T49" s="60">
        <v>11138</v>
      </c>
      <c r="U49" s="60">
        <v>11758</v>
      </c>
      <c r="V49" s="60">
        <v>10976</v>
      </c>
      <c r="W49" s="60">
        <v>11475</v>
      </c>
      <c r="X49" s="60">
        <v>11758</v>
      </c>
      <c r="Y49" s="60">
        <v>10976</v>
      </c>
      <c r="Z49" s="60">
        <v>11476</v>
      </c>
      <c r="AA49" s="60">
        <v>11783</v>
      </c>
      <c r="AB49" s="60">
        <v>11521</v>
      </c>
      <c r="AC49" s="60">
        <v>11673</v>
      </c>
      <c r="AD49" s="60">
        <v>11783</v>
      </c>
      <c r="AE49" s="60">
        <v>11521</v>
      </c>
      <c r="AF49" s="60">
        <v>11522</v>
      </c>
      <c r="AG49" s="60">
        <v>11809</v>
      </c>
      <c r="AH49" s="60">
        <v>11521</v>
      </c>
      <c r="AI49" s="60">
        <v>11611</v>
      </c>
      <c r="AJ49" s="60">
        <v>11809</v>
      </c>
      <c r="AK49" s="60">
        <v>11521</v>
      </c>
    </row>
    <row r="50" spans="1:39" x14ac:dyDescent="0.3">
      <c r="A50" s="39" t="s">
        <v>488</v>
      </c>
      <c r="B50" s="61">
        <v>6.0758000000000001</v>
      </c>
      <c r="C50" s="61">
        <v>6.7790999999999997</v>
      </c>
      <c r="D50" s="61">
        <v>5.7876000000000003</v>
      </c>
      <c r="E50" s="61">
        <v>6.6517999999999997</v>
      </c>
      <c r="F50" s="61">
        <v>6.7790999999999997</v>
      </c>
      <c r="G50" s="61">
        <v>5.7876000000000003</v>
      </c>
      <c r="H50" s="61">
        <v>6.33</v>
      </c>
      <c r="I50" s="61">
        <v>7.0761000000000003</v>
      </c>
      <c r="J50" s="61">
        <v>5.7876000000000003</v>
      </c>
      <c r="K50" s="61">
        <v>7.1116999999999999</v>
      </c>
      <c r="L50" s="61">
        <v>7.0761000000000003</v>
      </c>
      <c r="M50" s="61">
        <v>5.7876000000000003</v>
      </c>
      <c r="N50" s="61">
        <v>5.7759999999999998</v>
      </c>
      <c r="O50" s="61">
        <v>8.1301000000000005</v>
      </c>
      <c r="P50" s="61">
        <v>5.7876000000000003</v>
      </c>
      <c r="Q50" s="61">
        <v>6.3902999999999999</v>
      </c>
      <c r="R50" s="61">
        <v>8.1301000000000005</v>
      </c>
      <c r="S50" s="61">
        <v>5.7876000000000003</v>
      </c>
      <c r="T50" s="61" t="s">
        <v>18</v>
      </c>
      <c r="U50" s="61" t="s">
        <v>18</v>
      </c>
      <c r="V50" s="61" t="s">
        <v>18</v>
      </c>
      <c r="W50" s="61" t="s">
        <v>18</v>
      </c>
      <c r="X50" s="61" t="s">
        <v>18</v>
      </c>
      <c r="Y50" s="61" t="s">
        <v>18</v>
      </c>
      <c r="Z50" s="61">
        <v>4.9108000000000001</v>
      </c>
      <c r="AA50" s="61">
        <v>6.3217999999999996</v>
      </c>
      <c r="AB50" s="61">
        <v>5.5890000000000004</v>
      </c>
      <c r="AC50" s="61">
        <v>5.4904999999999999</v>
      </c>
      <c r="AD50" s="61">
        <v>6.3217999999999996</v>
      </c>
      <c r="AE50" s="61">
        <v>5.5890000000000004</v>
      </c>
      <c r="AF50" s="61" t="s">
        <v>18</v>
      </c>
      <c r="AG50" s="61" t="s">
        <v>18</v>
      </c>
      <c r="AH50" s="61" t="s">
        <v>18</v>
      </c>
      <c r="AI50" s="61" t="s">
        <v>18</v>
      </c>
      <c r="AJ50" s="61" t="s">
        <v>18</v>
      </c>
      <c r="AK50" s="61" t="s">
        <v>18</v>
      </c>
      <c r="AM50" s="1" t="s">
        <v>494</v>
      </c>
    </row>
    <row r="51" spans="1:39" x14ac:dyDescent="0.3">
      <c r="A51" s="39" t="s">
        <v>486</v>
      </c>
      <c r="B51" s="60">
        <v>13428</v>
      </c>
      <c r="C51" s="60">
        <v>13879</v>
      </c>
      <c r="D51" s="60">
        <v>13247</v>
      </c>
      <c r="E51" s="60">
        <v>13796</v>
      </c>
      <c r="F51" s="60">
        <v>13879</v>
      </c>
      <c r="G51" s="60">
        <v>13247</v>
      </c>
      <c r="H51" s="60">
        <v>13590</v>
      </c>
      <c r="I51" s="60">
        <v>14073</v>
      </c>
      <c r="J51" s="60">
        <v>13247</v>
      </c>
      <c r="K51" s="60">
        <v>14096</v>
      </c>
      <c r="L51" s="60">
        <v>14073</v>
      </c>
      <c r="M51" s="60">
        <v>13247</v>
      </c>
      <c r="N51" s="60">
        <v>13239</v>
      </c>
      <c r="O51" s="60">
        <v>14779</v>
      </c>
      <c r="P51" s="60">
        <v>13247</v>
      </c>
      <c r="Q51" s="60">
        <v>13628</v>
      </c>
      <c r="R51" s="60">
        <v>14779</v>
      </c>
      <c r="S51" s="60">
        <v>13247</v>
      </c>
      <c r="T51" s="120" t="s">
        <v>18</v>
      </c>
      <c r="U51" s="120" t="s">
        <v>18</v>
      </c>
      <c r="V51" s="120" t="s">
        <v>18</v>
      </c>
      <c r="W51" s="120" t="s">
        <v>18</v>
      </c>
      <c r="X51" s="120" t="s">
        <v>18</v>
      </c>
      <c r="Y51" s="120" t="s">
        <v>18</v>
      </c>
      <c r="Z51" s="60">
        <v>12707</v>
      </c>
      <c r="AA51" s="60">
        <v>13584</v>
      </c>
      <c r="AB51" s="60">
        <v>13123</v>
      </c>
      <c r="AC51" s="60">
        <v>13062</v>
      </c>
      <c r="AD51" s="60">
        <v>13584</v>
      </c>
      <c r="AE51" s="60">
        <v>13123</v>
      </c>
      <c r="AF51" s="61" t="s">
        <v>18</v>
      </c>
      <c r="AG51" s="61" t="s">
        <v>18</v>
      </c>
      <c r="AH51" s="61" t="s">
        <v>18</v>
      </c>
      <c r="AI51" s="61" t="s">
        <v>18</v>
      </c>
      <c r="AJ51" s="61" t="s">
        <v>18</v>
      </c>
      <c r="AK51" s="61" t="s">
        <v>18</v>
      </c>
    </row>
    <row r="52" spans="1:39" x14ac:dyDescent="0.3">
      <c r="A52" s="39" t="s">
        <v>489</v>
      </c>
      <c r="B52" s="61">
        <v>7.0270999999999999</v>
      </c>
      <c r="C52" s="61">
        <v>7.8992000000000004</v>
      </c>
      <c r="D52" s="61">
        <v>6.4630999999999998</v>
      </c>
      <c r="E52" s="61">
        <v>7.3339999999999996</v>
      </c>
      <c r="F52" s="61">
        <v>7.4325999999999999</v>
      </c>
      <c r="G52" s="61">
        <v>6.2968999999999999</v>
      </c>
      <c r="H52" s="61">
        <v>7.1822999999999997</v>
      </c>
      <c r="I52" s="61" t="s">
        <v>18</v>
      </c>
      <c r="J52" s="61" t="s">
        <v>18</v>
      </c>
      <c r="K52" s="61">
        <v>7.4885000000000002</v>
      </c>
      <c r="L52" s="61">
        <v>7.2396000000000003</v>
      </c>
      <c r="M52" s="61">
        <v>6.2979000000000003</v>
      </c>
      <c r="N52" s="61">
        <v>7.8216000000000001</v>
      </c>
      <c r="O52" s="61">
        <v>9.6061999999999994</v>
      </c>
      <c r="P52" s="61" t="s">
        <v>18</v>
      </c>
      <c r="Q52" s="61">
        <v>6.9238999999999997</v>
      </c>
      <c r="R52" s="61">
        <v>8.4821000000000009</v>
      </c>
      <c r="S52" s="61">
        <v>6.2979000000000003</v>
      </c>
      <c r="T52" s="61">
        <v>5.1832000000000003</v>
      </c>
      <c r="U52" s="61">
        <v>7.1451000000000002</v>
      </c>
      <c r="V52" s="61">
        <v>6.0909000000000004</v>
      </c>
      <c r="W52" s="61">
        <v>6.5149999999999997</v>
      </c>
      <c r="X52" s="61">
        <v>7.1451000000000002</v>
      </c>
      <c r="Y52" s="61">
        <v>6.0909000000000004</v>
      </c>
      <c r="Z52" s="61">
        <v>6.3608000000000002</v>
      </c>
      <c r="AA52" s="61">
        <v>7.0473999999999997</v>
      </c>
      <c r="AB52" s="61">
        <v>5.8849999999999998</v>
      </c>
      <c r="AC52" s="61">
        <v>7.1313000000000004</v>
      </c>
      <c r="AD52" s="61">
        <v>7.5193000000000003</v>
      </c>
      <c r="AE52" s="61">
        <v>6.4081000000000001</v>
      </c>
      <c r="AF52" s="61">
        <v>4.8990999999999998</v>
      </c>
      <c r="AG52" s="61">
        <v>5.7999000000000001</v>
      </c>
      <c r="AH52" s="61">
        <v>5.0762</v>
      </c>
      <c r="AI52" s="61">
        <v>5.1336000000000004</v>
      </c>
      <c r="AJ52" s="61">
        <v>5.7999000000000001</v>
      </c>
      <c r="AK52" s="61">
        <v>5.0762</v>
      </c>
    </row>
    <row r="53" spans="1:39" x14ac:dyDescent="0.3">
      <c r="A53" s="39" t="s">
        <v>486</v>
      </c>
      <c r="B53" s="60">
        <v>30857</v>
      </c>
      <c r="C53" s="60">
        <v>35305</v>
      </c>
      <c r="D53" s="60">
        <v>28267</v>
      </c>
      <c r="E53" s="60">
        <v>21774</v>
      </c>
      <c r="F53" s="60">
        <v>21995</v>
      </c>
      <c r="G53" s="60">
        <v>19570</v>
      </c>
      <c r="H53" s="60">
        <v>53091</v>
      </c>
      <c r="I53" s="120" t="s">
        <v>18</v>
      </c>
      <c r="J53" s="120" t="s">
        <v>18</v>
      </c>
      <c r="K53" s="60">
        <v>22126</v>
      </c>
      <c r="L53" s="60">
        <v>21569</v>
      </c>
      <c r="M53" s="60">
        <v>19575</v>
      </c>
      <c r="N53" s="60">
        <v>63447</v>
      </c>
      <c r="O53" s="60">
        <v>94913</v>
      </c>
      <c r="P53" s="120" t="s">
        <v>18</v>
      </c>
      <c r="Q53" s="60">
        <v>20881</v>
      </c>
      <c r="R53" s="60">
        <v>24482</v>
      </c>
      <c r="S53" s="60">
        <v>19575</v>
      </c>
      <c r="T53" s="60">
        <v>12816</v>
      </c>
      <c r="U53" s="60">
        <v>14033</v>
      </c>
      <c r="V53" s="60">
        <v>13368</v>
      </c>
      <c r="W53" s="60">
        <v>13633</v>
      </c>
      <c r="X53" s="60">
        <v>14033</v>
      </c>
      <c r="Y53" s="60">
        <v>13368</v>
      </c>
      <c r="Z53" s="60">
        <v>35554</v>
      </c>
      <c r="AA53" s="60">
        <v>40586</v>
      </c>
      <c r="AB53" s="60">
        <v>32422</v>
      </c>
      <c r="AC53" s="60">
        <v>21330</v>
      </c>
      <c r="AD53" s="60">
        <v>22195</v>
      </c>
      <c r="AE53" s="60">
        <v>19799</v>
      </c>
      <c r="AF53" s="60">
        <v>12161</v>
      </c>
      <c r="AG53" s="60">
        <v>12594</v>
      </c>
      <c r="AH53" s="60">
        <v>12245</v>
      </c>
      <c r="AI53" s="60">
        <v>12272</v>
      </c>
      <c r="AJ53" s="60">
        <v>12594</v>
      </c>
      <c r="AK53" s="60">
        <v>12245</v>
      </c>
    </row>
    <row r="54" spans="1:39" x14ac:dyDescent="0.3">
      <c r="A54" s="39"/>
      <c r="B54" s="61"/>
      <c r="C54" s="61"/>
      <c r="D54" s="61"/>
      <c r="E54" s="61"/>
      <c r="F54" s="61"/>
      <c r="G54" s="61"/>
      <c r="H54" s="61"/>
      <c r="I54" s="61"/>
      <c r="J54" s="61"/>
      <c r="K54" s="61"/>
      <c r="L54" s="61"/>
      <c r="M54" s="61"/>
      <c r="N54" s="61"/>
      <c r="O54" s="61"/>
      <c r="P54" s="61"/>
      <c r="Q54" s="61"/>
      <c r="R54" s="61"/>
      <c r="S54" s="61"/>
      <c r="T54" s="61"/>
      <c r="U54" s="107"/>
      <c r="V54" s="61"/>
      <c r="W54" s="107"/>
      <c r="X54" s="107"/>
      <c r="Y54" s="61"/>
      <c r="Z54" s="61"/>
      <c r="AA54" s="61"/>
      <c r="AB54" s="61"/>
      <c r="AC54" s="61"/>
      <c r="AD54" s="61"/>
      <c r="AE54" s="61"/>
      <c r="AF54" s="61"/>
      <c r="AG54" s="61"/>
      <c r="AH54" s="61"/>
      <c r="AI54" s="107"/>
      <c r="AJ54" s="61"/>
      <c r="AK54" s="61"/>
    </row>
    <row r="55" spans="1:39" s="82" customFormat="1" ht="52" x14ac:dyDescent="0.3">
      <c r="A55" s="62" t="s">
        <v>176</v>
      </c>
      <c r="B55" s="130"/>
      <c r="C55" s="131" t="s">
        <v>100</v>
      </c>
      <c r="D55" s="131" t="s">
        <v>161</v>
      </c>
      <c r="E55" s="130"/>
      <c r="F55" s="131" t="s">
        <v>100</v>
      </c>
      <c r="G55" s="131" t="s">
        <v>161</v>
      </c>
      <c r="H55" s="130"/>
      <c r="I55" s="131" t="s">
        <v>166</v>
      </c>
      <c r="J55" s="131" t="s">
        <v>51</v>
      </c>
      <c r="K55" s="130"/>
      <c r="L55" s="131" t="s">
        <v>166</v>
      </c>
      <c r="M55" s="131" t="s">
        <v>51</v>
      </c>
      <c r="N55" s="130"/>
      <c r="O55" s="131" t="s">
        <v>517</v>
      </c>
      <c r="P55" s="131" t="s">
        <v>51</v>
      </c>
      <c r="Q55" s="130"/>
      <c r="R55" s="131" t="s">
        <v>518</v>
      </c>
      <c r="S55" s="131" t="s">
        <v>51</v>
      </c>
      <c r="T55" s="108"/>
      <c r="U55" s="109" t="s">
        <v>210</v>
      </c>
      <c r="V55" s="109" t="s">
        <v>51</v>
      </c>
      <c r="W55" s="109"/>
      <c r="X55" s="109" t="s">
        <v>210</v>
      </c>
      <c r="Y55" s="109" t="s">
        <v>51</v>
      </c>
      <c r="Z55" s="108"/>
      <c r="AA55" s="109" t="s">
        <v>214</v>
      </c>
      <c r="AB55" s="109" t="s">
        <v>50</v>
      </c>
      <c r="AC55" s="108"/>
      <c r="AD55" s="109" t="s">
        <v>214</v>
      </c>
      <c r="AE55" s="109" t="s">
        <v>50</v>
      </c>
      <c r="AF55" s="108"/>
      <c r="AG55" s="109" t="s">
        <v>216</v>
      </c>
      <c r="AH55" s="110" t="s">
        <v>87</v>
      </c>
      <c r="AI55" s="109"/>
      <c r="AJ55" s="109" t="s">
        <v>216</v>
      </c>
      <c r="AK55" s="109" t="s">
        <v>87</v>
      </c>
    </row>
    <row r="56" spans="1:39" s="4" customFormat="1" x14ac:dyDescent="0.3">
      <c r="A56" s="112" t="s">
        <v>14</v>
      </c>
      <c r="B56" s="113">
        <v>30.8568</v>
      </c>
      <c r="C56" s="114">
        <v>5108.6899999999996</v>
      </c>
      <c r="D56" s="114">
        <v>4441.7539999999999</v>
      </c>
      <c r="E56" s="113">
        <v>33.028799999999997</v>
      </c>
      <c r="F56" s="114">
        <f>C56</f>
        <v>5108.6899999999996</v>
      </c>
      <c r="G56" s="114">
        <f>D56</f>
        <v>4441.7539999999999</v>
      </c>
      <c r="H56" s="113">
        <v>53.090200000000003</v>
      </c>
      <c r="I56" s="114">
        <v>4677.8</v>
      </c>
      <c r="J56" s="114">
        <f>D56</f>
        <v>4441.7539999999999</v>
      </c>
      <c r="K56" s="113">
        <v>57.856499999999997</v>
      </c>
      <c r="L56" s="114">
        <f>I56</f>
        <v>4677.8</v>
      </c>
      <c r="M56" s="114">
        <f>D56</f>
        <v>4441.7539999999999</v>
      </c>
      <c r="N56" s="113">
        <v>63.447000000000003</v>
      </c>
      <c r="O56" s="114">
        <v>14619.2325</v>
      </c>
      <c r="P56" s="114">
        <f>D56</f>
        <v>4441.7539999999999</v>
      </c>
      <c r="Q56" s="113">
        <v>67.340500000000006</v>
      </c>
      <c r="R56" s="114">
        <f>O56</f>
        <v>14619.2325</v>
      </c>
      <c r="S56" s="114">
        <f>P56</f>
        <v>4441.7539999999999</v>
      </c>
      <c r="T56" s="113">
        <v>12.9976</v>
      </c>
      <c r="U56" s="114">
        <v>4549.2124999999996</v>
      </c>
      <c r="V56" s="114">
        <f>S56</f>
        <v>4441.7539999999999</v>
      </c>
      <c r="W56" s="113">
        <v>13.6831</v>
      </c>
      <c r="X56" s="114">
        <f>U56</f>
        <v>4549.2124999999996</v>
      </c>
      <c r="Y56" s="114">
        <f>V56</f>
        <v>4441.7539999999999</v>
      </c>
      <c r="Z56" s="113">
        <v>35.554699999999997</v>
      </c>
      <c r="AA56" s="114">
        <v>7197.6162999999997</v>
      </c>
      <c r="AB56" s="114">
        <f>'Debt-Over,Liq,MM'!S62</f>
        <v>6973.4874</v>
      </c>
      <c r="AC56" s="113">
        <v>38.1496</v>
      </c>
      <c r="AD56" s="114">
        <f>AA56</f>
        <v>7197.6162999999997</v>
      </c>
      <c r="AE56" s="114">
        <f>AB56</f>
        <v>6973.4874</v>
      </c>
      <c r="AF56" s="113">
        <v>1194.0779</v>
      </c>
      <c r="AG56" s="114">
        <v>7336.1593000000003</v>
      </c>
      <c r="AH56" s="114">
        <f>AE56</f>
        <v>6973.4874</v>
      </c>
      <c r="AI56" s="113">
        <v>1207.1128000000001</v>
      </c>
      <c r="AJ56" s="114">
        <f>AG56</f>
        <v>7336.1593000000003</v>
      </c>
      <c r="AK56" s="114">
        <f>AH56</f>
        <v>6973.4874</v>
      </c>
    </row>
    <row r="57" spans="1:39" s="4" customFormat="1" ht="15" customHeight="1" x14ac:dyDescent="0.3">
      <c r="A57" s="282" t="s">
        <v>167</v>
      </c>
      <c r="B57" s="132" t="s">
        <v>139</v>
      </c>
      <c r="C57" s="133"/>
      <c r="D57" s="133"/>
      <c r="E57" s="133"/>
      <c r="F57" s="133"/>
      <c r="G57" s="133"/>
      <c r="H57" s="285"/>
      <c r="I57" s="285"/>
      <c r="J57" s="285"/>
      <c r="K57" s="285"/>
      <c r="L57" s="285"/>
      <c r="M57" s="285"/>
      <c r="N57" s="133"/>
      <c r="O57" s="133"/>
      <c r="P57" s="133"/>
      <c r="Q57" s="133"/>
      <c r="R57" s="133"/>
      <c r="S57" s="133"/>
      <c r="T57" s="133"/>
      <c r="U57" s="133"/>
      <c r="V57" s="133"/>
      <c r="W57" s="133"/>
      <c r="X57" s="133"/>
      <c r="Y57" s="133"/>
      <c r="Z57" s="334"/>
      <c r="AA57" s="334"/>
      <c r="AB57" s="334"/>
      <c r="AC57" s="334"/>
      <c r="AD57" s="334"/>
      <c r="AE57" s="334"/>
      <c r="AF57" s="334"/>
      <c r="AG57" s="334"/>
      <c r="AH57" s="334"/>
      <c r="AI57" s="334"/>
      <c r="AJ57" s="334"/>
      <c r="AK57" s="334"/>
    </row>
    <row r="58" spans="1:39" s="4" customFormat="1" ht="15" customHeight="1" x14ac:dyDescent="0.3">
      <c r="A58" s="283"/>
      <c r="B58" s="183" t="s">
        <v>542</v>
      </c>
      <c r="C58" s="184"/>
      <c r="D58" s="184"/>
      <c r="E58" s="184"/>
      <c r="F58" s="184"/>
      <c r="G58" s="185"/>
      <c r="H58" s="287" t="s">
        <v>140</v>
      </c>
      <c r="I58" s="287"/>
      <c r="J58" s="287"/>
      <c r="K58" s="287"/>
      <c r="L58" s="287"/>
      <c r="M58" s="287"/>
      <c r="N58" s="287" t="s">
        <v>141</v>
      </c>
      <c r="O58" s="287"/>
      <c r="P58" s="287"/>
      <c r="Q58" s="287"/>
      <c r="R58" s="287"/>
      <c r="S58" s="287"/>
      <c r="T58" s="287" t="s">
        <v>147</v>
      </c>
      <c r="U58" s="287"/>
      <c r="V58" s="287"/>
      <c r="W58" s="287"/>
      <c r="X58" s="287"/>
      <c r="Y58" s="287"/>
      <c r="Z58" s="287" t="s">
        <v>543</v>
      </c>
      <c r="AA58" s="287"/>
      <c r="AB58" s="287"/>
      <c r="AC58" s="287"/>
      <c r="AD58" s="287"/>
      <c r="AE58" s="287"/>
      <c r="AF58" s="287" t="s">
        <v>544</v>
      </c>
      <c r="AG58" s="287"/>
      <c r="AH58" s="287"/>
      <c r="AI58" s="287"/>
      <c r="AJ58" s="287"/>
      <c r="AK58" s="287"/>
    </row>
    <row r="59" spans="1:39" x14ac:dyDescent="0.3">
      <c r="A59" s="284"/>
      <c r="B59" s="180" t="s">
        <v>137</v>
      </c>
      <c r="C59" s="181"/>
      <c r="D59" s="181"/>
      <c r="E59" s="181"/>
      <c r="F59" s="181"/>
      <c r="G59" s="182"/>
      <c r="H59" s="286" t="s">
        <v>156</v>
      </c>
      <c r="I59" s="286"/>
      <c r="J59" s="286"/>
      <c r="K59" s="286"/>
      <c r="L59" s="286"/>
      <c r="M59" s="286"/>
      <c r="N59" s="286" t="s">
        <v>142</v>
      </c>
      <c r="O59" s="286"/>
      <c r="P59" s="286"/>
      <c r="Q59" s="286"/>
      <c r="R59" s="286"/>
      <c r="S59" s="286"/>
      <c r="T59" s="286" t="s">
        <v>148</v>
      </c>
      <c r="U59" s="286"/>
      <c r="V59" s="286"/>
      <c r="W59" s="286"/>
      <c r="X59" s="286"/>
      <c r="Y59" s="286"/>
      <c r="Z59" s="286" t="s">
        <v>151</v>
      </c>
      <c r="AA59" s="286"/>
      <c r="AB59" s="286"/>
      <c r="AC59" s="286"/>
      <c r="AD59" s="286"/>
      <c r="AE59" s="286"/>
      <c r="AF59" s="286" t="s">
        <v>153</v>
      </c>
      <c r="AG59" s="286"/>
      <c r="AH59" s="286"/>
      <c r="AI59" s="286"/>
      <c r="AJ59" s="286"/>
      <c r="AK59" s="286"/>
    </row>
    <row r="60" spans="1:39" s="12" customFormat="1" ht="45.75" customHeight="1" x14ac:dyDescent="0.3">
      <c r="A60" s="284"/>
      <c r="B60" s="287" t="s">
        <v>138</v>
      </c>
      <c r="C60" s="287"/>
      <c r="D60" s="287"/>
      <c r="E60" s="287"/>
      <c r="F60" s="287"/>
      <c r="G60" s="287"/>
      <c r="H60" s="287" t="s">
        <v>138</v>
      </c>
      <c r="I60" s="287"/>
      <c r="J60" s="287"/>
      <c r="K60" s="287"/>
      <c r="L60" s="287"/>
      <c r="M60" s="287"/>
      <c r="N60" s="287" t="s">
        <v>138</v>
      </c>
      <c r="O60" s="287"/>
      <c r="P60" s="287"/>
      <c r="Q60" s="287"/>
      <c r="R60" s="287"/>
      <c r="S60" s="287"/>
      <c r="T60" s="287" t="s">
        <v>138</v>
      </c>
      <c r="U60" s="287"/>
      <c r="V60" s="287"/>
      <c r="W60" s="287"/>
      <c r="X60" s="287"/>
      <c r="Y60" s="287"/>
      <c r="Z60" s="287" t="s">
        <v>155</v>
      </c>
      <c r="AA60" s="287"/>
      <c r="AB60" s="287"/>
      <c r="AC60" s="287"/>
      <c r="AD60" s="287"/>
      <c r="AE60" s="287"/>
      <c r="AF60" s="287" t="s">
        <v>155</v>
      </c>
      <c r="AG60" s="287"/>
      <c r="AH60" s="287"/>
      <c r="AI60" s="287"/>
      <c r="AJ60" s="287"/>
      <c r="AK60" s="287"/>
    </row>
    <row r="61" spans="1:39" x14ac:dyDescent="0.3">
      <c r="A61" s="284"/>
      <c r="B61" s="292"/>
      <c r="C61" s="292"/>
      <c r="D61" s="292"/>
      <c r="E61" s="292"/>
      <c r="F61" s="292"/>
      <c r="G61" s="292"/>
      <c r="H61" s="292"/>
      <c r="I61" s="292"/>
      <c r="J61" s="292"/>
      <c r="K61" s="292"/>
      <c r="L61" s="292"/>
      <c r="M61" s="292"/>
      <c r="N61" s="292"/>
      <c r="O61" s="292"/>
      <c r="P61" s="292"/>
      <c r="Q61" s="292"/>
      <c r="R61" s="292"/>
      <c r="S61" s="292"/>
      <c r="T61" s="292"/>
      <c r="U61" s="292"/>
      <c r="V61" s="292"/>
      <c r="W61" s="292"/>
      <c r="X61" s="292"/>
      <c r="Y61" s="292"/>
      <c r="Z61" s="335"/>
      <c r="AA61" s="336"/>
      <c r="AB61" s="336"/>
      <c r="AC61" s="336"/>
      <c r="AD61" s="336"/>
      <c r="AE61" s="336"/>
      <c r="AF61" s="292"/>
      <c r="AG61" s="292"/>
      <c r="AH61" s="292"/>
      <c r="AI61" s="292"/>
      <c r="AJ61" s="292"/>
      <c r="AK61" s="292"/>
    </row>
    <row r="62" spans="1:39" x14ac:dyDescent="0.3">
      <c r="A62" s="284"/>
      <c r="B62" s="292"/>
      <c r="C62" s="292"/>
      <c r="D62" s="292"/>
      <c r="E62" s="292"/>
      <c r="F62" s="292"/>
      <c r="G62" s="292"/>
      <c r="H62" s="292"/>
      <c r="I62" s="292"/>
      <c r="J62" s="292"/>
      <c r="K62" s="292"/>
      <c r="L62" s="292"/>
      <c r="M62" s="292"/>
      <c r="N62" s="292"/>
      <c r="O62" s="292"/>
      <c r="P62" s="292"/>
      <c r="Q62" s="292"/>
      <c r="R62" s="292"/>
      <c r="S62" s="292"/>
      <c r="T62" s="292"/>
      <c r="U62" s="292"/>
      <c r="V62" s="292"/>
      <c r="W62" s="292"/>
      <c r="X62" s="292"/>
      <c r="Y62" s="292"/>
      <c r="Z62" s="189"/>
      <c r="AA62" s="190"/>
      <c r="AB62" s="190"/>
      <c r="AC62" s="190"/>
      <c r="AD62" s="190"/>
      <c r="AE62" s="190"/>
      <c r="AF62" s="292"/>
      <c r="AG62" s="292"/>
      <c r="AH62" s="292"/>
      <c r="AI62" s="292"/>
      <c r="AJ62" s="292"/>
      <c r="AK62" s="292"/>
    </row>
    <row r="63" spans="1:39" x14ac:dyDescent="0.3">
      <c r="A63" s="284"/>
      <c r="B63" s="292"/>
      <c r="C63" s="292"/>
      <c r="D63" s="292"/>
      <c r="E63" s="292"/>
      <c r="F63" s="292"/>
      <c r="G63" s="292"/>
      <c r="H63" s="292"/>
      <c r="I63" s="292"/>
      <c r="J63" s="292"/>
      <c r="K63" s="292"/>
      <c r="L63" s="292"/>
      <c r="M63" s="292"/>
      <c r="N63" s="292"/>
      <c r="O63" s="292"/>
      <c r="P63" s="292"/>
      <c r="Q63" s="292"/>
      <c r="R63" s="292"/>
      <c r="S63" s="292"/>
      <c r="T63" s="292"/>
      <c r="U63" s="292"/>
      <c r="V63" s="292"/>
      <c r="W63" s="292"/>
      <c r="X63" s="292"/>
      <c r="Y63" s="292"/>
      <c r="Z63" s="189"/>
      <c r="AA63" s="190"/>
      <c r="AB63" s="190"/>
      <c r="AC63" s="190"/>
      <c r="AD63" s="190"/>
      <c r="AE63" s="190"/>
      <c r="AF63" s="292"/>
      <c r="AG63" s="292"/>
      <c r="AH63" s="292"/>
      <c r="AI63" s="292"/>
      <c r="AJ63" s="292"/>
      <c r="AK63" s="292"/>
    </row>
    <row r="64" spans="1:39" x14ac:dyDescent="0.3">
      <c r="A64" s="284"/>
      <c r="B64" s="292"/>
      <c r="C64" s="292"/>
      <c r="D64" s="292"/>
      <c r="E64" s="292"/>
      <c r="F64" s="292"/>
      <c r="G64" s="292"/>
      <c r="H64" s="292"/>
      <c r="I64" s="292"/>
      <c r="J64" s="292"/>
      <c r="K64" s="292"/>
      <c r="L64" s="292"/>
      <c r="M64" s="292"/>
      <c r="N64" s="292"/>
      <c r="O64" s="292"/>
      <c r="P64" s="292"/>
      <c r="Q64" s="292"/>
      <c r="R64" s="292"/>
      <c r="S64" s="292"/>
      <c r="T64" s="292"/>
      <c r="U64" s="292"/>
      <c r="V64" s="292"/>
      <c r="W64" s="292"/>
      <c r="X64" s="292"/>
      <c r="Y64" s="292"/>
      <c r="Z64" s="189"/>
      <c r="AA64" s="190"/>
      <c r="AB64" s="190"/>
      <c r="AC64" s="190"/>
      <c r="AD64" s="190"/>
      <c r="AE64" s="190"/>
      <c r="AF64" s="292"/>
      <c r="AG64" s="292"/>
      <c r="AH64" s="292"/>
      <c r="AI64" s="292"/>
      <c r="AJ64" s="292"/>
      <c r="AK64" s="292"/>
    </row>
    <row r="65" spans="1:72" x14ac:dyDescent="0.3">
      <c r="A65" s="284"/>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189"/>
      <c r="AA65" s="190"/>
      <c r="AB65" s="190"/>
      <c r="AC65" s="190"/>
      <c r="AD65" s="190"/>
      <c r="AE65" s="190"/>
      <c r="AF65" s="292"/>
      <c r="AG65" s="292"/>
      <c r="AH65" s="292"/>
      <c r="AI65" s="292"/>
      <c r="AJ65" s="292"/>
      <c r="AK65" s="292"/>
    </row>
    <row r="66" spans="1:72" x14ac:dyDescent="0.3">
      <c r="A66" s="284"/>
      <c r="B66" s="292"/>
      <c r="C66" s="292"/>
      <c r="D66" s="292"/>
      <c r="E66" s="292"/>
      <c r="F66" s="292"/>
      <c r="G66" s="292"/>
      <c r="H66" s="292"/>
      <c r="I66" s="292"/>
      <c r="J66" s="292"/>
      <c r="K66" s="292"/>
      <c r="L66" s="292"/>
      <c r="M66" s="292"/>
      <c r="N66" s="292"/>
      <c r="O66" s="292"/>
      <c r="P66" s="292"/>
      <c r="Q66" s="292"/>
      <c r="R66" s="292"/>
      <c r="S66" s="292"/>
      <c r="T66" s="292"/>
      <c r="U66" s="292"/>
      <c r="V66" s="292"/>
      <c r="W66" s="292"/>
      <c r="X66" s="292"/>
      <c r="Y66" s="292"/>
      <c r="Z66" s="189"/>
      <c r="AA66" s="190"/>
      <c r="AB66" s="190"/>
      <c r="AC66" s="190"/>
      <c r="AD66" s="190"/>
      <c r="AE66" s="190"/>
      <c r="AF66" s="292"/>
      <c r="AG66" s="292"/>
      <c r="AH66" s="292"/>
      <c r="AI66" s="292"/>
      <c r="AJ66" s="292"/>
      <c r="AK66" s="292"/>
    </row>
    <row r="67" spans="1:72" x14ac:dyDescent="0.3">
      <c r="A67" s="284"/>
      <c r="B67" s="292"/>
      <c r="C67" s="292"/>
      <c r="D67" s="292"/>
      <c r="E67" s="292"/>
      <c r="F67" s="292"/>
      <c r="G67" s="292"/>
      <c r="H67" s="292"/>
      <c r="I67" s="292"/>
      <c r="J67" s="292"/>
      <c r="K67" s="292"/>
      <c r="L67" s="292"/>
      <c r="M67" s="292"/>
      <c r="N67" s="292"/>
      <c r="O67" s="292"/>
      <c r="P67" s="292"/>
      <c r="Q67" s="292"/>
      <c r="R67" s="292"/>
      <c r="S67" s="292"/>
      <c r="T67" s="292"/>
      <c r="U67" s="292"/>
      <c r="V67" s="292"/>
      <c r="W67" s="292"/>
      <c r="X67" s="292"/>
      <c r="Y67" s="292"/>
      <c r="Z67" s="189"/>
      <c r="AA67" s="190"/>
      <c r="AB67" s="190"/>
      <c r="AC67" s="190"/>
      <c r="AD67" s="190"/>
      <c r="AE67" s="190"/>
      <c r="AF67" s="292"/>
      <c r="AG67" s="292"/>
      <c r="AH67" s="292"/>
      <c r="AI67" s="292"/>
      <c r="AJ67" s="292"/>
      <c r="AK67" s="292"/>
    </row>
    <row r="68" spans="1:72" x14ac:dyDescent="0.3">
      <c r="A68" s="284"/>
      <c r="B68" s="292"/>
      <c r="C68" s="292"/>
      <c r="D68" s="292"/>
      <c r="E68" s="292"/>
      <c r="F68" s="292"/>
      <c r="G68" s="292"/>
      <c r="H68" s="292"/>
      <c r="I68" s="292"/>
      <c r="J68" s="292"/>
      <c r="K68" s="292"/>
      <c r="L68" s="292"/>
      <c r="M68" s="292"/>
      <c r="N68" s="292"/>
      <c r="O68" s="292"/>
      <c r="P68" s="292"/>
      <c r="Q68" s="292"/>
      <c r="R68" s="292"/>
      <c r="S68" s="292"/>
      <c r="T68" s="292"/>
      <c r="U68" s="292"/>
      <c r="V68" s="292"/>
      <c r="W68" s="292"/>
      <c r="X68" s="292"/>
      <c r="Y68" s="292"/>
      <c r="Z68" s="189"/>
      <c r="AA68" s="190"/>
      <c r="AB68" s="190"/>
      <c r="AC68" s="190"/>
      <c r="AD68" s="190"/>
      <c r="AE68" s="190"/>
      <c r="AF68" s="292"/>
      <c r="AG68" s="292"/>
      <c r="AH68" s="292"/>
      <c r="AI68" s="292"/>
      <c r="AJ68" s="292"/>
      <c r="AK68" s="292"/>
    </row>
    <row r="69" spans="1:72" x14ac:dyDescent="0.3">
      <c r="A69" s="284"/>
      <c r="B69" s="292"/>
      <c r="C69" s="292"/>
      <c r="D69" s="292"/>
      <c r="E69" s="292"/>
      <c r="F69" s="292"/>
      <c r="G69" s="292"/>
      <c r="H69" s="292"/>
      <c r="I69" s="292"/>
      <c r="J69" s="292"/>
      <c r="K69" s="292"/>
      <c r="L69" s="292"/>
      <c r="M69" s="292"/>
      <c r="N69" s="292"/>
      <c r="O69" s="292"/>
      <c r="P69" s="292"/>
      <c r="Q69" s="292"/>
      <c r="R69" s="292"/>
      <c r="S69" s="292"/>
      <c r="T69" s="292"/>
      <c r="U69" s="292"/>
      <c r="V69" s="292"/>
      <c r="W69" s="292"/>
      <c r="X69" s="292"/>
      <c r="Y69" s="292"/>
      <c r="Z69" s="189"/>
      <c r="AA69" s="190"/>
      <c r="AB69" s="190"/>
      <c r="AC69" s="190"/>
      <c r="AD69" s="190"/>
      <c r="AE69" s="190"/>
      <c r="AF69" s="292"/>
      <c r="AG69" s="292"/>
      <c r="AH69" s="292"/>
      <c r="AI69" s="292"/>
      <c r="AJ69" s="292"/>
      <c r="AK69" s="292"/>
    </row>
    <row r="70" spans="1:72" x14ac:dyDescent="0.3">
      <c r="A70" s="284"/>
      <c r="B70" s="292"/>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189"/>
      <c r="AA70" s="190"/>
      <c r="AB70" s="190"/>
      <c r="AC70" s="190"/>
      <c r="AD70" s="190"/>
      <c r="AE70" s="190"/>
      <c r="AF70" s="292"/>
      <c r="AG70" s="292"/>
      <c r="AH70" s="292"/>
      <c r="AI70" s="292"/>
      <c r="AJ70" s="292"/>
      <c r="AK70" s="292"/>
    </row>
    <row r="71" spans="1:72" x14ac:dyDescent="0.3">
      <c r="A71" s="284"/>
      <c r="B71" s="292"/>
      <c r="C71" s="292"/>
      <c r="D71" s="292"/>
      <c r="E71" s="292"/>
      <c r="F71" s="292"/>
      <c r="G71" s="292"/>
      <c r="H71" s="292"/>
      <c r="I71" s="292"/>
      <c r="J71" s="292"/>
      <c r="K71" s="292"/>
      <c r="L71" s="292"/>
      <c r="M71" s="292"/>
      <c r="N71" s="292"/>
      <c r="O71" s="292"/>
      <c r="P71" s="292"/>
      <c r="Q71" s="292"/>
      <c r="R71" s="292"/>
      <c r="S71" s="292"/>
      <c r="T71" s="292"/>
      <c r="U71" s="292"/>
      <c r="V71" s="292"/>
      <c r="W71" s="292"/>
      <c r="X71" s="292"/>
      <c r="Y71" s="292"/>
      <c r="Z71" s="189"/>
      <c r="AA71" s="190"/>
      <c r="AB71" s="190"/>
      <c r="AC71" s="190"/>
      <c r="AD71" s="190"/>
      <c r="AE71" s="190"/>
      <c r="AF71" s="292"/>
      <c r="AG71" s="292"/>
      <c r="AH71" s="292"/>
      <c r="AI71" s="292"/>
      <c r="AJ71" s="292"/>
      <c r="AK71" s="292"/>
    </row>
    <row r="72" spans="1:72" x14ac:dyDescent="0.3">
      <c r="A72" s="284"/>
      <c r="B72" s="292"/>
      <c r="C72" s="292"/>
      <c r="D72" s="292"/>
      <c r="E72" s="292"/>
      <c r="F72" s="292"/>
      <c r="G72" s="292"/>
      <c r="H72" s="292"/>
      <c r="I72" s="292"/>
      <c r="J72" s="292"/>
      <c r="K72" s="292"/>
      <c r="L72" s="292"/>
      <c r="M72" s="292"/>
      <c r="N72" s="292"/>
      <c r="O72" s="292"/>
      <c r="P72" s="292"/>
      <c r="Q72" s="292"/>
      <c r="R72" s="292"/>
      <c r="S72" s="292"/>
      <c r="T72" s="292"/>
      <c r="U72" s="292"/>
      <c r="V72" s="292"/>
      <c r="W72" s="292"/>
      <c r="X72" s="292"/>
      <c r="Y72" s="292"/>
      <c r="Z72" s="189"/>
      <c r="AA72" s="190"/>
      <c r="AB72" s="190"/>
      <c r="AC72" s="190"/>
      <c r="AD72" s="190"/>
      <c r="AE72" s="190"/>
      <c r="AF72" s="292"/>
      <c r="AG72" s="292"/>
      <c r="AH72" s="292"/>
      <c r="AI72" s="292"/>
      <c r="AJ72" s="292"/>
      <c r="AK72" s="292"/>
    </row>
    <row r="73" spans="1:72" ht="9.75" customHeight="1" x14ac:dyDescent="0.3">
      <c r="A73" s="284"/>
      <c r="B73" s="292"/>
      <c r="C73" s="292"/>
      <c r="D73" s="292"/>
      <c r="E73" s="292"/>
      <c r="F73" s="292"/>
      <c r="G73" s="292"/>
      <c r="H73" s="292"/>
      <c r="I73" s="292"/>
      <c r="J73" s="292"/>
      <c r="K73" s="292"/>
      <c r="L73" s="292"/>
      <c r="M73" s="292"/>
      <c r="N73" s="292"/>
      <c r="O73" s="292"/>
      <c r="P73" s="292"/>
      <c r="Q73" s="292"/>
      <c r="R73" s="292"/>
      <c r="S73" s="292"/>
      <c r="T73" s="292"/>
      <c r="U73" s="292"/>
      <c r="V73" s="292"/>
      <c r="W73" s="292"/>
      <c r="X73" s="292"/>
      <c r="Y73" s="292"/>
      <c r="Z73" s="189"/>
      <c r="AA73" s="190"/>
      <c r="AB73" s="190"/>
      <c r="AC73" s="190"/>
      <c r="AD73" s="190"/>
      <c r="AE73" s="190"/>
      <c r="AF73" s="292"/>
      <c r="AG73" s="292"/>
      <c r="AH73" s="292"/>
      <c r="AI73" s="292"/>
      <c r="AJ73" s="292"/>
      <c r="AK73" s="292"/>
    </row>
    <row r="74" spans="1:72" x14ac:dyDescent="0.3">
      <c r="A74" s="284"/>
      <c r="B74" s="292"/>
      <c r="C74" s="292"/>
      <c r="D74" s="292"/>
      <c r="E74" s="292"/>
      <c r="F74" s="292"/>
      <c r="G74" s="292"/>
      <c r="H74" s="292"/>
      <c r="I74" s="292"/>
      <c r="J74" s="292"/>
      <c r="K74" s="292"/>
      <c r="L74" s="292"/>
      <c r="M74" s="292"/>
      <c r="N74" s="292"/>
      <c r="O74" s="292"/>
      <c r="P74" s="292"/>
      <c r="Q74" s="292"/>
      <c r="R74" s="292"/>
      <c r="S74" s="292"/>
      <c r="T74" s="292"/>
      <c r="U74" s="292"/>
      <c r="V74" s="292"/>
      <c r="W74" s="292"/>
      <c r="X74" s="292"/>
      <c r="Y74" s="292"/>
      <c r="Z74" s="189"/>
      <c r="AA74" s="190"/>
      <c r="AB74" s="190"/>
      <c r="AC74" s="190"/>
      <c r="AD74" s="190"/>
      <c r="AE74" s="190"/>
      <c r="AF74" s="292"/>
      <c r="AG74" s="292"/>
      <c r="AH74" s="292"/>
      <c r="AI74" s="292"/>
      <c r="AJ74" s="292"/>
      <c r="AK74" s="292"/>
    </row>
    <row r="75" spans="1:72" x14ac:dyDescent="0.3">
      <c r="A75" s="284"/>
      <c r="B75" s="292"/>
      <c r="C75" s="292"/>
      <c r="D75" s="292"/>
      <c r="E75" s="292"/>
      <c r="F75" s="292"/>
      <c r="G75" s="292"/>
      <c r="H75" s="292"/>
      <c r="I75" s="292"/>
      <c r="J75" s="292"/>
      <c r="K75" s="292"/>
      <c r="L75" s="292"/>
      <c r="M75" s="292"/>
      <c r="N75" s="292"/>
      <c r="O75" s="292"/>
      <c r="P75" s="292"/>
      <c r="Q75" s="292"/>
      <c r="R75" s="292"/>
      <c r="S75" s="292"/>
      <c r="T75" s="292"/>
      <c r="U75" s="292"/>
      <c r="V75" s="292"/>
      <c r="W75" s="292"/>
      <c r="X75" s="292"/>
      <c r="Y75" s="292"/>
      <c r="Z75" s="337"/>
      <c r="AA75" s="193"/>
      <c r="AB75" s="193"/>
      <c r="AC75" s="193"/>
      <c r="AD75" s="193"/>
      <c r="AE75" s="193"/>
      <c r="AF75" s="292"/>
      <c r="AG75" s="292"/>
      <c r="AH75" s="292"/>
      <c r="AI75" s="292"/>
      <c r="AJ75" s="292"/>
      <c r="AK75" s="292"/>
    </row>
    <row r="76" spans="1:72" x14ac:dyDescent="0.3">
      <c r="B76" s="281" t="s">
        <v>186</v>
      </c>
      <c r="C76" s="281"/>
      <c r="D76" s="281"/>
      <c r="E76" s="281"/>
      <c r="F76" s="281"/>
      <c r="G76" s="281"/>
      <c r="H76" s="281" t="s">
        <v>187</v>
      </c>
      <c r="I76" s="281"/>
      <c r="J76" s="281"/>
      <c r="K76" s="281"/>
      <c r="L76" s="281"/>
      <c r="M76" s="281"/>
      <c r="N76" s="281" t="s">
        <v>209</v>
      </c>
      <c r="O76" s="281"/>
      <c r="P76" s="281"/>
      <c r="Q76" s="281"/>
      <c r="R76" s="281"/>
      <c r="S76" s="281"/>
      <c r="T76" s="281" t="s">
        <v>211</v>
      </c>
      <c r="U76" s="281"/>
      <c r="V76" s="281"/>
      <c r="W76" s="281"/>
      <c r="X76" s="281"/>
      <c r="Y76" s="281"/>
      <c r="Z76" s="281" t="s">
        <v>215</v>
      </c>
      <c r="AA76" s="281"/>
      <c r="AB76" s="281"/>
      <c r="AC76" s="281"/>
      <c r="AD76" s="281"/>
      <c r="AE76" s="281"/>
      <c r="AF76" s="281" t="s">
        <v>217</v>
      </c>
      <c r="AG76" s="281"/>
      <c r="AH76" s="281"/>
      <c r="AI76" s="281"/>
      <c r="AJ76" s="281"/>
      <c r="AK76" s="281"/>
    </row>
    <row r="77" spans="1:72" ht="15" customHeight="1" x14ac:dyDescent="0.3">
      <c r="A77" s="289" t="s">
        <v>168</v>
      </c>
      <c r="B77" s="288" t="s">
        <v>138</v>
      </c>
      <c r="C77" s="288"/>
      <c r="D77" s="288"/>
      <c r="E77" s="288"/>
      <c r="F77" s="288"/>
      <c r="G77" s="288"/>
      <c r="H77" s="288" t="s">
        <v>138</v>
      </c>
      <c r="I77" s="288"/>
      <c r="J77" s="288"/>
      <c r="K77" s="288"/>
      <c r="L77" s="288"/>
      <c r="M77" s="288"/>
      <c r="N77" s="288" t="s">
        <v>169</v>
      </c>
      <c r="O77" s="288"/>
      <c r="P77" s="288"/>
      <c r="Q77" s="288"/>
      <c r="R77" s="288"/>
      <c r="S77" s="288"/>
      <c r="T77" s="288" t="s">
        <v>155</v>
      </c>
      <c r="U77" s="288"/>
      <c r="V77" s="288"/>
      <c r="W77" s="288"/>
      <c r="X77" s="288"/>
      <c r="Y77" s="288"/>
      <c r="Z77" s="288" t="s">
        <v>138</v>
      </c>
      <c r="AA77" s="288"/>
      <c r="AB77" s="288"/>
      <c r="AC77" s="288"/>
      <c r="AD77" s="288"/>
      <c r="AE77" s="288"/>
      <c r="AF77" s="288" t="s">
        <v>138</v>
      </c>
      <c r="AG77" s="288"/>
      <c r="AH77" s="288"/>
      <c r="AI77" s="288"/>
      <c r="AJ77" s="288"/>
      <c r="AK77" s="28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row>
    <row r="78" spans="1:72" ht="12.75" customHeight="1" x14ac:dyDescent="0.3">
      <c r="A78" s="290"/>
      <c r="B78" s="281"/>
      <c r="C78" s="281"/>
      <c r="D78" s="281"/>
      <c r="E78" s="281"/>
      <c r="F78" s="281"/>
      <c r="G78" s="281"/>
      <c r="H78" s="281"/>
      <c r="I78" s="281"/>
      <c r="J78" s="281"/>
      <c r="K78" s="281"/>
      <c r="L78" s="281"/>
      <c r="M78" s="281"/>
      <c r="N78" s="281"/>
      <c r="O78" s="281"/>
      <c r="P78" s="281"/>
      <c r="Q78" s="281"/>
      <c r="R78" s="281"/>
      <c r="S78" s="281"/>
      <c r="T78" s="281"/>
      <c r="U78" s="281"/>
      <c r="V78" s="281"/>
      <c r="W78" s="281"/>
      <c r="X78" s="281"/>
      <c r="Y78" s="281"/>
      <c r="Z78" s="281"/>
      <c r="AA78" s="281"/>
      <c r="AB78" s="281"/>
      <c r="AC78" s="281"/>
      <c r="AD78" s="281"/>
      <c r="AE78" s="281"/>
      <c r="AF78" s="281"/>
      <c r="AG78" s="281"/>
      <c r="AH78" s="281"/>
      <c r="AI78" s="281"/>
      <c r="AJ78" s="281"/>
      <c r="AK78" s="281"/>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row>
    <row r="79" spans="1:72" x14ac:dyDescent="0.3">
      <c r="A79" s="290"/>
      <c r="B79" s="281"/>
      <c r="C79" s="281"/>
      <c r="D79" s="281"/>
      <c r="E79" s="281"/>
      <c r="F79" s="281"/>
      <c r="G79" s="281"/>
      <c r="H79" s="281"/>
      <c r="I79" s="281"/>
      <c r="J79" s="281"/>
      <c r="K79" s="281"/>
      <c r="L79" s="281"/>
      <c r="M79" s="281"/>
      <c r="N79" s="281"/>
      <c r="O79" s="281"/>
      <c r="P79" s="281"/>
      <c r="Q79" s="281"/>
      <c r="R79" s="281"/>
      <c r="S79" s="281"/>
      <c r="T79" s="281"/>
      <c r="U79" s="281"/>
      <c r="V79" s="281"/>
      <c r="W79" s="281"/>
      <c r="X79" s="281"/>
      <c r="Y79" s="281"/>
      <c r="Z79" s="281"/>
      <c r="AA79" s="281"/>
      <c r="AB79" s="281"/>
      <c r="AC79" s="281"/>
      <c r="AD79" s="281"/>
      <c r="AE79" s="281"/>
      <c r="AF79" s="281"/>
      <c r="AG79" s="281"/>
      <c r="AH79" s="281"/>
      <c r="AI79" s="281"/>
      <c r="AJ79" s="281"/>
      <c r="AK79" s="281"/>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row>
    <row r="80" spans="1:72" x14ac:dyDescent="0.3">
      <c r="A80" s="290"/>
      <c r="B80" s="281"/>
      <c r="C80" s="281"/>
      <c r="D80" s="281"/>
      <c r="E80" s="281"/>
      <c r="F80" s="281"/>
      <c r="G80" s="281"/>
      <c r="H80" s="281"/>
      <c r="I80" s="281"/>
      <c r="J80" s="281"/>
      <c r="K80" s="281"/>
      <c r="L80" s="281"/>
      <c r="M80" s="281"/>
      <c r="N80" s="281"/>
      <c r="O80" s="281"/>
      <c r="P80" s="281"/>
      <c r="Q80" s="281"/>
      <c r="R80" s="281"/>
      <c r="S80" s="281"/>
      <c r="T80" s="281"/>
      <c r="U80" s="281"/>
      <c r="V80" s="281"/>
      <c r="W80" s="281"/>
      <c r="X80" s="281"/>
      <c r="Y80" s="281"/>
      <c r="Z80" s="281"/>
      <c r="AA80" s="281"/>
      <c r="AB80" s="281"/>
      <c r="AC80" s="281"/>
      <c r="AD80" s="281"/>
      <c r="AE80" s="281"/>
      <c r="AF80" s="281"/>
      <c r="AG80" s="281"/>
      <c r="AH80" s="281"/>
      <c r="AI80" s="281"/>
      <c r="AJ80" s="281"/>
      <c r="AK80" s="281"/>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row>
    <row r="81" spans="1:72" x14ac:dyDescent="0.3">
      <c r="A81" s="290"/>
      <c r="B81" s="281"/>
      <c r="C81" s="281"/>
      <c r="D81" s="281"/>
      <c r="E81" s="281"/>
      <c r="F81" s="281"/>
      <c r="G81" s="281"/>
      <c r="H81" s="281"/>
      <c r="I81" s="281"/>
      <c r="J81" s="281"/>
      <c r="K81" s="281"/>
      <c r="L81" s="281"/>
      <c r="M81" s="281"/>
      <c r="N81" s="281"/>
      <c r="O81" s="281"/>
      <c r="P81" s="281"/>
      <c r="Q81" s="281"/>
      <c r="R81" s="281"/>
      <c r="S81" s="281"/>
      <c r="T81" s="281"/>
      <c r="U81" s="281"/>
      <c r="V81" s="281"/>
      <c r="W81" s="281"/>
      <c r="X81" s="281"/>
      <c r="Y81" s="281"/>
      <c r="Z81" s="281"/>
      <c r="AA81" s="281"/>
      <c r="AB81" s="281"/>
      <c r="AC81" s="281"/>
      <c r="AD81" s="281"/>
      <c r="AE81" s="281"/>
      <c r="AF81" s="281"/>
      <c r="AG81" s="281"/>
      <c r="AH81" s="281"/>
      <c r="AI81" s="281"/>
      <c r="AJ81" s="281"/>
      <c r="AK81" s="281"/>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row>
    <row r="82" spans="1:72" x14ac:dyDescent="0.3">
      <c r="A82" s="290"/>
      <c r="B82" s="281"/>
      <c r="C82" s="281"/>
      <c r="D82" s="281"/>
      <c r="E82" s="281"/>
      <c r="F82" s="281"/>
      <c r="G82" s="281"/>
      <c r="H82" s="281"/>
      <c r="I82" s="281"/>
      <c r="J82" s="281"/>
      <c r="K82" s="281"/>
      <c r="L82" s="281"/>
      <c r="M82" s="281"/>
      <c r="N82" s="281"/>
      <c r="O82" s="281"/>
      <c r="P82" s="281"/>
      <c r="Q82" s="281"/>
      <c r="R82" s="281"/>
      <c r="S82" s="281"/>
      <c r="T82" s="281"/>
      <c r="U82" s="281"/>
      <c r="V82" s="281"/>
      <c r="W82" s="281"/>
      <c r="X82" s="281"/>
      <c r="Y82" s="281"/>
      <c r="Z82" s="281"/>
      <c r="AA82" s="281"/>
      <c r="AB82" s="281"/>
      <c r="AC82" s="281"/>
      <c r="AD82" s="281"/>
      <c r="AE82" s="281"/>
      <c r="AF82" s="281"/>
      <c r="AG82" s="281"/>
      <c r="AH82" s="281"/>
      <c r="AI82" s="281"/>
      <c r="AJ82" s="281"/>
      <c r="AK82" s="281"/>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row>
    <row r="83" spans="1:72" x14ac:dyDescent="0.3">
      <c r="A83" s="290"/>
      <c r="B83" s="281"/>
      <c r="C83" s="281"/>
      <c r="D83" s="281"/>
      <c r="E83" s="281"/>
      <c r="F83" s="281"/>
      <c r="G83" s="281"/>
      <c r="H83" s="281"/>
      <c r="I83" s="281"/>
      <c r="J83" s="281"/>
      <c r="K83" s="281"/>
      <c r="L83" s="281"/>
      <c r="M83" s="281"/>
      <c r="N83" s="281"/>
      <c r="O83" s="281"/>
      <c r="P83" s="281"/>
      <c r="Q83" s="281"/>
      <c r="R83" s="281"/>
      <c r="S83" s="281"/>
      <c r="T83" s="281"/>
      <c r="U83" s="281"/>
      <c r="V83" s="281"/>
      <c r="W83" s="281"/>
      <c r="X83" s="281"/>
      <c r="Y83" s="281"/>
      <c r="Z83" s="281"/>
      <c r="AA83" s="281"/>
      <c r="AB83" s="281"/>
      <c r="AC83" s="281"/>
      <c r="AD83" s="281"/>
      <c r="AE83" s="281"/>
      <c r="AF83" s="281"/>
      <c r="AG83" s="281"/>
      <c r="AH83" s="281"/>
      <c r="AI83" s="281"/>
      <c r="AJ83" s="281"/>
      <c r="AK83" s="281"/>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row>
    <row r="84" spans="1:72" x14ac:dyDescent="0.3">
      <c r="A84" s="290"/>
      <c r="B84" s="281"/>
      <c r="C84" s="281"/>
      <c r="D84" s="281"/>
      <c r="E84" s="281"/>
      <c r="F84" s="281"/>
      <c r="G84" s="281"/>
      <c r="H84" s="281"/>
      <c r="I84" s="281"/>
      <c r="J84" s="281"/>
      <c r="K84" s="281"/>
      <c r="L84" s="281"/>
      <c r="M84" s="281"/>
      <c r="N84" s="281"/>
      <c r="O84" s="281"/>
      <c r="P84" s="281"/>
      <c r="Q84" s="281"/>
      <c r="R84" s="281"/>
      <c r="S84" s="281"/>
      <c r="T84" s="281"/>
      <c r="U84" s="281"/>
      <c r="V84" s="281"/>
      <c r="W84" s="281"/>
      <c r="X84" s="281"/>
      <c r="Y84" s="281"/>
      <c r="Z84" s="281"/>
      <c r="AA84" s="281"/>
      <c r="AB84" s="281"/>
      <c r="AC84" s="281"/>
      <c r="AD84" s="281"/>
      <c r="AE84" s="281"/>
      <c r="AF84" s="281"/>
      <c r="AG84" s="281"/>
      <c r="AH84" s="281"/>
      <c r="AI84" s="281"/>
      <c r="AJ84" s="281"/>
      <c r="AK84" s="281"/>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row>
    <row r="85" spans="1:72" x14ac:dyDescent="0.3">
      <c r="A85" s="290"/>
      <c r="B85" s="281"/>
      <c r="C85" s="281"/>
      <c r="D85" s="281"/>
      <c r="E85" s="281"/>
      <c r="F85" s="281"/>
      <c r="G85" s="281"/>
      <c r="H85" s="281"/>
      <c r="I85" s="281"/>
      <c r="J85" s="281"/>
      <c r="K85" s="281"/>
      <c r="L85" s="281"/>
      <c r="M85" s="281"/>
      <c r="N85" s="281"/>
      <c r="O85" s="281"/>
      <c r="P85" s="281"/>
      <c r="Q85" s="281"/>
      <c r="R85" s="281"/>
      <c r="S85" s="281"/>
      <c r="T85" s="281"/>
      <c r="U85" s="281"/>
      <c r="V85" s="281"/>
      <c r="W85" s="281"/>
      <c r="X85" s="281"/>
      <c r="Y85" s="281"/>
      <c r="Z85" s="281"/>
      <c r="AA85" s="281"/>
      <c r="AB85" s="281"/>
      <c r="AC85" s="281"/>
      <c r="AD85" s="281"/>
      <c r="AE85" s="281"/>
      <c r="AF85" s="281"/>
      <c r="AG85" s="281"/>
      <c r="AH85" s="281"/>
      <c r="AI85" s="281"/>
      <c r="AJ85" s="281"/>
      <c r="AK85" s="281"/>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row>
    <row r="86" spans="1:72" x14ac:dyDescent="0.3">
      <c r="A86" s="290"/>
      <c r="B86" s="281"/>
      <c r="C86" s="281"/>
      <c r="D86" s="281"/>
      <c r="E86" s="281"/>
      <c r="F86" s="281"/>
      <c r="G86" s="281"/>
      <c r="H86" s="281"/>
      <c r="I86" s="281"/>
      <c r="J86" s="281"/>
      <c r="K86" s="281"/>
      <c r="L86" s="281"/>
      <c r="M86" s="281"/>
      <c r="N86" s="281"/>
      <c r="O86" s="281"/>
      <c r="P86" s="281"/>
      <c r="Q86" s="281"/>
      <c r="R86" s="281"/>
      <c r="S86" s="281"/>
      <c r="T86" s="281"/>
      <c r="U86" s="281"/>
      <c r="V86" s="281"/>
      <c r="W86" s="281"/>
      <c r="X86" s="281"/>
      <c r="Y86" s="281"/>
      <c r="Z86" s="281"/>
      <c r="AA86" s="281"/>
      <c r="AB86" s="281"/>
      <c r="AC86" s="281"/>
      <c r="AD86" s="281"/>
      <c r="AE86" s="281"/>
      <c r="AF86" s="281"/>
      <c r="AG86" s="281"/>
      <c r="AH86" s="281"/>
      <c r="AI86" s="281"/>
      <c r="AJ86" s="281"/>
      <c r="AK86" s="281"/>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row>
    <row r="87" spans="1:72" x14ac:dyDescent="0.3">
      <c r="A87" s="290"/>
      <c r="B87" s="281"/>
      <c r="C87" s="281"/>
      <c r="D87" s="281"/>
      <c r="E87" s="281"/>
      <c r="F87" s="281"/>
      <c r="G87" s="281"/>
      <c r="H87" s="281"/>
      <c r="I87" s="281"/>
      <c r="J87" s="281"/>
      <c r="K87" s="281"/>
      <c r="L87" s="281"/>
      <c r="M87" s="281"/>
      <c r="N87" s="281"/>
      <c r="O87" s="281"/>
      <c r="P87" s="281"/>
      <c r="Q87" s="281"/>
      <c r="R87" s="281"/>
      <c r="S87" s="281"/>
      <c r="T87" s="281"/>
      <c r="U87" s="281"/>
      <c r="V87" s="281"/>
      <c r="W87" s="281"/>
      <c r="X87" s="281"/>
      <c r="Y87" s="281"/>
      <c r="Z87" s="281"/>
      <c r="AA87" s="281"/>
      <c r="AB87" s="281"/>
      <c r="AC87" s="281"/>
      <c r="AD87" s="281"/>
      <c r="AE87" s="281"/>
      <c r="AF87" s="281"/>
      <c r="AG87" s="281"/>
      <c r="AH87" s="281"/>
      <c r="AI87" s="281"/>
      <c r="AJ87" s="281"/>
      <c r="AK87" s="281"/>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row>
    <row r="88" spans="1:72" x14ac:dyDescent="0.3">
      <c r="A88" s="290"/>
      <c r="B88" s="281"/>
      <c r="C88" s="281"/>
      <c r="D88" s="281"/>
      <c r="E88" s="281"/>
      <c r="F88" s="281"/>
      <c r="G88" s="281"/>
      <c r="H88" s="281"/>
      <c r="I88" s="281"/>
      <c r="J88" s="281"/>
      <c r="K88" s="281"/>
      <c r="L88" s="281"/>
      <c r="M88" s="281"/>
      <c r="N88" s="281"/>
      <c r="O88" s="281"/>
      <c r="P88" s="281"/>
      <c r="Q88" s="281"/>
      <c r="R88" s="281"/>
      <c r="S88" s="281"/>
      <c r="T88" s="281"/>
      <c r="U88" s="281"/>
      <c r="V88" s="281"/>
      <c r="W88" s="281"/>
      <c r="X88" s="281"/>
      <c r="Y88" s="281"/>
      <c r="Z88" s="281"/>
      <c r="AA88" s="281"/>
      <c r="AB88" s="281"/>
      <c r="AC88" s="281"/>
      <c r="AD88" s="281"/>
      <c r="AE88" s="281"/>
      <c r="AF88" s="281"/>
      <c r="AG88" s="281"/>
      <c r="AH88" s="281"/>
      <c r="AI88" s="281"/>
      <c r="AJ88" s="281"/>
      <c r="AK88" s="281"/>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row>
    <row r="89" spans="1:72" x14ac:dyDescent="0.3">
      <c r="A89" s="290"/>
      <c r="B89" s="281"/>
      <c r="C89" s="281"/>
      <c r="D89" s="281"/>
      <c r="E89" s="281"/>
      <c r="F89" s="281"/>
      <c r="G89" s="281"/>
      <c r="H89" s="281"/>
      <c r="I89" s="281"/>
      <c r="J89" s="281"/>
      <c r="K89" s="281"/>
      <c r="L89" s="281"/>
      <c r="M89" s="281"/>
      <c r="N89" s="281"/>
      <c r="O89" s="281"/>
      <c r="P89" s="281"/>
      <c r="Q89" s="281"/>
      <c r="R89" s="281"/>
      <c r="S89" s="281"/>
      <c r="T89" s="281"/>
      <c r="U89" s="281"/>
      <c r="V89" s="281"/>
      <c r="W89" s="281"/>
      <c r="X89" s="281"/>
      <c r="Y89" s="281"/>
      <c r="Z89" s="281"/>
      <c r="AA89" s="281"/>
      <c r="AB89" s="281"/>
      <c r="AC89" s="281"/>
      <c r="AD89" s="281"/>
      <c r="AE89" s="281"/>
      <c r="AF89" s="281"/>
      <c r="AG89" s="281"/>
      <c r="AH89" s="281"/>
      <c r="AI89" s="281"/>
      <c r="AJ89" s="281"/>
      <c r="AK89" s="281"/>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row>
    <row r="90" spans="1:72" x14ac:dyDescent="0.3">
      <c r="A90" s="290"/>
      <c r="B90" s="281"/>
      <c r="C90" s="281"/>
      <c r="D90" s="281"/>
      <c r="E90" s="281"/>
      <c r="F90" s="281"/>
      <c r="G90" s="281"/>
      <c r="H90" s="281"/>
      <c r="I90" s="281"/>
      <c r="J90" s="281"/>
      <c r="K90" s="281"/>
      <c r="L90" s="281"/>
      <c r="M90" s="281"/>
      <c r="N90" s="281"/>
      <c r="O90" s="281"/>
      <c r="P90" s="281"/>
      <c r="Q90" s="281"/>
      <c r="R90" s="281"/>
      <c r="S90" s="281"/>
      <c r="T90" s="281"/>
      <c r="U90" s="281"/>
      <c r="V90" s="281"/>
      <c r="W90" s="281"/>
      <c r="X90" s="281"/>
      <c r="Y90" s="281"/>
      <c r="Z90" s="281"/>
      <c r="AA90" s="281"/>
      <c r="AB90" s="281"/>
      <c r="AC90" s="281"/>
      <c r="AD90" s="281"/>
      <c r="AE90" s="281"/>
      <c r="AF90" s="281"/>
      <c r="AG90" s="281"/>
      <c r="AH90" s="281"/>
      <c r="AI90" s="281"/>
      <c r="AJ90" s="281"/>
      <c r="AK90" s="281"/>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row>
    <row r="91" spans="1:72" x14ac:dyDescent="0.3">
      <c r="A91" s="291"/>
      <c r="B91" s="281"/>
      <c r="C91" s="281"/>
      <c r="D91" s="281"/>
      <c r="E91" s="281"/>
      <c r="F91" s="281"/>
      <c r="G91" s="281"/>
      <c r="H91" s="281"/>
      <c r="I91" s="281"/>
      <c r="J91" s="281"/>
      <c r="K91" s="281"/>
      <c r="L91" s="281"/>
      <c r="M91" s="281"/>
      <c r="N91" s="281"/>
      <c r="O91" s="281"/>
      <c r="P91" s="281"/>
      <c r="Q91" s="281"/>
      <c r="R91" s="281"/>
      <c r="S91" s="281"/>
      <c r="T91" s="281"/>
      <c r="U91" s="281"/>
      <c r="V91" s="281"/>
      <c r="W91" s="281"/>
      <c r="X91" s="281"/>
      <c r="Y91" s="281"/>
      <c r="Z91" s="281"/>
      <c r="AA91" s="281"/>
      <c r="AB91" s="281"/>
      <c r="AC91" s="281"/>
      <c r="AD91" s="281"/>
      <c r="AE91" s="281"/>
      <c r="AF91" s="281"/>
      <c r="AG91" s="281"/>
      <c r="AH91" s="281"/>
      <c r="AI91" s="281"/>
      <c r="AJ91" s="281"/>
      <c r="AK91" s="281"/>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row>
    <row r="92" spans="1:72" ht="13.5" thickBot="1" x14ac:dyDescent="0.35">
      <c r="A92" s="14"/>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row>
    <row r="93" spans="1:72" ht="13.5" thickBot="1" x14ac:dyDescent="0.35">
      <c r="A93" s="309" t="s">
        <v>201</v>
      </c>
      <c r="B93" s="312" t="s">
        <v>191</v>
      </c>
      <c r="C93" s="313"/>
      <c r="D93" s="313"/>
      <c r="E93" s="313"/>
      <c r="F93" s="313"/>
      <c r="G93" s="314"/>
      <c r="H93" s="312" t="s">
        <v>191</v>
      </c>
      <c r="I93" s="313"/>
      <c r="J93" s="313"/>
      <c r="K93" s="313"/>
      <c r="L93" s="313"/>
      <c r="M93" s="314"/>
      <c r="N93" s="312" t="s">
        <v>191</v>
      </c>
      <c r="O93" s="313"/>
      <c r="P93" s="313"/>
      <c r="Q93" s="313"/>
      <c r="R93" s="313"/>
      <c r="S93" s="314"/>
      <c r="T93" s="312" t="s">
        <v>191</v>
      </c>
      <c r="U93" s="313"/>
      <c r="V93" s="313"/>
      <c r="W93" s="313"/>
      <c r="X93" s="313"/>
      <c r="Y93" s="314"/>
      <c r="Z93" s="312" t="s">
        <v>191</v>
      </c>
      <c r="AA93" s="313"/>
      <c r="AB93" s="313"/>
      <c r="AC93" s="313"/>
      <c r="AD93" s="313"/>
      <c r="AE93" s="314"/>
      <c r="AF93" s="312" t="s">
        <v>191</v>
      </c>
      <c r="AG93" s="313"/>
      <c r="AH93" s="313"/>
      <c r="AI93" s="313"/>
      <c r="AJ93" s="313"/>
      <c r="AK93" s="314"/>
    </row>
    <row r="94" spans="1:72" s="13" customFormat="1" ht="13.5" thickBot="1" x14ac:dyDescent="0.35">
      <c r="A94" s="310"/>
      <c r="B94" s="315" t="s">
        <v>192</v>
      </c>
      <c r="C94" s="316"/>
      <c r="D94" s="317" t="s">
        <v>193</v>
      </c>
      <c r="E94" s="317" t="s">
        <v>194</v>
      </c>
      <c r="F94" s="319" t="s">
        <v>195</v>
      </c>
      <c r="G94" s="320"/>
      <c r="H94" s="315" t="s">
        <v>192</v>
      </c>
      <c r="I94" s="316"/>
      <c r="J94" s="317" t="s">
        <v>193</v>
      </c>
      <c r="K94" s="317" t="s">
        <v>194</v>
      </c>
      <c r="L94" s="319" t="s">
        <v>195</v>
      </c>
      <c r="M94" s="320"/>
      <c r="N94" s="315" t="s">
        <v>192</v>
      </c>
      <c r="O94" s="316"/>
      <c r="P94" s="317" t="s">
        <v>193</v>
      </c>
      <c r="Q94" s="317" t="s">
        <v>194</v>
      </c>
      <c r="R94" s="319" t="s">
        <v>195</v>
      </c>
      <c r="S94" s="320"/>
      <c r="T94" s="315" t="s">
        <v>192</v>
      </c>
      <c r="U94" s="316"/>
      <c r="V94" s="317" t="s">
        <v>193</v>
      </c>
      <c r="W94" s="317" t="s">
        <v>194</v>
      </c>
      <c r="X94" s="319" t="s">
        <v>195</v>
      </c>
      <c r="Y94" s="320"/>
      <c r="Z94" s="315" t="s">
        <v>192</v>
      </c>
      <c r="AA94" s="316"/>
      <c r="AB94" s="317" t="s">
        <v>193</v>
      </c>
      <c r="AC94" s="317" t="s">
        <v>194</v>
      </c>
      <c r="AD94" s="319" t="s">
        <v>195</v>
      </c>
      <c r="AE94" s="320"/>
      <c r="AF94" s="315" t="s">
        <v>192</v>
      </c>
      <c r="AG94" s="316"/>
      <c r="AH94" s="317" t="s">
        <v>193</v>
      </c>
      <c r="AI94" s="317" t="s">
        <v>194</v>
      </c>
      <c r="AJ94" s="319" t="s">
        <v>195</v>
      </c>
      <c r="AK94" s="320"/>
    </row>
    <row r="95" spans="1:72" ht="15.75" customHeight="1" thickBot="1" x14ac:dyDescent="0.35">
      <c r="A95" s="310"/>
      <c r="B95" s="323" t="s">
        <v>196</v>
      </c>
      <c r="C95" s="324"/>
      <c r="D95" s="318"/>
      <c r="E95" s="318"/>
      <c r="F95" s="321"/>
      <c r="G95" s="322"/>
      <c r="H95" s="323" t="s">
        <v>196</v>
      </c>
      <c r="I95" s="324"/>
      <c r="J95" s="318"/>
      <c r="K95" s="318"/>
      <c r="L95" s="321"/>
      <c r="M95" s="322"/>
      <c r="N95" s="323" t="s">
        <v>196</v>
      </c>
      <c r="O95" s="324"/>
      <c r="P95" s="318"/>
      <c r="Q95" s="318"/>
      <c r="R95" s="321"/>
      <c r="S95" s="322"/>
      <c r="T95" s="323" t="s">
        <v>196</v>
      </c>
      <c r="U95" s="324"/>
      <c r="V95" s="318"/>
      <c r="W95" s="318"/>
      <c r="X95" s="321"/>
      <c r="Y95" s="322"/>
      <c r="Z95" s="323" t="s">
        <v>196</v>
      </c>
      <c r="AA95" s="324"/>
      <c r="AB95" s="318"/>
      <c r="AC95" s="318"/>
      <c r="AD95" s="321"/>
      <c r="AE95" s="322"/>
      <c r="AF95" s="323" t="s">
        <v>196</v>
      </c>
      <c r="AG95" s="324"/>
      <c r="AH95" s="318"/>
      <c r="AI95" s="318"/>
      <c r="AJ95" s="321"/>
      <c r="AK95" s="322"/>
    </row>
    <row r="96" spans="1:72" ht="13.5" thickBot="1" x14ac:dyDescent="0.35">
      <c r="A96" s="310"/>
      <c r="B96" s="315" t="s">
        <v>197</v>
      </c>
      <c r="C96" s="316"/>
      <c r="D96" s="115"/>
      <c r="E96" s="15"/>
      <c r="F96" s="325"/>
      <c r="G96" s="326"/>
      <c r="H96" s="315" t="s">
        <v>197</v>
      </c>
      <c r="I96" s="316"/>
      <c r="J96" s="115"/>
      <c r="K96" s="15"/>
      <c r="L96" s="325"/>
      <c r="M96" s="326"/>
      <c r="N96" s="315" t="s">
        <v>197</v>
      </c>
      <c r="O96" s="316"/>
      <c r="P96" s="115"/>
      <c r="Q96" s="15"/>
      <c r="R96" s="325"/>
      <c r="S96" s="326"/>
      <c r="T96" s="315" t="s">
        <v>197</v>
      </c>
      <c r="U96" s="316"/>
      <c r="V96" s="115"/>
      <c r="W96" s="15"/>
      <c r="X96" s="325"/>
      <c r="Y96" s="326"/>
      <c r="Z96" s="315" t="s">
        <v>197</v>
      </c>
      <c r="AA96" s="316"/>
      <c r="AB96" s="115"/>
      <c r="AC96" s="22" t="s">
        <v>204</v>
      </c>
      <c r="AD96" s="325"/>
      <c r="AE96" s="326"/>
      <c r="AF96" s="315" t="s">
        <v>197</v>
      </c>
      <c r="AG96" s="316"/>
      <c r="AH96" s="115"/>
      <c r="AI96" s="22" t="s">
        <v>204</v>
      </c>
      <c r="AJ96" s="325"/>
      <c r="AK96" s="326"/>
    </row>
    <row r="97" spans="1:37" ht="13.5" thickBot="1" x14ac:dyDescent="0.35">
      <c r="A97" s="310"/>
      <c r="B97" s="315" t="s">
        <v>45</v>
      </c>
      <c r="C97" s="316"/>
      <c r="D97" s="15"/>
      <c r="E97" s="16"/>
      <c r="F97" s="325"/>
      <c r="G97" s="326"/>
      <c r="H97" s="315" t="s">
        <v>198</v>
      </c>
      <c r="I97" s="316"/>
      <c r="J97" s="15"/>
      <c r="K97" s="16"/>
      <c r="L97" s="325"/>
      <c r="M97" s="326"/>
      <c r="N97" s="315" t="s">
        <v>198</v>
      </c>
      <c r="O97" s="316"/>
      <c r="P97" s="15"/>
      <c r="Q97" s="16"/>
      <c r="R97" s="325"/>
      <c r="S97" s="326"/>
      <c r="T97" s="315" t="s">
        <v>198</v>
      </c>
      <c r="U97" s="316"/>
      <c r="V97" s="15"/>
      <c r="W97" s="23" t="s">
        <v>203</v>
      </c>
      <c r="X97" s="325"/>
      <c r="Y97" s="326"/>
      <c r="Z97" s="315" t="s">
        <v>198</v>
      </c>
      <c r="AA97" s="316"/>
      <c r="AB97" s="15"/>
      <c r="AC97" s="16"/>
      <c r="AD97" s="325"/>
      <c r="AE97" s="326"/>
      <c r="AF97" s="315" t="s">
        <v>198</v>
      </c>
      <c r="AG97" s="316"/>
      <c r="AH97" s="15"/>
      <c r="AI97" s="16"/>
      <c r="AJ97" s="325"/>
      <c r="AK97" s="326"/>
    </row>
    <row r="98" spans="1:37" ht="13.5" thickBot="1" x14ac:dyDescent="0.35">
      <c r="A98" s="311"/>
      <c r="B98" s="315" t="s">
        <v>199</v>
      </c>
      <c r="C98" s="316"/>
      <c r="D98" s="17" t="s">
        <v>200</v>
      </c>
      <c r="E98" s="18"/>
      <c r="F98" s="325"/>
      <c r="G98" s="326"/>
      <c r="H98" s="315" t="s">
        <v>199</v>
      </c>
      <c r="I98" s="316"/>
      <c r="J98" s="17" t="s">
        <v>200</v>
      </c>
      <c r="K98" s="18"/>
      <c r="L98" s="325"/>
      <c r="M98" s="326"/>
      <c r="N98" s="315" t="s">
        <v>199</v>
      </c>
      <c r="O98" s="316"/>
      <c r="P98" s="19"/>
      <c r="Q98" s="17" t="s">
        <v>202</v>
      </c>
      <c r="R98" s="325"/>
      <c r="S98" s="326"/>
      <c r="T98" s="315" t="s">
        <v>199</v>
      </c>
      <c r="U98" s="316"/>
      <c r="V98" s="19"/>
      <c r="W98" s="18"/>
      <c r="X98" s="325"/>
      <c r="Y98" s="326"/>
      <c r="Z98" s="315" t="s">
        <v>199</v>
      </c>
      <c r="AA98" s="316"/>
      <c r="AB98" s="19"/>
      <c r="AC98" s="18"/>
      <c r="AD98" s="325"/>
      <c r="AE98" s="326"/>
      <c r="AF98" s="315" t="s">
        <v>199</v>
      </c>
      <c r="AG98" s="316"/>
      <c r="AH98" s="19"/>
      <c r="AI98" s="18"/>
      <c r="AJ98" s="325"/>
      <c r="AK98" s="326"/>
    </row>
    <row r="101" spans="1:37" x14ac:dyDescent="0.3">
      <c r="AA101" s="20"/>
      <c r="AD101" s="20"/>
    </row>
    <row r="102" spans="1:37" x14ac:dyDescent="0.3">
      <c r="A102" s="100" t="s">
        <v>6</v>
      </c>
      <c r="C102" s="20"/>
      <c r="F102" s="20"/>
      <c r="T102" s="134"/>
      <c r="U102" s="135"/>
      <c r="V102" s="134"/>
      <c r="W102" s="135"/>
      <c r="X102" s="136"/>
      <c r="Y102" s="135"/>
      <c r="AB102" s="100"/>
    </row>
    <row r="103" spans="1:37" x14ac:dyDescent="0.3">
      <c r="A103" s="3" t="s">
        <v>15</v>
      </c>
      <c r="T103" s="117"/>
      <c r="U103" s="118"/>
      <c r="V103" s="117"/>
      <c r="W103" s="118"/>
      <c r="X103" s="119"/>
      <c r="Y103" s="118"/>
      <c r="AA103" s="8"/>
      <c r="AB103" s="8"/>
      <c r="AD103" s="8"/>
      <c r="AE103" s="8"/>
      <c r="AG103" s="8"/>
      <c r="AH103" s="8"/>
      <c r="AJ103" s="8"/>
      <c r="AK103" s="8"/>
    </row>
    <row r="104" spans="1:37" x14ac:dyDescent="0.3">
      <c r="A104" s="3" t="s">
        <v>115</v>
      </c>
      <c r="C104" s="8"/>
      <c r="D104" s="8"/>
      <c r="F104" s="8"/>
      <c r="G104" s="8"/>
      <c r="I104" s="8"/>
      <c r="J104" s="8"/>
      <c r="L104" s="8"/>
      <c r="M104" s="8"/>
      <c r="O104" s="8"/>
      <c r="P104" s="8"/>
      <c r="Q104" s="9"/>
      <c r="R104" s="8"/>
      <c r="S104" s="8"/>
      <c r="T104" s="117"/>
      <c r="U104" s="118"/>
      <c r="V104" s="117"/>
      <c r="W104" s="118"/>
      <c r="X104" s="119"/>
      <c r="Y104" s="118"/>
      <c r="AA104" s="8"/>
      <c r="AB104" s="8"/>
      <c r="AD104" s="8"/>
      <c r="AE104" s="8"/>
      <c r="AF104" s="21"/>
    </row>
    <row r="105" spans="1:37" x14ac:dyDescent="0.3">
      <c r="A105" s="3"/>
      <c r="C105" s="8"/>
      <c r="D105" s="8"/>
      <c r="F105" s="8"/>
      <c r="G105" s="8"/>
      <c r="I105" s="8"/>
      <c r="J105" s="8"/>
      <c r="L105" s="8"/>
      <c r="M105" s="8"/>
      <c r="O105" s="8"/>
      <c r="P105" s="8"/>
      <c r="Q105" s="9"/>
      <c r="R105" s="8"/>
      <c r="S105" s="8"/>
      <c r="T105" s="117"/>
      <c r="U105" s="118"/>
      <c r="V105" s="117"/>
      <c r="W105" s="118"/>
      <c r="X105" s="119"/>
      <c r="Y105" s="118"/>
      <c r="AF105" s="21"/>
    </row>
    <row r="106" spans="1:37" x14ac:dyDescent="0.3">
      <c r="A106" s="100" t="s">
        <v>16</v>
      </c>
      <c r="AF106" s="9"/>
    </row>
    <row r="107" spans="1:37" x14ac:dyDescent="0.3">
      <c r="A107" s="59" t="s">
        <v>17</v>
      </c>
      <c r="AE107" s="2"/>
    </row>
    <row r="108" spans="1:37" x14ac:dyDescent="0.3">
      <c r="A108" s="59" t="str">
        <f>Equity!A145</f>
        <v>2) All above data is as on 31/12/2023.</v>
      </c>
      <c r="B108" s="59"/>
      <c r="C108" s="59"/>
      <c r="D108" s="59"/>
      <c r="E108" s="59"/>
      <c r="F108" s="59"/>
      <c r="G108" s="59"/>
      <c r="H108" s="59"/>
      <c r="I108" s="59"/>
      <c r="J108" s="59"/>
      <c r="K108" s="59"/>
      <c r="L108" s="59"/>
    </row>
    <row r="109" spans="1:37" ht="12.75" customHeight="1" x14ac:dyDescent="0.3">
      <c r="A109" s="59" t="s">
        <v>78</v>
      </c>
      <c r="B109" s="59"/>
      <c r="C109" s="59"/>
      <c r="D109" s="59"/>
      <c r="E109" s="59"/>
    </row>
    <row r="110" spans="1:37" ht="65" x14ac:dyDescent="0.3">
      <c r="A110" s="12" t="s">
        <v>448</v>
      </c>
    </row>
    <row r="111" spans="1:37" ht="52" x14ac:dyDescent="0.3">
      <c r="A111" s="59" t="s">
        <v>467</v>
      </c>
      <c r="T111" s="21"/>
    </row>
    <row r="112" spans="1:37" x14ac:dyDescent="0.3">
      <c r="A112" s="1" t="s">
        <v>536</v>
      </c>
      <c r="T112" s="21"/>
    </row>
    <row r="113" spans="1:20" x14ac:dyDescent="0.3">
      <c r="A113" s="1" t="s">
        <v>537</v>
      </c>
      <c r="T113" s="9"/>
    </row>
    <row r="114" spans="1:20" x14ac:dyDescent="0.3">
      <c r="A114" s="1" t="s">
        <v>538</v>
      </c>
    </row>
    <row r="115" spans="1:20" x14ac:dyDescent="0.3">
      <c r="A115" s="1" t="s">
        <v>539</v>
      </c>
    </row>
    <row r="116" spans="1:20" x14ac:dyDescent="0.3">
      <c r="A116" s="1" t="s">
        <v>75</v>
      </c>
    </row>
    <row r="117" spans="1:20" x14ac:dyDescent="0.3">
      <c r="A117" s="1" t="s">
        <v>76</v>
      </c>
    </row>
    <row r="118" spans="1:20" x14ac:dyDescent="0.3">
      <c r="A118" s="338" t="s">
        <v>540</v>
      </c>
      <c r="B118" s="338"/>
      <c r="C118" s="338"/>
      <c r="D118" s="338"/>
      <c r="E118" s="338"/>
      <c r="F118" s="338"/>
      <c r="G118" s="338"/>
      <c r="H118" s="338"/>
      <c r="I118" s="338"/>
      <c r="J118" s="338"/>
      <c r="K118" s="338"/>
      <c r="L118" s="338"/>
      <c r="M118" s="338"/>
      <c r="N118" s="338"/>
      <c r="O118" s="338"/>
      <c r="P118" s="338"/>
      <c r="Q118" s="338"/>
      <c r="R118" s="338"/>
    </row>
    <row r="121" spans="1:20" ht="104" x14ac:dyDescent="0.3">
      <c r="A121" s="12" t="s">
        <v>412</v>
      </c>
    </row>
  </sheetData>
  <sortState xmlns:xlrd2="http://schemas.microsoft.com/office/spreadsheetml/2017/richdata2" ref="H22:M26">
    <sortCondition descending="1" ref="L22:L26"/>
  </sortState>
  <mergeCells count="531">
    <mergeCell ref="A118:R118"/>
    <mergeCell ref="Z96:AA96"/>
    <mergeCell ref="AD96:AE96"/>
    <mergeCell ref="AF96:AG96"/>
    <mergeCell ref="AJ96:AK96"/>
    <mergeCell ref="Z97:AA97"/>
    <mergeCell ref="AD97:AE97"/>
    <mergeCell ref="AF97:AG97"/>
    <mergeCell ref="AJ97:AK97"/>
    <mergeCell ref="Z98:AA98"/>
    <mergeCell ref="AD98:AE98"/>
    <mergeCell ref="AF98:AG98"/>
    <mergeCell ref="AJ98:AK98"/>
    <mergeCell ref="F97:G97"/>
    <mergeCell ref="F98:G98"/>
    <mergeCell ref="Z94:AA94"/>
    <mergeCell ref="AB94:AB95"/>
    <mergeCell ref="AC94:AC95"/>
    <mergeCell ref="AD94:AE95"/>
    <mergeCell ref="AF94:AG94"/>
    <mergeCell ref="AH94:AH95"/>
    <mergeCell ref="AI94:AI95"/>
    <mergeCell ref="AJ94:AK95"/>
    <mergeCell ref="Z95:AA95"/>
    <mergeCell ref="AF95:AG95"/>
    <mergeCell ref="Z76:AE76"/>
    <mergeCell ref="AF76:AK76"/>
    <mergeCell ref="Z77:AE77"/>
    <mergeCell ref="AF77:AK77"/>
    <mergeCell ref="Z78:AE91"/>
    <mergeCell ref="AF78:AK91"/>
    <mergeCell ref="Z93:AE93"/>
    <mergeCell ref="AF93:AK93"/>
    <mergeCell ref="Z61:AE75"/>
    <mergeCell ref="AF61:AK75"/>
    <mergeCell ref="Z57:AK57"/>
    <mergeCell ref="Z58:AE58"/>
    <mergeCell ref="AF58:AK58"/>
    <mergeCell ref="Z59:AE59"/>
    <mergeCell ref="AF59:AK59"/>
    <mergeCell ref="Z60:AE60"/>
    <mergeCell ref="AF60:AK60"/>
    <mergeCell ref="Z41:AB41"/>
    <mergeCell ref="AF41:AH41"/>
    <mergeCell ref="Z42:AB42"/>
    <mergeCell ref="AC42:AE42"/>
    <mergeCell ref="AF42:AH42"/>
    <mergeCell ref="AI42:AK42"/>
    <mergeCell ref="Z44:AB44"/>
    <mergeCell ref="AC44:AE44"/>
    <mergeCell ref="AF44:AH44"/>
    <mergeCell ref="AI44:AK44"/>
    <mergeCell ref="AI41:AK41"/>
    <mergeCell ref="AC41:AE41"/>
    <mergeCell ref="Z38:AB38"/>
    <mergeCell ref="AC38:AE38"/>
    <mergeCell ref="AF38:AH38"/>
    <mergeCell ref="AI38:AK38"/>
    <mergeCell ref="Z39:AB39"/>
    <mergeCell ref="AC39:AE39"/>
    <mergeCell ref="AF39:AH39"/>
    <mergeCell ref="AI39:AK39"/>
    <mergeCell ref="Z40:AB40"/>
    <mergeCell ref="AC40:AE40"/>
    <mergeCell ref="AF40:AH40"/>
    <mergeCell ref="AI40:AK40"/>
    <mergeCell ref="Z35:AB35"/>
    <mergeCell ref="AC35:AE35"/>
    <mergeCell ref="AF35:AH35"/>
    <mergeCell ref="AI35:AK35"/>
    <mergeCell ref="Z36:AB36"/>
    <mergeCell ref="AC36:AE36"/>
    <mergeCell ref="AF36:AH36"/>
    <mergeCell ref="AI36:AK36"/>
    <mergeCell ref="Z37:AB37"/>
    <mergeCell ref="AC37:AE37"/>
    <mergeCell ref="AF37:AH37"/>
    <mergeCell ref="AI37:AK37"/>
    <mergeCell ref="Z32:AB32"/>
    <mergeCell ref="AC32:AE32"/>
    <mergeCell ref="AF32:AH32"/>
    <mergeCell ref="AI32:AK32"/>
    <mergeCell ref="Z33:AB33"/>
    <mergeCell ref="AC33:AE33"/>
    <mergeCell ref="AF33:AH33"/>
    <mergeCell ref="AI33:AK33"/>
    <mergeCell ref="Z34:AB34"/>
    <mergeCell ref="AC34:AE34"/>
    <mergeCell ref="AF34:AH34"/>
    <mergeCell ref="AI34:AK34"/>
    <mergeCell ref="Z29:AB29"/>
    <mergeCell ref="AC29:AE29"/>
    <mergeCell ref="AF29:AH29"/>
    <mergeCell ref="AI29:AK29"/>
    <mergeCell ref="Z30:AB30"/>
    <mergeCell ref="AC30:AE30"/>
    <mergeCell ref="AF30:AH30"/>
    <mergeCell ref="AI30:AK30"/>
    <mergeCell ref="Z31:AB31"/>
    <mergeCell ref="AC31:AE31"/>
    <mergeCell ref="AF31:AH31"/>
    <mergeCell ref="AI31:AK31"/>
    <mergeCell ref="Z26:AB26"/>
    <mergeCell ref="AC26:AE26"/>
    <mergeCell ref="AF26:AH26"/>
    <mergeCell ref="AI26:AK26"/>
    <mergeCell ref="Z27:AB27"/>
    <mergeCell ref="AC27:AE27"/>
    <mergeCell ref="AF27:AH27"/>
    <mergeCell ref="AI27:AK27"/>
    <mergeCell ref="Z28:AB28"/>
    <mergeCell ref="AC28:AE28"/>
    <mergeCell ref="AF28:AH28"/>
    <mergeCell ref="AI28:AK28"/>
    <mergeCell ref="Z23:AB23"/>
    <mergeCell ref="AC23:AE23"/>
    <mergeCell ref="AF23:AH23"/>
    <mergeCell ref="AI23:AK23"/>
    <mergeCell ref="Z24:AB24"/>
    <mergeCell ref="AC24:AE24"/>
    <mergeCell ref="AF24:AH24"/>
    <mergeCell ref="AI24:AK24"/>
    <mergeCell ref="Z25:AB25"/>
    <mergeCell ref="AC25:AE25"/>
    <mergeCell ref="AF25:AH25"/>
    <mergeCell ref="AI25:AK25"/>
    <mergeCell ref="Z19:AB19"/>
    <mergeCell ref="AC19:AE19"/>
    <mergeCell ref="AF19:AH19"/>
    <mergeCell ref="AI19:AK19"/>
    <mergeCell ref="Z21:AB21"/>
    <mergeCell ref="AC21:AE21"/>
    <mergeCell ref="AF21:AH21"/>
    <mergeCell ref="AI21:AK21"/>
    <mergeCell ref="Z22:AB22"/>
    <mergeCell ref="AC22:AE22"/>
    <mergeCell ref="AF22:AH22"/>
    <mergeCell ref="AI22:AK22"/>
    <mergeCell ref="Z16:AB16"/>
    <mergeCell ref="AC16:AE16"/>
    <mergeCell ref="AF16:AH16"/>
    <mergeCell ref="AI16:AK16"/>
    <mergeCell ref="Z17:AB17"/>
    <mergeCell ref="AC17:AE17"/>
    <mergeCell ref="AF17:AH17"/>
    <mergeCell ref="AI17:AK17"/>
    <mergeCell ref="Z18:AB18"/>
    <mergeCell ref="AC18:AE18"/>
    <mergeCell ref="AF18:AH18"/>
    <mergeCell ref="AI18:AK18"/>
    <mergeCell ref="Z11:AE11"/>
    <mergeCell ref="AF11:AK11"/>
    <mergeCell ref="Z13:AE13"/>
    <mergeCell ref="AF13:AK13"/>
    <mergeCell ref="Z14:AB14"/>
    <mergeCell ref="AC14:AE14"/>
    <mergeCell ref="AF14:AH14"/>
    <mergeCell ref="Z15:AB15"/>
    <mergeCell ref="AC15:AE15"/>
    <mergeCell ref="AF15:AH15"/>
    <mergeCell ref="AI15:AK15"/>
    <mergeCell ref="AI14:AK14"/>
    <mergeCell ref="Z2:AE2"/>
    <mergeCell ref="AF2:AK2"/>
    <mergeCell ref="Z4:AE4"/>
    <mergeCell ref="AF4:AK4"/>
    <mergeCell ref="Z5:AE5"/>
    <mergeCell ref="AF5:AK5"/>
    <mergeCell ref="Z7:AE7"/>
    <mergeCell ref="AF7:AK7"/>
    <mergeCell ref="Z9:AE9"/>
    <mergeCell ref="AF9:AK9"/>
    <mergeCell ref="B5:G5"/>
    <mergeCell ref="H5:M5"/>
    <mergeCell ref="N5:S5"/>
    <mergeCell ref="T5:Y5"/>
    <mergeCell ref="H41:J41"/>
    <mergeCell ref="K41:M41"/>
    <mergeCell ref="N40:P40"/>
    <mergeCell ref="H26:J26"/>
    <mergeCell ref="N27:P27"/>
    <mergeCell ref="Q27:S27"/>
    <mergeCell ref="H28:J28"/>
    <mergeCell ref="K28:M28"/>
    <mergeCell ref="W21:Y21"/>
    <mergeCell ref="W19:Y19"/>
    <mergeCell ref="T18:V18"/>
    <mergeCell ref="T19:V19"/>
    <mergeCell ref="W17:Y17"/>
    <mergeCell ref="W18:Y18"/>
    <mergeCell ref="W15:Y15"/>
    <mergeCell ref="W16:Y16"/>
    <mergeCell ref="T15:V15"/>
    <mergeCell ref="B30:D30"/>
    <mergeCell ref="B35:D35"/>
    <mergeCell ref="Q36:S36"/>
    <mergeCell ref="B36:D36"/>
    <mergeCell ref="N30:P30"/>
    <mergeCell ref="Q30:S30"/>
    <mergeCell ref="H29:J29"/>
    <mergeCell ref="K29:M29"/>
    <mergeCell ref="H30:J30"/>
    <mergeCell ref="K30:M30"/>
    <mergeCell ref="E30:G30"/>
    <mergeCell ref="E31:G31"/>
    <mergeCell ref="E32:G32"/>
    <mergeCell ref="E29:G29"/>
    <mergeCell ref="H35:J35"/>
    <mergeCell ref="E34:G34"/>
    <mergeCell ref="K31:M31"/>
    <mergeCell ref="H32:J32"/>
    <mergeCell ref="K32:M32"/>
    <mergeCell ref="H33:J33"/>
    <mergeCell ref="K33:M33"/>
    <mergeCell ref="H31:J31"/>
    <mergeCell ref="B33:D33"/>
    <mergeCell ref="B31:D31"/>
    <mergeCell ref="B29:D29"/>
    <mergeCell ref="Q94:Q95"/>
    <mergeCell ref="R94:S95"/>
    <mergeCell ref="N95:O95"/>
    <mergeCell ref="N96:O96"/>
    <mergeCell ref="R96:S96"/>
    <mergeCell ref="N97:O97"/>
    <mergeCell ref="R97:S97"/>
    <mergeCell ref="W42:Y42"/>
    <mergeCell ref="Q43:S43"/>
    <mergeCell ref="Q44:S44"/>
    <mergeCell ref="N60:S60"/>
    <mergeCell ref="N61:S75"/>
    <mergeCell ref="T78:Y91"/>
    <mergeCell ref="T77:Y77"/>
    <mergeCell ref="T76:Y76"/>
    <mergeCell ref="T58:Y58"/>
    <mergeCell ref="T59:Y59"/>
    <mergeCell ref="T60:Y60"/>
    <mergeCell ref="W43:Y43"/>
    <mergeCell ref="T44:V44"/>
    <mergeCell ref="W44:Y44"/>
    <mergeCell ref="T61:Y75"/>
    <mergeCell ref="B93:G93"/>
    <mergeCell ref="D94:D95"/>
    <mergeCell ref="E94:E95"/>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Q15:S15"/>
    <mergeCell ref="Q16:S16"/>
    <mergeCell ref="Q17:S17"/>
    <mergeCell ref="Q18:S18"/>
    <mergeCell ref="Q14:S14"/>
    <mergeCell ref="E28:G2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19:D19"/>
    <mergeCell ref="Q24:S24"/>
    <mergeCell ref="BQ14:BT14"/>
    <mergeCell ref="BU14:BX14"/>
    <mergeCell ref="AN14:AP14"/>
    <mergeCell ref="AQ14:AS14"/>
    <mergeCell ref="BM14:BP14"/>
    <mergeCell ref="AT14:AV14"/>
    <mergeCell ref="AW14:AZ14"/>
    <mergeCell ref="BA14:BD14"/>
    <mergeCell ref="BE14:BH14"/>
    <mergeCell ref="BI14:BL14"/>
    <mergeCell ref="H2:M2"/>
    <mergeCell ref="B24:D24"/>
    <mergeCell ref="H23:J23"/>
    <mergeCell ref="N23:P23"/>
    <mergeCell ref="T4:Y4"/>
    <mergeCell ref="T7:Y7"/>
    <mergeCell ref="T9:Y9"/>
    <mergeCell ref="T13:Y13"/>
    <mergeCell ref="T11:Y11"/>
    <mergeCell ref="A8:S8"/>
    <mergeCell ref="B7:G7"/>
    <mergeCell ref="A10:S10"/>
    <mergeCell ref="N13:S13"/>
    <mergeCell ref="N11:S11"/>
    <mergeCell ref="H11:M11"/>
    <mergeCell ref="B4:G4"/>
    <mergeCell ref="T16:V16"/>
    <mergeCell ref="T17:V17"/>
    <mergeCell ref="H4:M4"/>
    <mergeCell ref="N4:S4"/>
    <mergeCell ref="B11:G11"/>
    <mergeCell ref="T14:V14"/>
    <mergeCell ref="W14:Y14"/>
    <mergeCell ref="H7:M7"/>
    <mergeCell ref="N7:S7"/>
    <mergeCell ref="B9:G9"/>
    <mergeCell ref="H9:M9"/>
    <mergeCell ref="N9:S9"/>
    <mergeCell ref="N21:P21"/>
    <mergeCell ref="Q21:S21"/>
    <mergeCell ref="B13:G13"/>
    <mergeCell ref="H13:M13"/>
    <mergeCell ref="B21:D21"/>
    <mergeCell ref="K15:M15"/>
    <mergeCell ref="A20:S20"/>
    <mergeCell ref="H21:J21"/>
    <mergeCell ref="K21:M21"/>
    <mergeCell ref="A21:A34"/>
    <mergeCell ref="K22:M22"/>
    <mergeCell ref="N31:P31"/>
    <mergeCell ref="H16:J16"/>
    <mergeCell ref="H17:J17"/>
    <mergeCell ref="H18:J18"/>
    <mergeCell ref="H19:J19"/>
    <mergeCell ref="H27:J27"/>
    <mergeCell ref="B34:D34"/>
    <mergeCell ref="E33:G33"/>
    <mergeCell ref="B27:D27"/>
    <mergeCell ref="Q19:S19"/>
    <mergeCell ref="N24:P24"/>
    <mergeCell ref="N25:P25"/>
    <mergeCell ref="B22:D22"/>
    <mergeCell ref="B23:D23"/>
    <mergeCell ref="H22:J22"/>
    <mergeCell ref="B26:D26"/>
    <mergeCell ref="H24:J24"/>
    <mergeCell ref="K24:M24"/>
    <mergeCell ref="T2:Y2"/>
    <mergeCell ref="N15:P15"/>
    <mergeCell ref="N39:P39"/>
    <mergeCell ref="Q39:S39"/>
    <mergeCell ref="N2:S2"/>
    <mergeCell ref="A3:S3"/>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B41:D41"/>
    <mergeCell ref="E37:G37"/>
    <mergeCell ref="N41:P41"/>
    <mergeCell ref="Q41:S41"/>
    <mergeCell ref="W37:Y37"/>
    <mergeCell ref="T37:V37"/>
    <mergeCell ref="T43:V43"/>
    <mergeCell ref="H34:J34"/>
    <mergeCell ref="K34:M34"/>
    <mergeCell ref="N34:P34"/>
    <mergeCell ref="W36:Y36"/>
    <mergeCell ref="K40:M40"/>
    <mergeCell ref="H38:J38"/>
    <mergeCell ref="K38:M38"/>
    <mergeCell ref="N35:P35"/>
    <mergeCell ref="H37:J37"/>
    <mergeCell ref="N37:P37"/>
    <mergeCell ref="K37:M37"/>
    <mergeCell ref="Q34:S34"/>
    <mergeCell ref="Q37:S37"/>
    <mergeCell ref="Q38:S38"/>
    <mergeCell ref="W38:Y38"/>
    <mergeCell ref="T40:V40"/>
    <mergeCell ref="W40:Y40"/>
    <mergeCell ref="W39:Y39"/>
    <mergeCell ref="W41:Y41"/>
    <mergeCell ref="T21:V21"/>
    <mergeCell ref="T41:V41"/>
    <mergeCell ref="T42:V42"/>
    <mergeCell ref="T39:V39"/>
    <mergeCell ref="N38:P38"/>
    <mergeCell ref="H42:J42"/>
    <mergeCell ref="K42:M42"/>
    <mergeCell ref="N42:P42"/>
    <mergeCell ref="H39:J39"/>
    <mergeCell ref="K39:M39"/>
    <mergeCell ref="H40:J40"/>
    <mergeCell ref="T30:V30"/>
    <mergeCell ref="K26:M26"/>
    <mergeCell ref="Q25:S25"/>
    <mergeCell ref="T36:V36"/>
    <mergeCell ref="Q40:S40"/>
    <mergeCell ref="N32:P32"/>
    <mergeCell ref="Q32:S32"/>
    <mergeCell ref="N33:P33"/>
    <mergeCell ref="N36:P36"/>
    <mergeCell ref="H36:J36"/>
    <mergeCell ref="K36:M36"/>
    <mergeCell ref="K35:M35"/>
    <mergeCell ref="Q42:S42"/>
    <mergeCell ref="B78:G9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N76:S76"/>
    <mergeCell ref="B59:G59"/>
    <mergeCell ref="B60:G60"/>
    <mergeCell ref="B58:G58"/>
    <mergeCell ref="E15:G15"/>
    <mergeCell ref="E16:G16"/>
    <mergeCell ref="E17:G17"/>
    <mergeCell ref="E18:G18"/>
    <mergeCell ref="E19:G19"/>
    <mergeCell ref="E22:G22"/>
    <mergeCell ref="E23:G23"/>
    <mergeCell ref="E27:G27"/>
    <mergeCell ref="E21:G21"/>
    <mergeCell ref="E24:G24"/>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Q31:S31"/>
    <mergeCell ref="N22:P22"/>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W29:Y29"/>
    <mergeCell ref="T29:V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5"/>
  <sheetViews>
    <sheetView showGridLines="0" zoomScaleNormal="100" workbookViewId="0">
      <pane xSplit="1" ySplit="3" topLeftCell="B61" activePane="bottomRight" state="frozen"/>
      <selection activeCell="B92" sqref="A92:XFD92"/>
      <selection pane="topRight" activeCell="B92" sqref="A92:XFD92"/>
      <selection pane="bottomLeft" activeCell="B92" sqref="A92:XFD92"/>
      <selection pane="bottomRight" activeCell="A113" sqref="A113:G113"/>
    </sheetView>
  </sheetViews>
  <sheetFormatPr defaultColWidth="9.1796875" defaultRowHeight="13" x14ac:dyDescent="0.3"/>
  <cols>
    <col min="1" max="1" width="42.81640625" style="1" customWidth="1"/>
    <col min="2" max="2" width="14.453125" style="1" customWidth="1"/>
    <col min="3" max="4" width="12.54296875" style="1" customWidth="1"/>
    <col min="5" max="5" width="13" style="1" customWidth="1"/>
    <col min="6" max="7" width="10.81640625" style="1" customWidth="1"/>
    <col min="8" max="9" width="11.7265625" style="1" customWidth="1"/>
    <col min="10" max="10" width="13.7265625" style="1" customWidth="1"/>
    <col min="11" max="13" width="11.7265625" style="1" customWidth="1"/>
    <col min="14" max="16" width="11.54296875" style="1" customWidth="1"/>
    <col min="17" max="17" width="16" style="1" bestFit="1" customWidth="1"/>
    <col min="18" max="18" width="10.7265625" style="1" bestFit="1" customWidth="1"/>
    <col min="19" max="19" width="12.453125" style="1" bestFit="1" customWidth="1"/>
    <col min="20" max="16384" width="9.1796875" style="1"/>
  </cols>
  <sheetData>
    <row r="1" spans="1:65" ht="13.5" thickBot="1" x14ac:dyDescent="0.35">
      <c r="A1" s="25" t="str">
        <f>Equity!A1</f>
        <v>Dashboard as on 31/12/2023</v>
      </c>
      <c r="B1" s="308"/>
      <c r="C1" s="308"/>
      <c r="D1" s="308"/>
      <c r="E1" s="308"/>
      <c r="F1" s="308"/>
      <c r="G1" s="98"/>
    </row>
    <row r="2" spans="1:65" ht="12.75" customHeight="1" x14ac:dyDescent="0.3">
      <c r="A2" s="27" t="s">
        <v>7</v>
      </c>
      <c r="B2" s="295" t="s">
        <v>108</v>
      </c>
      <c r="C2" s="296"/>
      <c r="D2" s="296"/>
      <c r="E2" s="296"/>
      <c r="F2" s="296"/>
      <c r="G2" s="297"/>
      <c r="H2" s="295" t="s">
        <v>95</v>
      </c>
      <c r="I2" s="296"/>
      <c r="J2" s="296"/>
      <c r="K2" s="296"/>
      <c r="L2" s="296"/>
      <c r="M2" s="297"/>
      <c r="N2" s="295" t="s">
        <v>225</v>
      </c>
      <c r="O2" s="296"/>
      <c r="P2" s="296"/>
      <c r="Q2" s="296"/>
      <c r="R2" s="296"/>
      <c r="S2" s="297"/>
    </row>
    <row r="3" spans="1:65" ht="15" customHeight="1" x14ac:dyDescent="0.3">
      <c r="A3" s="298"/>
      <c r="B3" s="259"/>
      <c r="C3" s="259"/>
      <c r="D3" s="259"/>
      <c r="E3" s="259"/>
      <c r="F3" s="259"/>
      <c r="G3" s="259"/>
    </row>
    <row r="4" spans="1:65" x14ac:dyDescent="0.3">
      <c r="A4" s="32" t="s">
        <v>472</v>
      </c>
      <c r="B4" s="303" t="s">
        <v>32</v>
      </c>
      <c r="C4" s="304"/>
      <c r="D4" s="304"/>
      <c r="E4" s="304"/>
      <c r="F4" s="304"/>
      <c r="G4" s="305"/>
      <c r="H4" s="303" t="s">
        <v>96</v>
      </c>
      <c r="I4" s="304"/>
      <c r="J4" s="304"/>
      <c r="K4" s="304"/>
      <c r="L4" s="304"/>
      <c r="M4" s="305"/>
      <c r="N4" s="303" t="s">
        <v>227</v>
      </c>
      <c r="O4" s="304"/>
      <c r="P4" s="304"/>
      <c r="Q4" s="304"/>
      <c r="R4" s="304"/>
      <c r="S4" s="305"/>
    </row>
    <row r="5" spans="1:65" x14ac:dyDescent="0.3">
      <c r="A5" s="32" t="s">
        <v>473</v>
      </c>
      <c r="B5" s="256" t="s">
        <v>474</v>
      </c>
      <c r="C5" s="257"/>
      <c r="D5" s="257"/>
      <c r="E5" s="257"/>
      <c r="F5" s="257"/>
      <c r="G5" s="258"/>
      <c r="H5" s="303" t="s">
        <v>96</v>
      </c>
      <c r="I5" s="304"/>
      <c r="J5" s="304"/>
      <c r="K5" s="304"/>
      <c r="L5" s="304"/>
      <c r="M5" s="305"/>
      <c r="N5" s="303" t="s">
        <v>227</v>
      </c>
      <c r="O5" s="304"/>
      <c r="P5" s="304"/>
      <c r="Q5" s="304"/>
      <c r="R5" s="304"/>
      <c r="S5" s="305"/>
    </row>
    <row r="6" spans="1:65" x14ac:dyDescent="0.3">
      <c r="A6" s="298"/>
      <c r="B6" s="259"/>
      <c r="C6" s="259"/>
      <c r="D6" s="259"/>
      <c r="E6" s="259"/>
      <c r="F6" s="259"/>
      <c r="G6" s="259"/>
    </row>
    <row r="7" spans="1:65" x14ac:dyDescent="0.3">
      <c r="A7" s="32" t="s">
        <v>10</v>
      </c>
      <c r="B7" s="151" t="s">
        <v>534</v>
      </c>
      <c r="C7" s="152"/>
      <c r="D7" s="152"/>
      <c r="E7" s="152"/>
      <c r="F7" s="152"/>
      <c r="G7" s="153"/>
      <c r="H7" s="151">
        <v>297.85000000000002</v>
      </c>
      <c r="I7" s="152"/>
      <c r="J7" s="152"/>
      <c r="K7" s="152"/>
      <c r="L7" s="152"/>
      <c r="M7" s="153"/>
      <c r="N7" s="151">
        <v>27.23</v>
      </c>
      <c r="O7" s="152"/>
      <c r="P7" s="152"/>
      <c r="Q7" s="152"/>
      <c r="R7" s="152"/>
      <c r="S7" s="153"/>
    </row>
    <row r="8" spans="1:65" x14ac:dyDescent="0.3">
      <c r="A8" s="298"/>
      <c r="B8" s="259"/>
      <c r="C8" s="259"/>
      <c r="D8" s="259"/>
      <c r="E8" s="259"/>
      <c r="F8" s="259"/>
      <c r="G8" s="259"/>
    </row>
    <row r="9" spans="1:65" ht="83.25" customHeight="1" x14ac:dyDescent="0.3">
      <c r="A9" s="32" t="s">
        <v>11</v>
      </c>
      <c r="B9" s="236" t="s">
        <v>65</v>
      </c>
      <c r="C9" s="237"/>
      <c r="D9" s="237"/>
      <c r="E9" s="237"/>
      <c r="F9" s="237"/>
      <c r="G9" s="238"/>
      <c r="H9" s="236" t="s">
        <v>470</v>
      </c>
      <c r="I9" s="237"/>
      <c r="J9" s="237"/>
      <c r="K9" s="237"/>
      <c r="L9" s="237"/>
      <c r="M9" s="238"/>
      <c r="N9" s="236" t="s">
        <v>226</v>
      </c>
      <c r="O9" s="237"/>
      <c r="P9" s="237"/>
      <c r="Q9" s="237"/>
      <c r="R9" s="237"/>
      <c r="S9" s="238"/>
    </row>
    <row r="10" spans="1:65" x14ac:dyDescent="0.3">
      <c r="A10" s="298"/>
      <c r="B10" s="259"/>
      <c r="C10" s="259"/>
      <c r="D10" s="259"/>
      <c r="E10" s="259"/>
      <c r="F10" s="259"/>
      <c r="G10" s="259"/>
    </row>
    <row r="11" spans="1:65" x14ac:dyDescent="0.3">
      <c r="A11" s="32" t="s">
        <v>101</v>
      </c>
      <c r="B11" s="330" t="s">
        <v>424</v>
      </c>
      <c r="C11" s="331"/>
      <c r="D11" s="331"/>
      <c r="E11" s="331"/>
      <c r="F11" s="331"/>
      <c r="G11" s="332"/>
      <c r="H11" s="330" t="s">
        <v>426</v>
      </c>
      <c r="I11" s="331"/>
      <c r="J11" s="331"/>
      <c r="K11" s="331"/>
      <c r="L11" s="331"/>
      <c r="M11" s="332"/>
      <c r="N11" s="330" t="s">
        <v>428</v>
      </c>
      <c r="O11" s="331"/>
      <c r="P11" s="331"/>
      <c r="Q11" s="331"/>
      <c r="R11" s="331"/>
      <c r="S11" s="332"/>
    </row>
    <row r="12" spans="1:65" x14ac:dyDescent="0.3">
      <c r="A12" s="32"/>
      <c r="B12" s="95"/>
      <c r="C12" s="96"/>
      <c r="D12" s="96"/>
      <c r="E12" s="96"/>
      <c r="F12" s="96"/>
      <c r="G12" s="97"/>
      <c r="H12" s="91"/>
      <c r="I12" s="92"/>
      <c r="J12" s="92"/>
      <c r="K12" s="92"/>
      <c r="L12" s="92"/>
      <c r="M12" s="93"/>
      <c r="N12" s="91"/>
      <c r="O12" s="92"/>
      <c r="P12" s="92"/>
      <c r="Q12" s="92"/>
      <c r="R12" s="92"/>
      <c r="S12" s="93"/>
    </row>
    <row r="13" spans="1:65" ht="39" x14ac:dyDescent="0.3">
      <c r="A13" s="28" t="s">
        <v>52</v>
      </c>
      <c r="B13" s="208"/>
      <c r="C13" s="208"/>
      <c r="D13" s="208"/>
      <c r="E13" s="208"/>
      <c r="F13" s="208"/>
      <c r="G13" s="209"/>
      <c r="H13" s="247"/>
      <c r="I13" s="248"/>
      <c r="J13" s="248"/>
      <c r="K13" s="248"/>
      <c r="L13" s="248"/>
      <c r="M13" s="249"/>
      <c r="N13" s="247"/>
      <c r="O13" s="248"/>
      <c r="P13" s="248"/>
      <c r="Q13" s="248"/>
      <c r="R13" s="248"/>
      <c r="S13" s="249"/>
    </row>
    <row r="14" spans="1:65" x14ac:dyDescent="0.3">
      <c r="A14" s="40"/>
      <c r="B14" s="208" t="s">
        <v>2</v>
      </c>
      <c r="C14" s="208"/>
      <c r="D14" s="209"/>
      <c r="E14" s="233" t="s">
        <v>3</v>
      </c>
      <c r="F14" s="234"/>
      <c r="G14" s="235"/>
      <c r="H14" s="208" t="s">
        <v>2</v>
      </c>
      <c r="I14" s="208"/>
      <c r="J14" s="209"/>
      <c r="K14" s="233" t="s">
        <v>3</v>
      </c>
      <c r="L14" s="234"/>
      <c r="M14" s="235"/>
      <c r="N14" s="208" t="s">
        <v>2</v>
      </c>
      <c r="O14" s="208"/>
      <c r="P14" s="209"/>
      <c r="Q14" s="233" t="s">
        <v>3</v>
      </c>
      <c r="R14" s="234"/>
      <c r="S14" s="235"/>
      <c r="T14" s="308"/>
      <c r="U14" s="308"/>
      <c r="V14" s="308"/>
      <c r="W14" s="307"/>
      <c r="X14" s="307"/>
      <c r="Y14" s="307"/>
      <c r="Z14" s="308"/>
      <c r="AA14" s="308"/>
      <c r="AB14" s="308"/>
      <c r="AC14" s="307"/>
      <c r="AD14" s="307"/>
      <c r="AE14" s="307"/>
      <c r="AF14" s="308"/>
      <c r="AG14" s="308"/>
      <c r="AH14" s="308"/>
      <c r="AI14" s="307"/>
      <c r="AJ14" s="307"/>
      <c r="AK14" s="307"/>
      <c r="AL14" s="306"/>
      <c r="AM14" s="306"/>
      <c r="AN14" s="306"/>
      <c r="AO14" s="306"/>
      <c r="AP14" s="306"/>
      <c r="AQ14" s="306"/>
      <c r="AR14" s="306"/>
      <c r="AS14" s="306"/>
      <c r="AT14" s="306"/>
      <c r="AU14" s="306"/>
      <c r="AV14" s="306"/>
      <c r="AW14" s="306"/>
      <c r="AX14" s="306"/>
      <c r="AY14" s="306"/>
      <c r="AZ14" s="306"/>
      <c r="BA14" s="306"/>
      <c r="BB14" s="306"/>
      <c r="BC14" s="306"/>
      <c r="BD14" s="306"/>
      <c r="BE14" s="306"/>
      <c r="BF14" s="306"/>
      <c r="BG14" s="306"/>
      <c r="BH14" s="306"/>
      <c r="BI14" s="306"/>
      <c r="BJ14" s="306"/>
      <c r="BK14" s="306"/>
      <c r="BL14" s="306"/>
      <c r="BM14" s="306"/>
    </row>
    <row r="15" spans="1:65" x14ac:dyDescent="0.3">
      <c r="A15" s="32" t="s">
        <v>72</v>
      </c>
      <c r="B15" s="151">
        <v>0.2</v>
      </c>
      <c r="C15" s="152"/>
      <c r="D15" s="153"/>
      <c r="E15" s="151">
        <v>0.15</v>
      </c>
      <c r="F15" s="152"/>
      <c r="G15" s="153"/>
      <c r="H15" s="151">
        <v>0.2</v>
      </c>
      <c r="I15" s="152"/>
      <c r="J15" s="153"/>
      <c r="K15" s="151">
        <v>7.0000000000000007E-2</v>
      </c>
      <c r="L15" s="152"/>
      <c r="M15" s="153"/>
      <c r="N15" s="151">
        <v>0.6</v>
      </c>
      <c r="O15" s="152"/>
      <c r="P15" s="153"/>
      <c r="Q15" s="151">
        <v>0.17</v>
      </c>
      <c r="R15" s="152"/>
      <c r="S15" s="153"/>
      <c r="T15" s="41"/>
      <c r="U15" s="41"/>
      <c r="V15" s="41"/>
      <c r="W15" s="41"/>
      <c r="X15" s="41"/>
      <c r="Y15" s="41"/>
      <c r="Z15" s="41"/>
      <c r="AA15" s="41"/>
      <c r="AB15" s="41"/>
      <c r="AC15" s="41"/>
      <c r="AD15" s="41"/>
      <c r="AE15" s="41"/>
      <c r="AF15" s="41"/>
      <c r="AG15" s="41"/>
      <c r="AH15" s="41"/>
      <c r="AI15" s="41"/>
      <c r="AJ15" s="41"/>
      <c r="AK15" s="41"/>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row>
    <row r="16" spans="1:65" ht="12.75" customHeight="1" x14ac:dyDescent="0.3">
      <c r="A16" s="32" t="s">
        <v>73</v>
      </c>
      <c r="B16" s="151">
        <v>0</v>
      </c>
      <c r="C16" s="152"/>
      <c r="D16" s="153"/>
      <c r="E16" s="151">
        <v>0</v>
      </c>
      <c r="F16" s="152"/>
      <c r="G16" s="153"/>
      <c r="H16" s="151">
        <v>0</v>
      </c>
      <c r="I16" s="152"/>
      <c r="J16" s="153"/>
      <c r="K16" s="151">
        <v>0</v>
      </c>
      <c r="L16" s="152"/>
      <c r="M16" s="153"/>
      <c r="N16" s="151">
        <v>0</v>
      </c>
      <c r="O16" s="152"/>
      <c r="P16" s="153"/>
      <c r="Q16" s="151">
        <v>0</v>
      </c>
      <c r="R16" s="152"/>
      <c r="S16" s="153"/>
      <c r="T16" s="41"/>
      <c r="U16" s="41"/>
      <c r="V16" s="41"/>
      <c r="W16" s="41"/>
      <c r="X16" s="41"/>
      <c r="Y16" s="41"/>
      <c r="Z16" s="41"/>
      <c r="AA16" s="41"/>
      <c r="AB16" s="41"/>
      <c r="AC16" s="41"/>
      <c r="AD16" s="41"/>
      <c r="AE16" s="41"/>
      <c r="AF16" s="41"/>
      <c r="AG16" s="41"/>
      <c r="AH16" s="41"/>
      <c r="AI16" s="41"/>
      <c r="AJ16" s="41"/>
      <c r="AK16" s="41"/>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row>
    <row r="17" spans="1:65" ht="12.75" customHeight="1" x14ac:dyDescent="0.3">
      <c r="A17" s="32" t="s">
        <v>74</v>
      </c>
      <c r="B17" s="151">
        <v>0</v>
      </c>
      <c r="C17" s="152"/>
      <c r="D17" s="153"/>
      <c r="E17" s="151">
        <v>0</v>
      </c>
      <c r="F17" s="152"/>
      <c r="G17" s="153"/>
      <c r="H17" s="151">
        <v>0</v>
      </c>
      <c r="I17" s="152"/>
      <c r="J17" s="153"/>
      <c r="K17" s="151">
        <v>0</v>
      </c>
      <c r="L17" s="152"/>
      <c r="M17" s="153"/>
      <c r="N17" s="151">
        <v>0</v>
      </c>
      <c r="O17" s="152"/>
      <c r="P17" s="153"/>
      <c r="Q17" s="151">
        <v>0</v>
      </c>
      <c r="R17" s="152"/>
      <c r="S17" s="153"/>
      <c r="T17" s="41"/>
      <c r="U17" s="41"/>
      <c r="V17" s="41"/>
      <c r="W17" s="41"/>
      <c r="X17" s="41"/>
      <c r="Y17" s="41"/>
      <c r="Z17" s="41"/>
      <c r="AA17" s="41"/>
      <c r="AB17" s="41"/>
      <c r="AC17" s="41"/>
      <c r="AD17" s="41"/>
      <c r="AE17" s="41"/>
      <c r="AF17" s="41"/>
      <c r="AG17" s="41"/>
      <c r="AH17" s="41"/>
      <c r="AI17" s="41"/>
      <c r="AJ17" s="41"/>
      <c r="AK17" s="41"/>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row>
    <row r="18" spans="1:65" x14ac:dyDescent="0.3">
      <c r="A18" s="32" t="s">
        <v>77</v>
      </c>
      <c r="B18" s="151">
        <v>0.01</v>
      </c>
      <c r="C18" s="152"/>
      <c r="D18" s="153"/>
      <c r="E18" s="151">
        <v>0.01</v>
      </c>
      <c r="F18" s="152"/>
      <c r="G18" s="153"/>
      <c r="H18" s="151">
        <v>0</v>
      </c>
      <c r="I18" s="152"/>
      <c r="J18" s="153"/>
      <c r="K18" s="151">
        <v>0</v>
      </c>
      <c r="L18" s="152"/>
      <c r="M18" s="153"/>
      <c r="N18" s="151">
        <v>0.01</v>
      </c>
      <c r="O18" s="152"/>
      <c r="P18" s="153"/>
      <c r="Q18" s="151">
        <v>0.01</v>
      </c>
      <c r="R18" s="152"/>
      <c r="S18" s="153"/>
      <c r="T18" s="41"/>
      <c r="U18" s="41"/>
      <c r="V18" s="41"/>
      <c r="W18" s="41"/>
      <c r="X18" s="41"/>
      <c r="Y18" s="41"/>
      <c r="Z18" s="41"/>
      <c r="AA18" s="41"/>
      <c r="AB18" s="41"/>
      <c r="AC18" s="41"/>
      <c r="AD18" s="41"/>
      <c r="AE18" s="41"/>
      <c r="AF18" s="41"/>
      <c r="AG18" s="41"/>
      <c r="AH18" s="41"/>
      <c r="AI18" s="41"/>
      <c r="AJ18" s="41"/>
      <c r="AK18" s="41"/>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row>
    <row r="19" spans="1:65" x14ac:dyDescent="0.3">
      <c r="A19" s="32" t="s">
        <v>71</v>
      </c>
      <c r="B19" s="151">
        <f>SUM(B15:D18)</f>
        <v>0.21000000000000002</v>
      </c>
      <c r="C19" s="152"/>
      <c r="D19" s="153"/>
      <c r="E19" s="151">
        <f>SUM(E15:G18)</f>
        <v>0.16</v>
      </c>
      <c r="F19" s="152"/>
      <c r="G19" s="153"/>
      <c r="H19" s="151">
        <f>SUM(H15:J18)</f>
        <v>0.2</v>
      </c>
      <c r="I19" s="152"/>
      <c r="J19" s="153"/>
      <c r="K19" s="151">
        <f>SUM(K15:M18)</f>
        <v>7.0000000000000007E-2</v>
      </c>
      <c r="L19" s="152"/>
      <c r="M19" s="153"/>
      <c r="N19" s="151">
        <f>SUM(N15:P18)</f>
        <v>0.61</v>
      </c>
      <c r="O19" s="152"/>
      <c r="P19" s="153"/>
      <c r="Q19" s="151">
        <f>SUM(Q15:S18)</f>
        <v>0.18000000000000002</v>
      </c>
      <c r="R19" s="152"/>
      <c r="S19" s="153"/>
      <c r="T19" s="41"/>
      <c r="U19" s="41"/>
      <c r="V19" s="41"/>
      <c r="W19" s="41"/>
      <c r="X19" s="41"/>
      <c r="Y19" s="41"/>
      <c r="Z19" s="41"/>
      <c r="AA19" s="41"/>
      <c r="AB19" s="41"/>
      <c r="AC19" s="41"/>
      <c r="AD19" s="41"/>
      <c r="AE19" s="41"/>
      <c r="AF19" s="41"/>
      <c r="AG19" s="41"/>
      <c r="AH19" s="41"/>
      <c r="AI19" s="41"/>
      <c r="AJ19" s="41"/>
      <c r="AK19" s="41"/>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row>
    <row r="20" spans="1:65" x14ac:dyDescent="0.3">
      <c r="A20" s="298"/>
      <c r="B20" s="259"/>
      <c r="C20" s="259"/>
      <c r="D20" s="259"/>
      <c r="E20" s="259"/>
      <c r="F20" s="259"/>
      <c r="G20" s="259"/>
      <c r="T20" s="9"/>
    </row>
    <row r="21" spans="1:65" ht="12.75" customHeight="1" x14ac:dyDescent="0.3">
      <c r="A21" s="294" t="s">
        <v>12</v>
      </c>
      <c r="B21" s="166" t="s">
        <v>4</v>
      </c>
      <c r="C21" s="169"/>
      <c r="D21" s="170"/>
      <c r="E21" s="166" t="s">
        <v>5</v>
      </c>
      <c r="F21" s="169"/>
      <c r="G21" s="280"/>
      <c r="H21" s="359" t="s">
        <v>4</v>
      </c>
      <c r="I21" s="357"/>
      <c r="J21" s="360"/>
      <c r="K21" s="356" t="s">
        <v>5</v>
      </c>
      <c r="L21" s="357"/>
      <c r="M21" s="358"/>
      <c r="N21" s="166" t="s">
        <v>4</v>
      </c>
      <c r="O21" s="169"/>
      <c r="P21" s="170"/>
      <c r="Q21" s="166" t="s">
        <v>5</v>
      </c>
      <c r="R21" s="169"/>
      <c r="S21" s="280"/>
    </row>
    <row r="22" spans="1:65" x14ac:dyDescent="0.3">
      <c r="A22" s="302"/>
      <c r="B22" s="148" t="s">
        <v>249</v>
      </c>
      <c r="C22" s="149"/>
      <c r="D22" s="150"/>
      <c r="E22" s="151">
        <v>20.5045</v>
      </c>
      <c r="F22" s="152"/>
      <c r="G22" s="153"/>
      <c r="H22" s="339" t="s">
        <v>249</v>
      </c>
      <c r="I22" s="340"/>
      <c r="J22" s="341"/>
      <c r="K22" s="342">
        <v>11.719900000000001</v>
      </c>
      <c r="L22" s="343"/>
      <c r="M22" s="344"/>
      <c r="N22" s="148" t="s">
        <v>249</v>
      </c>
      <c r="O22" s="149"/>
      <c r="P22" s="150"/>
      <c r="Q22" s="151">
        <v>53.737000000000002</v>
      </c>
      <c r="R22" s="152"/>
      <c r="S22" s="153"/>
    </row>
    <row r="23" spans="1:65" ht="12.75" customHeight="1" x14ac:dyDescent="0.3">
      <c r="A23" s="302"/>
      <c r="B23" s="148" t="s">
        <v>292</v>
      </c>
      <c r="C23" s="149"/>
      <c r="D23" s="150"/>
      <c r="E23" s="151">
        <v>10.6782</v>
      </c>
      <c r="F23" s="152"/>
      <c r="G23" s="153"/>
      <c r="H23" s="339"/>
      <c r="I23" s="340"/>
      <c r="J23" s="341"/>
      <c r="K23" s="342"/>
      <c r="L23" s="343"/>
      <c r="M23" s="344"/>
      <c r="N23" s="148" t="s">
        <v>466</v>
      </c>
      <c r="O23" s="149"/>
      <c r="P23" s="150"/>
      <c r="Q23" s="151">
        <v>0.72260000000000002</v>
      </c>
      <c r="R23" s="152"/>
      <c r="S23" s="153"/>
    </row>
    <row r="24" spans="1:65" ht="12.75" customHeight="1" x14ac:dyDescent="0.3">
      <c r="A24" s="302"/>
      <c r="B24" s="148" t="s">
        <v>498</v>
      </c>
      <c r="C24" s="149"/>
      <c r="D24" s="150"/>
      <c r="E24" s="151">
        <v>8.7119999999999997</v>
      </c>
      <c r="F24" s="152"/>
      <c r="G24" s="153"/>
      <c r="H24" s="339"/>
      <c r="I24" s="340"/>
      <c r="J24" s="341"/>
      <c r="K24" s="342"/>
      <c r="L24" s="343"/>
      <c r="M24" s="344"/>
      <c r="N24" s="148" t="s">
        <v>251</v>
      </c>
      <c r="O24" s="149"/>
      <c r="P24" s="150"/>
      <c r="Q24" s="151">
        <v>0</v>
      </c>
      <c r="R24" s="152"/>
      <c r="S24" s="153"/>
    </row>
    <row r="25" spans="1:65" ht="12.75" customHeight="1" x14ac:dyDescent="0.3">
      <c r="A25" s="302"/>
      <c r="B25" s="148" t="s">
        <v>361</v>
      </c>
      <c r="C25" s="149"/>
      <c r="D25" s="150"/>
      <c r="E25" s="151">
        <v>5.3285999999999998</v>
      </c>
      <c r="F25" s="152"/>
      <c r="G25" s="153"/>
      <c r="H25" s="339"/>
      <c r="I25" s="340"/>
      <c r="J25" s="341"/>
      <c r="K25" s="342"/>
      <c r="L25" s="343"/>
      <c r="M25" s="344"/>
      <c r="N25" s="148"/>
      <c r="O25" s="149"/>
      <c r="P25" s="150"/>
      <c r="Q25" s="151"/>
      <c r="R25" s="152"/>
      <c r="S25" s="153"/>
    </row>
    <row r="26" spans="1:65" ht="12.75" customHeight="1" x14ac:dyDescent="0.3">
      <c r="A26" s="302"/>
      <c r="B26" s="148" t="s">
        <v>302</v>
      </c>
      <c r="C26" s="149"/>
      <c r="D26" s="150"/>
      <c r="E26" s="151">
        <v>5.0921000000000003</v>
      </c>
      <c r="F26" s="152"/>
      <c r="G26" s="153"/>
      <c r="H26" s="339"/>
      <c r="I26" s="340"/>
      <c r="J26" s="341"/>
      <c r="K26" s="342"/>
      <c r="L26" s="343"/>
      <c r="M26" s="344"/>
      <c r="N26" s="148"/>
      <c r="O26" s="149"/>
      <c r="P26" s="150"/>
      <c r="Q26" s="151"/>
      <c r="R26" s="152"/>
      <c r="S26" s="153"/>
    </row>
    <row r="27" spans="1:65" ht="12.75" customHeight="1" x14ac:dyDescent="0.3">
      <c r="A27" s="302"/>
      <c r="B27" s="148" t="s">
        <v>294</v>
      </c>
      <c r="C27" s="149"/>
      <c r="D27" s="150"/>
      <c r="E27" s="151">
        <v>4.8693999999999997</v>
      </c>
      <c r="F27" s="152"/>
      <c r="G27" s="153"/>
      <c r="H27" s="339"/>
      <c r="I27" s="340"/>
      <c r="J27" s="341"/>
      <c r="K27" s="342"/>
      <c r="L27" s="343"/>
      <c r="M27" s="344"/>
      <c r="N27" s="148"/>
      <c r="O27" s="149"/>
      <c r="P27" s="150"/>
      <c r="Q27" s="151"/>
      <c r="R27" s="152"/>
      <c r="S27" s="153"/>
    </row>
    <row r="28" spans="1:65" ht="12.75" customHeight="1" x14ac:dyDescent="0.3">
      <c r="A28" s="302"/>
      <c r="B28" s="148" t="s">
        <v>526</v>
      </c>
      <c r="C28" s="149"/>
      <c r="D28" s="150"/>
      <c r="E28" s="151">
        <v>4.8558000000000003</v>
      </c>
      <c r="F28" s="152"/>
      <c r="G28" s="153"/>
      <c r="H28" s="339"/>
      <c r="I28" s="340"/>
      <c r="J28" s="341"/>
      <c r="K28" s="342"/>
      <c r="L28" s="343"/>
      <c r="M28" s="344"/>
      <c r="N28" s="148"/>
      <c r="O28" s="149"/>
      <c r="P28" s="150"/>
      <c r="Q28" s="151"/>
      <c r="R28" s="152"/>
      <c r="S28" s="153"/>
    </row>
    <row r="29" spans="1:65" ht="12.75" customHeight="1" x14ac:dyDescent="0.3">
      <c r="A29" s="302"/>
      <c r="B29" s="148" t="s">
        <v>527</v>
      </c>
      <c r="C29" s="149"/>
      <c r="D29" s="150"/>
      <c r="E29" s="151">
        <v>4.8201999999999998</v>
      </c>
      <c r="F29" s="152"/>
      <c r="G29" s="153"/>
      <c r="H29" s="339"/>
      <c r="I29" s="340"/>
      <c r="J29" s="341"/>
      <c r="K29" s="342"/>
      <c r="L29" s="343"/>
      <c r="M29" s="344"/>
      <c r="N29" s="148"/>
      <c r="O29" s="149"/>
      <c r="P29" s="150"/>
      <c r="Q29" s="151"/>
      <c r="R29" s="152"/>
      <c r="S29" s="153"/>
    </row>
    <row r="30" spans="1:65" ht="12.75" customHeight="1" x14ac:dyDescent="0.3">
      <c r="A30" s="302"/>
      <c r="B30" s="148" t="s">
        <v>295</v>
      </c>
      <c r="C30" s="149"/>
      <c r="D30" s="150"/>
      <c r="E30" s="151">
        <v>3.8755999999999999</v>
      </c>
      <c r="F30" s="152"/>
      <c r="G30" s="153"/>
      <c r="H30" s="339"/>
      <c r="I30" s="340"/>
      <c r="J30" s="341"/>
      <c r="K30" s="342"/>
      <c r="L30" s="343"/>
      <c r="M30" s="344"/>
      <c r="N30" s="148"/>
      <c r="O30" s="149"/>
      <c r="P30" s="150"/>
      <c r="Q30" s="151"/>
      <c r="R30" s="152"/>
      <c r="S30" s="153"/>
    </row>
    <row r="31" spans="1:65" ht="12.75" customHeight="1" x14ac:dyDescent="0.3">
      <c r="A31" s="302"/>
      <c r="B31" s="148" t="s">
        <v>499</v>
      </c>
      <c r="C31" s="149"/>
      <c r="D31" s="150"/>
      <c r="E31" s="151">
        <v>3.6798000000000002</v>
      </c>
      <c r="F31" s="152"/>
      <c r="G31" s="153"/>
      <c r="H31" s="339"/>
      <c r="I31" s="340"/>
      <c r="J31" s="341"/>
      <c r="K31" s="342"/>
      <c r="L31" s="343"/>
      <c r="M31" s="344"/>
      <c r="N31" s="148"/>
      <c r="O31" s="149"/>
      <c r="P31" s="150"/>
      <c r="Q31" s="151"/>
      <c r="R31" s="152"/>
      <c r="S31" s="153"/>
    </row>
    <row r="32" spans="1:65" ht="12.75" customHeight="1" x14ac:dyDescent="0.3">
      <c r="A32" s="302"/>
      <c r="B32" s="148"/>
      <c r="C32" s="149"/>
      <c r="D32" s="150"/>
      <c r="E32" s="151"/>
      <c r="F32" s="152"/>
      <c r="G32" s="153"/>
      <c r="H32" s="339"/>
      <c r="I32" s="340"/>
      <c r="J32" s="341"/>
      <c r="K32" s="342"/>
      <c r="L32" s="343"/>
      <c r="M32" s="344"/>
      <c r="N32" s="148"/>
      <c r="O32" s="149"/>
      <c r="P32" s="150"/>
      <c r="Q32" s="151"/>
      <c r="R32" s="152"/>
      <c r="S32" s="153"/>
    </row>
    <row r="33" spans="1:19" ht="12.75" customHeight="1" x14ac:dyDescent="0.3">
      <c r="A33" s="302"/>
      <c r="B33" s="148"/>
      <c r="C33" s="149"/>
      <c r="D33" s="150"/>
      <c r="E33" s="151"/>
      <c r="F33" s="152"/>
      <c r="G33" s="153"/>
      <c r="H33" s="339"/>
      <c r="I33" s="340"/>
      <c r="J33" s="341"/>
      <c r="K33" s="342"/>
      <c r="L33" s="343"/>
      <c r="M33" s="344"/>
      <c r="N33" s="148"/>
      <c r="O33" s="149"/>
      <c r="P33" s="150"/>
      <c r="Q33" s="151"/>
      <c r="R33" s="152"/>
      <c r="S33" s="153"/>
    </row>
    <row r="34" spans="1:19" ht="15" customHeight="1" x14ac:dyDescent="0.3">
      <c r="A34" s="302"/>
      <c r="B34" s="174" t="s">
        <v>19</v>
      </c>
      <c r="C34" s="278"/>
      <c r="D34" s="279"/>
      <c r="E34" s="274">
        <f>SUM(E22:G33)</f>
        <v>72.416200000000018</v>
      </c>
      <c r="F34" s="275"/>
      <c r="G34" s="333"/>
      <c r="H34" s="361" t="s">
        <v>19</v>
      </c>
      <c r="I34" s="362"/>
      <c r="J34" s="363"/>
      <c r="K34" s="348">
        <f>SUM(K22:M33)</f>
        <v>11.719900000000001</v>
      </c>
      <c r="L34" s="349"/>
      <c r="M34" s="350"/>
      <c r="N34" s="174" t="s">
        <v>19</v>
      </c>
      <c r="O34" s="278"/>
      <c r="P34" s="279"/>
      <c r="Q34" s="274">
        <f>SUM(Q22:S33)</f>
        <v>54.459600000000002</v>
      </c>
      <c r="R34" s="275"/>
      <c r="S34" s="333"/>
    </row>
    <row r="35" spans="1:19" x14ac:dyDescent="0.3">
      <c r="A35" s="42"/>
      <c r="E35" s="213"/>
      <c r="F35" s="167"/>
      <c r="G35" s="168"/>
      <c r="H35" s="345"/>
      <c r="I35" s="346"/>
      <c r="J35" s="347"/>
      <c r="K35" s="345"/>
      <c r="L35" s="346"/>
      <c r="M35" s="347"/>
      <c r="N35" s="239"/>
      <c r="O35" s="167"/>
      <c r="P35" s="168"/>
      <c r="Q35" s="239"/>
      <c r="R35" s="167"/>
      <c r="S35" s="168"/>
    </row>
    <row r="36" spans="1:19" ht="12.75" customHeight="1" x14ac:dyDescent="0.3">
      <c r="A36" s="270" t="s">
        <v>105</v>
      </c>
      <c r="B36" s="166" t="s">
        <v>105</v>
      </c>
      <c r="C36" s="169"/>
      <c r="D36" s="170"/>
      <c r="E36" s="166" t="s">
        <v>5</v>
      </c>
      <c r="F36" s="169"/>
      <c r="G36" s="170"/>
      <c r="H36" s="166" t="s">
        <v>105</v>
      </c>
      <c r="I36" s="169"/>
      <c r="J36" s="170"/>
      <c r="K36" s="166" t="s">
        <v>5</v>
      </c>
      <c r="L36" s="169"/>
      <c r="M36" s="170"/>
      <c r="N36" s="166" t="s">
        <v>105</v>
      </c>
      <c r="O36" s="169"/>
      <c r="P36" s="170"/>
      <c r="Q36" s="166" t="s">
        <v>5</v>
      </c>
      <c r="R36" s="169"/>
      <c r="S36" s="170"/>
    </row>
    <row r="37" spans="1:19" ht="12.75" customHeight="1" x14ac:dyDescent="0.3">
      <c r="A37" s="245"/>
      <c r="B37" s="148" t="s">
        <v>106</v>
      </c>
      <c r="C37" s="149"/>
      <c r="D37" s="150"/>
      <c r="E37" s="151">
        <v>78.295427766374402</v>
      </c>
      <c r="F37" s="152"/>
      <c r="G37" s="153"/>
      <c r="H37" s="148" t="s">
        <v>104</v>
      </c>
      <c r="I37" s="149"/>
      <c r="J37" s="150"/>
      <c r="K37" s="151">
        <v>88.279942138324401</v>
      </c>
      <c r="L37" s="152"/>
      <c r="M37" s="153"/>
      <c r="N37" s="148" t="s">
        <v>113</v>
      </c>
      <c r="O37" s="149"/>
      <c r="P37" s="150"/>
      <c r="Q37" s="151">
        <v>53.737019103307297</v>
      </c>
      <c r="R37" s="152"/>
      <c r="S37" s="153"/>
    </row>
    <row r="38" spans="1:19" ht="12.75" customHeight="1" x14ac:dyDescent="0.3">
      <c r="A38" s="245"/>
      <c r="B38" s="148" t="s">
        <v>113</v>
      </c>
      <c r="C38" s="149"/>
      <c r="D38" s="150"/>
      <c r="E38" s="151">
        <v>20.505002140608301</v>
      </c>
      <c r="F38" s="152"/>
      <c r="G38" s="153"/>
      <c r="H38" s="148" t="s">
        <v>113</v>
      </c>
      <c r="I38" s="149"/>
      <c r="J38" s="150"/>
      <c r="K38" s="151">
        <v>11.7200578616757</v>
      </c>
      <c r="L38" s="152"/>
      <c r="M38" s="153"/>
      <c r="N38" s="148" t="s">
        <v>104</v>
      </c>
      <c r="O38" s="149"/>
      <c r="P38" s="150"/>
      <c r="Q38" s="151">
        <v>45.540296596483799</v>
      </c>
      <c r="R38" s="152"/>
      <c r="S38" s="153"/>
    </row>
    <row r="39" spans="1:19" ht="12.75" customHeight="1" x14ac:dyDescent="0.3">
      <c r="A39" s="245"/>
      <c r="B39" s="148" t="s">
        <v>110</v>
      </c>
      <c r="C39" s="149"/>
      <c r="D39" s="150"/>
      <c r="E39" s="151">
        <v>1.0536129955261</v>
      </c>
      <c r="F39" s="152"/>
      <c r="G39" s="153"/>
      <c r="K39" s="151"/>
      <c r="L39" s="152"/>
      <c r="M39" s="153"/>
      <c r="N39" s="148" t="s">
        <v>110</v>
      </c>
      <c r="O39" s="149"/>
      <c r="P39" s="150"/>
      <c r="Q39" s="151">
        <v>0.72268430020889995</v>
      </c>
      <c r="R39" s="152"/>
      <c r="S39" s="153"/>
    </row>
    <row r="40" spans="1:19" ht="12.75" customHeight="1" x14ac:dyDescent="0.3">
      <c r="A40" s="245"/>
      <c r="B40" s="148" t="s">
        <v>104</v>
      </c>
      <c r="C40" s="149"/>
      <c r="D40" s="150"/>
      <c r="E40" s="151">
        <v>0.1459570974911</v>
      </c>
      <c r="F40" s="152"/>
      <c r="G40" s="153"/>
      <c r="H40" s="148" t="s">
        <v>494</v>
      </c>
      <c r="I40" s="149"/>
      <c r="J40" s="150"/>
      <c r="K40" s="151"/>
      <c r="L40" s="152"/>
      <c r="M40" s="153"/>
      <c r="N40" s="148"/>
      <c r="O40" s="149"/>
      <c r="P40" s="150"/>
      <c r="Q40" s="151"/>
      <c r="R40" s="152"/>
      <c r="S40" s="153"/>
    </row>
    <row r="41" spans="1:19" x14ac:dyDescent="0.3">
      <c r="A41" s="245"/>
      <c r="E41" s="65"/>
      <c r="F41" s="66"/>
      <c r="G41" s="67"/>
      <c r="H41" s="148"/>
      <c r="I41" s="149"/>
      <c r="J41" s="150"/>
      <c r="K41" s="65"/>
      <c r="L41" s="66"/>
      <c r="M41" s="67"/>
      <c r="N41" s="148"/>
      <c r="O41" s="149"/>
      <c r="P41" s="150"/>
      <c r="Q41" s="65"/>
      <c r="R41" s="66"/>
      <c r="S41" s="67"/>
    </row>
    <row r="42" spans="1:19" ht="12.75" customHeight="1" x14ac:dyDescent="0.3">
      <c r="A42" s="246"/>
      <c r="B42" s="174" t="s">
        <v>42</v>
      </c>
      <c r="C42" s="278"/>
      <c r="D42" s="279"/>
      <c r="E42" s="274">
        <f>SUM(E37:G41)</f>
        <v>99.999999999999901</v>
      </c>
      <c r="F42" s="275"/>
      <c r="G42" s="276"/>
      <c r="H42" s="174" t="s">
        <v>42</v>
      </c>
      <c r="I42" s="278"/>
      <c r="J42" s="279"/>
      <c r="K42" s="274">
        <f>SUM(K37:M41)</f>
        <v>100.0000000000001</v>
      </c>
      <c r="L42" s="275"/>
      <c r="M42" s="276"/>
      <c r="N42" s="174" t="s">
        <v>42</v>
      </c>
      <c r="O42" s="278"/>
      <c r="P42" s="279"/>
      <c r="Q42" s="274">
        <f>SUM(Q37:S41)</f>
        <v>100</v>
      </c>
      <c r="R42" s="275"/>
      <c r="S42" s="276"/>
    </row>
    <row r="43" spans="1:19" x14ac:dyDescent="0.3">
      <c r="A43" s="42"/>
      <c r="B43" s="68"/>
      <c r="C43" s="69"/>
      <c r="D43" s="70"/>
      <c r="E43" s="68"/>
      <c r="F43" s="69"/>
      <c r="G43" s="70"/>
      <c r="H43" s="68"/>
      <c r="I43" s="69"/>
      <c r="J43" s="70"/>
      <c r="K43" s="68"/>
      <c r="L43" s="69"/>
      <c r="M43" s="70"/>
      <c r="N43" s="68"/>
      <c r="O43" s="69"/>
      <c r="P43" s="70"/>
      <c r="Q43" s="68"/>
      <c r="R43" s="69"/>
      <c r="S43" s="70"/>
    </row>
    <row r="44" spans="1:19" ht="12.75" customHeight="1" x14ac:dyDescent="0.3">
      <c r="A44" s="294" t="s">
        <v>13</v>
      </c>
      <c r="B44" s="207" t="s">
        <v>0</v>
      </c>
      <c r="C44" s="208"/>
      <c r="D44" s="209"/>
      <c r="E44" s="207" t="s">
        <v>1</v>
      </c>
      <c r="F44" s="208"/>
      <c r="G44" s="209"/>
      <c r="H44" s="207" t="s">
        <v>0</v>
      </c>
      <c r="I44" s="208"/>
      <c r="J44" s="209"/>
      <c r="K44" s="207" t="s">
        <v>1</v>
      </c>
      <c r="L44" s="208"/>
      <c r="M44" s="209"/>
      <c r="N44" s="207" t="s">
        <v>0</v>
      </c>
      <c r="O44" s="208"/>
      <c r="P44" s="209"/>
      <c r="Q44" s="207" t="s">
        <v>1</v>
      </c>
      <c r="R44" s="208"/>
      <c r="S44" s="209"/>
    </row>
    <row r="45" spans="1:19" ht="39" x14ac:dyDescent="0.3">
      <c r="A45" s="294"/>
      <c r="B45" s="102" t="s">
        <v>45</v>
      </c>
      <c r="C45" s="102" t="s">
        <v>46</v>
      </c>
      <c r="D45" s="102" t="s">
        <v>47</v>
      </c>
      <c r="E45" s="102" t="s">
        <v>45</v>
      </c>
      <c r="F45" s="102" t="s">
        <v>46</v>
      </c>
      <c r="G45" s="102" t="s">
        <v>47</v>
      </c>
      <c r="H45" s="102" t="s">
        <v>45</v>
      </c>
      <c r="I45" s="102" t="s">
        <v>46</v>
      </c>
      <c r="J45" s="102" t="s">
        <v>47</v>
      </c>
      <c r="K45" s="102" t="s">
        <v>45</v>
      </c>
      <c r="L45" s="102" t="s">
        <v>46</v>
      </c>
      <c r="M45" s="102" t="s">
        <v>47</v>
      </c>
      <c r="N45" s="102" t="s">
        <v>45</v>
      </c>
      <c r="O45" s="102" t="s">
        <v>46</v>
      </c>
      <c r="P45" s="102" t="s">
        <v>47</v>
      </c>
      <c r="Q45" s="102" t="s">
        <v>45</v>
      </c>
      <c r="R45" s="102" t="s">
        <v>46</v>
      </c>
      <c r="S45" s="102" t="s">
        <v>47</v>
      </c>
    </row>
    <row r="46" spans="1:19" x14ac:dyDescent="0.3">
      <c r="A46" s="39" t="s">
        <v>490</v>
      </c>
      <c r="B46" s="61">
        <v>8.0896000000000008</v>
      </c>
      <c r="C46" s="61">
        <v>7.6628999999999996</v>
      </c>
      <c r="D46" s="61">
        <v>7.0082000000000004</v>
      </c>
      <c r="E46" s="61">
        <v>8.1395999999999997</v>
      </c>
      <c r="F46" s="61">
        <v>7.6628999999999996</v>
      </c>
      <c r="G46" s="61">
        <v>7.0082000000000004</v>
      </c>
      <c r="H46" s="61">
        <v>6.7106000000000003</v>
      </c>
      <c r="I46" s="61">
        <v>6.7792000000000003</v>
      </c>
      <c r="J46" s="61">
        <v>7.0082000000000004</v>
      </c>
      <c r="K46" s="61">
        <v>6.8404999999999996</v>
      </c>
      <c r="L46" s="61">
        <v>6.7792000000000003</v>
      </c>
      <c r="M46" s="61">
        <v>7.0082000000000004</v>
      </c>
      <c r="N46" s="61">
        <v>6.7378</v>
      </c>
      <c r="O46" s="61">
        <v>8.1425000000000001</v>
      </c>
      <c r="P46" s="61">
        <v>7.0138999999999996</v>
      </c>
      <c r="Q46" s="61">
        <v>7.1670999999999996</v>
      </c>
      <c r="R46" s="61">
        <v>8.1425000000000001</v>
      </c>
      <c r="S46" s="61">
        <v>7.0138999999999996</v>
      </c>
    </row>
    <row r="47" spans="1:19" x14ac:dyDescent="0.3">
      <c r="A47" s="103" t="s">
        <v>486</v>
      </c>
      <c r="B47" s="104">
        <v>10016</v>
      </c>
      <c r="C47" s="104">
        <v>10015</v>
      </c>
      <c r="D47" s="104">
        <v>10013</v>
      </c>
      <c r="E47" s="104">
        <v>10016</v>
      </c>
      <c r="F47" s="104">
        <v>10015</v>
      </c>
      <c r="G47" s="104">
        <v>10013</v>
      </c>
      <c r="H47" s="104">
        <v>10013</v>
      </c>
      <c r="I47" s="104">
        <v>10013</v>
      </c>
      <c r="J47" s="104">
        <v>10013</v>
      </c>
      <c r="K47" s="104">
        <v>10013</v>
      </c>
      <c r="L47" s="104">
        <v>10013</v>
      </c>
      <c r="M47" s="104">
        <v>10013</v>
      </c>
      <c r="N47" s="104">
        <v>10013</v>
      </c>
      <c r="O47" s="104">
        <v>10016</v>
      </c>
      <c r="P47" s="104">
        <v>10013</v>
      </c>
      <c r="Q47" s="60">
        <v>10014</v>
      </c>
      <c r="R47" s="60">
        <v>10016</v>
      </c>
      <c r="S47" s="60">
        <v>10013</v>
      </c>
    </row>
    <row r="48" spans="1:19" x14ac:dyDescent="0.3">
      <c r="A48" s="39" t="s">
        <v>491</v>
      </c>
      <c r="B48" s="105">
        <v>7.5805999999999996</v>
      </c>
      <c r="C48" s="105">
        <v>7.4409000000000001</v>
      </c>
      <c r="D48" s="105">
        <v>6.4904000000000002</v>
      </c>
      <c r="E48" s="61">
        <v>7.6308999999999996</v>
      </c>
      <c r="F48" s="61">
        <v>7.4409000000000001</v>
      </c>
      <c r="G48" s="61">
        <v>6.4904000000000002</v>
      </c>
      <c r="H48" s="61">
        <v>6.6441999999999997</v>
      </c>
      <c r="I48" s="61">
        <v>6.7721</v>
      </c>
      <c r="J48" s="61">
        <v>6.4904000000000002</v>
      </c>
      <c r="K48" s="61">
        <v>6.774</v>
      </c>
      <c r="L48" s="61">
        <v>6.7721</v>
      </c>
      <c r="M48" s="61">
        <v>6.4904000000000002</v>
      </c>
      <c r="N48" s="61">
        <v>6.2436999999999996</v>
      </c>
      <c r="O48" s="61">
        <v>7.6801000000000004</v>
      </c>
      <c r="P48" s="61">
        <v>6.4785000000000004</v>
      </c>
      <c r="Q48" s="61">
        <v>6.6727999999999996</v>
      </c>
      <c r="R48" s="61">
        <v>7.6801000000000004</v>
      </c>
      <c r="S48" s="61">
        <v>6.4785000000000004</v>
      </c>
    </row>
    <row r="49" spans="1:19" x14ac:dyDescent="0.3">
      <c r="A49" s="103" t="s">
        <v>486</v>
      </c>
      <c r="B49" s="60">
        <v>10031</v>
      </c>
      <c r="C49" s="60">
        <v>10031</v>
      </c>
      <c r="D49" s="60">
        <v>10027</v>
      </c>
      <c r="E49" s="60">
        <v>10031</v>
      </c>
      <c r="F49" s="60">
        <v>10031</v>
      </c>
      <c r="G49" s="60">
        <v>10027</v>
      </c>
      <c r="H49" s="60">
        <v>10027</v>
      </c>
      <c r="I49" s="60">
        <v>10028</v>
      </c>
      <c r="J49" s="60">
        <v>10027</v>
      </c>
      <c r="K49" s="60">
        <v>10028</v>
      </c>
      <c r="L49" s="60">
        <v>10028</v>
      </c>
      <c r="M49" s="60">
        <v>10027</v>
      </c>
      <c r="N49" s="60">
        <v>10026</v>
      </c>
      <c r="O49" s="60">
        <v>10032</v>
      </c>
      <c r="P49" s="60">
        <v>10027</v>
      </c>
      <c r="Q49" s="60">
        <v>10027</v>
      </c>
      <c r="R49" s="60">
        <v>10032</v>
      </c>
      <c r="S49" s="60">
        <v>10027</v>
      </c>
    </row>
    <row r="50" spans="1:19" x14ac:dyDescent="0.3">
      <c r="A50" s="39" t="s">
        <v>492</v>
      </c>
      <c r="B50" s="105">
        <v>7.1778000000000004</v>
      </c>
      <c r="C50" s="105">
        <v>7.2343999999999999</v>
      </c>
      <c r="D50" s="105">
        <v>7.1859999999999999</v>
      </c>
      <c r="E50" s="61">
        <v>7.2281000000000004</v>
      </c>
      <c r="F50" s="61">
        <v>7.2343999999999999</v>
      </c>
      <c r="G50" s="61">
        <v>7.1859999999999999</v>
      </c>
      <c r="H50" s="61">
        <v>6.6127000000000002</v>
      </c>
      <c r="I50" s="61">
        <v>6.7701000000000002</v>
      </c>
      <c r="J50" s="61">
        <v>7.1859999999999999</v>
      </c>
      <c r="K50" s="61">
        <v>6.7430000000000003</v>
      </c>
      <c r="L50" s="61">
        <v>6.7701000000000002</v>
      </c>
      <c r="M50" s="61">
        <v>7.1859999999999999</v>
      </c>
      <c r="N50" s="61">
        <v>6.3098999999999998</v>
      </c>
      <c r="O50" s="61">
        <v>7.2915999999999999</v>
      </c>
      <c r="P50" s="61">
        <v>7.2222</v>
      </c>
      <c r="Q50" s="61">
        <v>6.7397</v>
      </c>
      <c r="R50" s="61">
        <v>7.2915999999999999</v>
      </c>
      <c r="S50" s="61">
        <v>7.2222</v>
      </c>
    </row>
    <row r="51" spans="1:19" x14ac:dyDescent="0.3">
      <c r="A51" s="103" t="s">
        <v>486</v>
      </c>
      <c r="B51" s="60">
        <v>10058</v>
      </c>
      <c r="C51" s="60">
        <v>10058</v>
      </c>
      <c r="D51" s="60">
        <v>10058</v>
      </c>
      <c r="E51" s="60">
        <v>10058</v>
      </c>
      <c r="F51" s="60">
        <v>10058</v>
      </c>
      <c r="G51" s="60">
        <v>10058</v>
      </c>
      <c r="H51" s="60">
        <v>10054</v>
      </c>
      <c r="I51" s="60">
        <v>10055</v>
      </c>
      <c r="J51" s="60">
        <v>10058</v>
      </c>
      <c r="K51" s="60">
        <v>10055</v>
      </c>
      <c r="L51" s="60">
        <v>10055</v>
      </c>
      <c r="M51" s="60">
        <v>10058</v>
      </c>
      <c r="N51" s="60">
        <v>10051</v>
      </c>
      <c r="O51" s="60">
        <v>10059</v>
      </c>
      <c r="P51" s="60">
        <v>10058</v>
      </c>
      <c r="Q51" s="60">
        <v>10055</v>
      </c>
      <c r="R51" s="60">
        <v>10059</v>
      </c>
      <c r="S51" s="60">
        <v>10058</v>
      </c>
    </row>
    <row r="52" spans="1:19" x14ac:dyDescent="0.3">
      <c r="A52" s="39" t="s">
        <v>485</v>
      </c>
      <c r="B52" s="105">
        <v>6.9478</v>
      </c>
      <c r="C52" s="105">
        <v>7.1683000000000003</v>
      </c>
      <c r="D52" s="105">
        <v>6.9550000000000001</v>
      </c>
      <c r="E52" s="61">
        <v>7.0799000000000003</v>
      </c>
      <c r="F52" s="61">
        <v>7.1683000000000003</v>
      </c>
      <c r="G52" s="61">
        <v>6.9550000000000001</v>
      </c>
      <c r="H52" s="61">
        <v>6.5513000000000003</v>
      </c>
      <c r="I52" s="61">
        <v>6.7568999999999999</v>
      </c>
      <c r="J52" s="61">
        <v>6.9550000000000001</v>
      </c>
      <c r="K52" s="61">
        <v>6.6896000000000004</v>
      </c>
      <c r="L52" s="61">
        <v>6.7568999999999999</v>
      </c>
      <c r="M52" s="61">
        <v>6.9550000000000001</v>
      </c>
      <c r="N52" s="61">
        <v>6.2587999999999999</v>
      </c>
      <c r="O52" s="61">
        <v>7.4496000000000002</v>
      </c>
      <c r="P52" s="61">
        <v>6.9549000000000003</v>
      </c>
      <c r="Q52" s="61">
        <v>6.7192999999999996</v>
      </c>
      <c r="R52" s="61">
        <v>7.4496000000000002</v>
      </c>
      <c r="S52" s="61">
        <v>6.9549000000000003</v>
      </c>
    </row>
    <row r="53" spans="1:19" x14ac:dyDescent="0.3">
      <c r="A53" s="103" t="s">
        <v>486</v>
      </c>
      <c r="B53" s="60">
        <v>10695</v>
      </c>
      <c r="C53" s="60">
        <v>10717</v>
      </c>
      <c r="D53" s="60">
        <v>10696</v>
      </c>
      <c r="E53" s="60">
        <v>10708</v>
      </c>
      <c r="F53" s="60">
        <v>10717</v>
      </c>
      <c r="G53" s="60">
        <v>10696</v>
      </c>
      <c r="H53" s="60">
        <v>10655</v>
      </c>
      <c r="I53" s="60">
        <v>10676</v>
      </c>
      <c r="J53" s="60">
        <v>10696</v>
      </c>
      <c r="K53" s="60">
        <v>10669</v>
      </c>
      <c r="L53" s="60">
        <v>10676</v>
      </c>
      <c r="M53" s="60">
        <v>10696</v>
      </c>
      <c r="N53" s="60">
        <v>10624</v>
      </c>
      <c r="O53" s="60">
        <v>10743</v>
      </c>
      <c r="P53" s="60">
        <v>10694</v>
      </c>
      <c r="Q53" s="60">
        <v>10670</v>
      </c>
      <c r="R53" s="60">
        <v>10743</v>
      </c>
      <c r="S53" s="60">
        <v>10694</v>
      </c>
    </row>
    <row r="54" spans="1:19" ht="12.75" customHeight="1" x14ac:dyDescent="0.3">
      <c r="A54" s="39" t="s">
        <v>487</v>
      </c>
      <c r="B54" s="105">
        <v>4.9889999999999999</v>
      </c>
      <c r="C54" s="105">
        <v>5.2838000000000003</v>
      </c>
      <c r="D54" s="105">
        <v>4.8453999999999997</v>
      </c>
      <c r="E54" s="61">
        <v>5.1098999999999997</v>
      </c>
      <c r="F54" s="61">
        <v>5.2838000000000003</v>
      </c>
      <c r="G54" s="61">
        <v>4.8453999999999997</v>
      </c>
      <c r="H54" s="61">
        <v>4.7323000000000004</v>
      </c>
      <c r="I54" s="61">
        <v>4.9260999999999999</v>
      </c>
      <c r="J54" s="61">
        <v>4.8453999999999997</v>
      </c>
      <c r="K54" s="61">
        <v>4.8685</v>
      </c>
      <c r="L54" s="61">
        <v>4.9260999999999999</v>
      </c>
      <c r="M54" s="61">
        <v>4.8453999999999997</v>
      </c>
      <c r="N54" s="61" t="s">
        <v>18</v>
      </c>
      <c r="O54" s="61" t="s">
        <v>18</v>
      </c>
      <c r="P54" s="61" t="s">
        <v>18</v>
      </c>
      <c r="Q54" s="61" t="s">
        <v>18</v>
      </c>
      <c r="R54" s="61" t="s">
        <v>18</v>
      </c>
      <c r="S54" s="61" t="s">
        <v>18</v>
      </c>
    </row>
    <row r="55" spans="1:19" ht="12.75" customHeight="1" x14ac:dyDescent="0.3">
      <c r="A55" s="103" t="s">
        <v>486</v>
      </c>
      <c r="B55" s="60">
        <v>11573</v>
      </c>
      <c r="C55" s="60">
        <v>11670</v>
      </c>
      <c r="D55" s="60">
        <v>11525</v>
      </c>
      <c r="E55" s="60">
        <v>11613</v>
      </c>
      <c r="F55" s="60">
        <v>11670</v>
      </c>
      <c r="G55" s="60">
        <v>11525</v>
      </c>
      <c r="H55" s="60">
        <v>11488</v>
      </c>
      <c r="I55" s="60">
        <v>11552</v>
      </c>
      <c r="J55" s="60">
        <v>11525</v>
      </c>
      <c r="K55" s="60">
        <v>11533</v>
      </c>
      <c r="L55" s="60">
        <v>11552</v>
      </c>
      <c r="M55" s="60">
        <v>11525</v>
      </c>
      <c r="N55" s="61" t="s">
        <v>18</v>
      </c>
      <c r="O55" s="61" t="s">
        <v>18</v>
      </c>
      <c r="P55" s="61" t="s">
        <v>18</v>
      </c>
      <c r="Q55" s="61" t="s">
        <v>18</v>
      </c>
      <c r="R55" s="61" t="s">
        <v>18</v>
      </c>
      <c r="S55" s="61" t="s">
        <v>18</v>
      </c>
    </row>
    <row r="56" spans="1:19" x14ac:dyDescent="0.3">
      <c r="A56" s="39" t="s">
        <v>488</v>
      </c>
      <c r="B56" s="105">
        <v>5.1666999999999996</v>
      </c>
      <c r="C56" s="105">
        <v>5.4111000000000002</v>
      </c>
      <c r="D56" s="105">
        <v>5.5903</v>
      </c>
      <c r="E56" s="61">
        <v>5.2815000000000003</v>
      </c>
      <c r="F56" s="61">
        <v>5.4111000000000002</v>
      </c>
      <c r="G56" s="61">
        <v>5.5903</v>
      </c>
      <c r="H56" s="61" t="s">
        <v>18</v>
      </c>
      <c r="I56" s="61" t="s">
        <v>18</v>
      </c>
      <c r="J56" s="61" t="s">
        <v>18</v>
      </c>
      <c r="K56" s="61" t="s">
        <v>18</v>
      </c>
      <c r="L56" s="61" t="s">
        <v>18</v>
      </c>
      <c r="M56" s="61" t="s">
        <v>18</v>
      </c>
      <c r="N56" s="61" t="s">
        <v>18</v>
      </c>
      <c r="O56" s="61" t="s">
        <v>18</v>
      </c>
      <c r="P56" s="61" t="s">
        <v>18</v>
      </c>
      <c r="Q56" s="61" t="s">
        <v>18</v>
      </c>
      <c r="R56" s="61" t="s">
        <v>18</v>
      </c>
      <c r="S56" s="61" t="s">
        <v>18</v>
      </c>
    </row>
    <row r="57" spans="1:19" x14ac:dyDescent="0.3">
      <c r="A57" s="103" t="s">
        <v>486</v>
      </c>
      <c r="B57" s="60">
        <v>12866</v>
      </c>
      <c r="C57" s="60">
        <v>13017</v>
      </c>
      <c r="D57" s="60">
        <v>13128</v>
      </c>
      <c r="E57" s="60">
        <v>12937</v>
      </c>
      <c r="F57" s="60">
        <v>13017</v>
      </c>
      <c r="G57" s="60">
        <v>13128</v>
      </c>
      <c r="H57" s="61" t="s">
        <v>18</v>
      </c>
      <c r="I57" s="61" t="s">
        <v>18</v>
      </c>
      <c r="J57" s="61" t="s">
        <v>18</v>
      </c>
      <c r="K57" s="61" t="s">
        <v>18</v>
      </c>
      <c r="L57" s="61" t="s">
        <v>18</v>
      </c>
      <c r="M57" s="61" t="s">
        <v>18</v>
      </c>
      <c r="N57" s="61" t="s">
        <v>18</v>
      </c>
      <c r="O57" s="61" t="s">
        <v>18</v>
      </c>
      <c r="P57" s="61" t="s">
        <v>18</v>
      </c>
      <c r="Q57" s="61" t="s">
        <v>18</v>
      </c>
      <c r="R57" s="61" t="s">
        <v>18</v>
      </c>
      <c r="S57" s="61" t="s">
        <v>18</v>
      </c>
    </row>
    <row r="58" spans="1:19" x14ac:dyDescent="0.3">
      <c r="A58" s="39" t="s">
        <v>489</v>
      </c>
      <c r="B58" s="105">
        <v>6.8933</v>
      </c>
      <c r="C58" s="105" t="s">
        <v>18</v>
      </c>
      <c r="D58" s="105">
        <v>5.9162999999999997</v>
      </c>
      <c r="E58" s="61">
        <v>6.8116000000000003</v>
      </c>
      <c r="F58" s="61">
        <v>6.7851999999999997</v>
      </c>
      <c r="G58" s="61">
        <v>6.4082999999999997</v>
      </c>
      <c r="H58" s="61">
        <v>4.4424000000000001</v>
      </c>
      <c r="I58" s="61">
        <v>4.6115000000000004</v>
      </c>
      <c r="J58" s="61">
        <v>5.2873999999999999</v>
      </c>
      <c r="K58" s="61">
        <v>4.5782999999999996</v>
      </c>
      <c r="L58" s="61">
        <v>4.6115000000000004</v>
      </c>
      <c r="M58" s="61">
        <v>5.2873999999999999</v>
      </c>
      <c r="N58" s="61">
        <v>5.8396999999999997</v>
      </c>
      <c r="O58" s="61">
        <v>7.0636000000000001</v>
      </c>
      <c r="P58" s="61">
        <v>6.4985999999999997</v>
      </c>
      <c r="Q58" s="61">
        <v>6.2995999999999999</v>
      </c>
      <c r="R58" s="61">
        <v>7.0636000000000001</v>
      </c>
      <c r="S58" s="61">
        <v>6.4985999999999997</v>
      </c>
    </row>
    <row r="59" spans="1:19" x14ac:dyDescent="0.3">
      <c r="A59" s="103" t="s">
        <v>486</v>
      </c>
      <c r="B59" s="60">
        <v>42776</v>
      </c>
      <c r="C59" s="60" t="s">
        <v>18</v>
      </c>
      <c r="D59" s="60">
        <v>35015</v>
      </c>
      <c r="E59" s="60">
        <v>20648</v>
      </c>
      <c r="F59" s="60">
        <v>20592</v>
      </c>
      <c r="G59" s="60">
        <v>19806</v>
      </c>
      <c r="H59" s="60">
        <v>12138</v>
      </c>
      <c r="I59" s="60">
        <v>12226</v>
      </c>
      <c r="J59" s="60">
        <v>12582</v>
      </c>
      <c r="K59" s="60">
        <v>12208</v>
      </c>
      <c r="L59" s="60">
        <v>12226</v>
      </c>
      <c r="M59" s="60">
        <v>12582</v>
      </c>
      <c r="N59" s="60">
        <v>10834</v>
      </c>
      <c r="O59" s="60">
        <v>11011</v>
      </c>
      <c r="P59" s="60">
        <v>10929</v>
      </c>
      <c r="Q59" s="60">
        <v>10900</v>
      </c>
      <c r="R59" s="60">
        <v>11011</v>
      </c>
      <c r="S59" s="60">
        <v>10929</v>
      </c>
    </row>
    <row r="60" spans="1:19" x14ac:dyDescent="0.3">
      <c r="A60" s="39"/>
      <c r="B60" s="106"/>
      <c r="C60" s="105"/>
      <c r="D60" s="105"/>
      <c r="E60" s="61"/>
      <c r="F60" s="61"/>
      <c r="G60" s="61"/>
      <c r="H60" s="61"/>
      <c r="I60" s="107"/>
      <c r="J60" s="61"/>
      <c r="K60" s="107" t="s">
        <v>494</v>
      </c>
      <c r="L60" s="107"/>
      <c r="M60" s="61"/>
      <c r="N60" s="61"/>
      <c r="O60" s="61"/>
      <c r="P60" s="61"/>
      <c r="Q60" s="107"/>
      <c r="R60" s="61"/>
      <c r="S60" s="61"/>
    </row>
    <row r="61" spans="1:19" s="82" customFormat="1" ht="52" x14ac:dyDescent="0.3">
      <c r="A61" s="62" t="s">
        <v>176</v>
      </c>
      <c r="B61" s="108"/>
      <c r="C61" s="109" t="s">
        <v>212</v>
      </c>
      <c r="D61" s="109" t="s">
        <v>50</v>
      </c>
      <c r="E61" s="108"/>
      <c r="F61" s="109" t="s">
        <v>212</v>
      </c>
      <c r="G61" s="109" t="s">
        <v>50</v>
      </c>
      <c r="H61" s="108"/>
      <c r="I61" s="109" t="s">
        <v>97</v>
      </c>
      <c r="J61" s="110" t="s">
        <v>87</v>
      </c>
      <c r="K61" s="109"/>
      <c r="L61" s="109" t="s">
        <v>97</v>
      </c>
      <c r="M61" s="109" t="s">
        <v>87</v>
      </c>
      <c r="N61" s="108"/>
      <c r="O61" s="109" t="s">
        <v>228</v>
      </c>
      <c r="P61" s="110" t="s">
        <v>87</v>
      </c>
      <c r="Q61" s="109"/>
      <c r="R61" s="111" t="s">
        <v>228</v>
      </c>
      <c r="S61" s="109" t="s">
        <v>87</v>
      </c>
    </row>
    <row r="62" spans="1:19" s="4" customFormat="1" x14ac:dyDescent="0.3">
      <c r="A62" s="112" t="s">
        <v>14</v>
      </c>
      <c r="B62" s="113">
        <v>4248.0042999999996</v>
      </c>
      <c r="C62" s="114">
        <v>3929.0711999999999</v>
      </c>
      <c r="D62" s="114">
        <v>6973.4874</v>
      </c>
      <c r="E62" s="113">
        <v>4302.8347000000003</v>
      </c>
      <c r="F62" s="114">
        <f>C62</f>
        <v>3929.0711999999999</v>
      </c>
      <c r="G62" s="114">
        <f>D62</f>
        <v>6973.4874</v>
      </c>
      <c r="H62" s="113">
        <v>1213.3471</v>
      </c>
      <c r="I62" s="114">
        <v>2223.17</v>
      </c>
      <c r="J62" s="114">
        <f>+D62</f>
        <v>6973.4874</v>
      </c>
      <c r="K62" s="113">
        <v>1220.3922</v>
      </c>
      <c r="L62" s="114">
        <f>I62</f>
        <v>2223.17</v>
      </c>
      <c r="M62" s="114">
        <f>J62</f>
        <v>6973.4874</v>
      </c>
      <c r="N62" s="113">
        <v>1083.3728000000001</v>
      </c>
      <c r="O62" s="114">
        <v>4639.1000000000004</v>
      </c>
      <c r="P62" s="114">
        <f>M62</f>
        <v>6973.4874</v>
      </c>
      <c r="Q62" s="113">
        <v>1090.0213000000001</v>
      </c>
      <c r="R62" s="114">
        <f>O62</f>
        <v>4639.1000000000004</v>
      </c>
      <c r="S62" s="114">
        <f>P62</f>
        <v>6973.4874</v>
      </c>
    </row>
    <row r="63" spans="1:19" s="4" customFormat="1" ht="15" customHeight="1" x14ac:dyDescent="0.3">
      <c r="A63" s="282" t="s">
        <v>167</v>
      </c>
      <c r="B63" s="354" t="s">
        <v>139</v>
      </c>
      <c r="C63" s="355"/>
      <c r="D63" s="355"/>
      <c r="E63" s="355"/>
      <c r="F63" s="355"/>
      <c r="G63" s="355"/>
      <c r="H63" s="355"/>
      <c r="I63" s="355"/>
      <c r="J63" s="355"/>
      <c r="K63" s="355"/>
      <c r="L63" s="355"/>
      <c r="M63" s="355"/>
      <c r="S63" s="46"/>
    </row>
    <row r="64" spans="1:19" x14ac:dyDescent="0.3">
      <c r="A64" s="284"/>
      <c r="B64" s="287" t="s">
        <v>543</v>
      </c>
      <c r="C64" s="287"/>
      <c r="D64" s="287"/>
      <c r="E64" s="287"/>
      <c r="F64" s="287"/>
      <c r="G64" s="287"/>
      <c r="H64" s="287" t="s">
        <v>546</v>
      </c>
      <c r="I64" s="287"/>
      <c r="J64" s="287"/>
      <c r="K64" s="287"/>
      <c r="L64" s="287"/>
      <c r="M64" s="287"/>
      <c r="N64" s="287" t="s">
        <v>544</v>
      </c>
      <c r="O64" s="287"/>
      <c r="P64" s="287"/>
      <c r="Q64" s="287"/>
      <c r="R64" s="287"/>
      <c r="S64" s="183"/>
    </row>
    <row r="65" spans="1:19" ht="24" customHeight="1" x14ac:dyDescent="0.3">
      <c r="A65" s="284"/>
      <c r="B65" s="286" t="s">
        <v>149</v>
      </c>
      <c r="C65" s="286"/>
      <c r="D65" s="286"/>
      <c r="E65" s="286"/>
      <c r="F65" s="286"/>
      <c r="G65" s="286"/>
      <c r="H65" s="286" t="s">
        <v>152</v>
      </c>
      <c r="I65" s="286"/>
      <c r="J65" s="286"/>
      <c r="K65" s="286"/>
      <c r="L65" s="286"/>
      <c r="M65" s="286"/>
      <c r="N65" s="286" t="s">
        <v>392</v>
      </c>
      <c r="O65" s="286"/>
      <c r="P65" s="286"/>
      <c r="Q65" s="286"/>
      <c r="R65" s="286"/>
      <c r="S65" s="286"/>
    </row>
    <row r="66" spans="1:19" x14ac:dyDescent="0.3">
      <c r="A66" s="284"/>
      <c r="B66" s="287" t="s">
        <v>535</v>
      </c>
      <c r="C66" s="287"/>
      <c r="D66" s="287"/>
      <c r="E66" s="287"/>
      <c r="F66" s="287"/>
      <c r="G66" s="287"/>
      <c r="H66" s="287" t="s">
        <v>170</v>
      </c>
      <c r="I66" s="287"/>
      <c r="J66" s="287"/>
      <c r="K66" s="287"/>
      <c r="L66" s="287"/>
      <c r="M66" s="287"/>
      <c r="N66" s="287" t="s">
        <v>150</v>
      </c>
      <c r="O66" s="287"/>
      <c r="P66" s="287"/>
      <c r="Q66" s="287"/>
      <c r="R66" s="287"/>
      <c r="S66" s="287"/>
    </row>
    <row r="67" spans="1:19" x14ac:dyDescent="0.3">
      <c r="A67" s="284"/>
      <c r="B67" s="351"/>
      <c r="C67" s="351"/>
      <c r="D67" s="351"/>
      <c r="E67" s="351"/>
      <c r="F67" s="351"/>
      <c r="G67" s="351"/>
      <c r="H67" s="351"/>
      <c r="I67" s="351"/>
      <c r="J67" s="351"/>
      <c r="K67" s="351"/>
      <c r="L67" s="351"/>
      <c r="M67" s="351"/>
      <c r="N67" s="351"/>
      <c r="O67" s="351"/>
      <c r="P67" s="351"/>
      <c r="Q67" s="351"/>
      <c r="R67" s="351"/>
      <c r="S67" s="351"/>
    </row>
    <row r="68" spans="1:19" x14ac:dyDescent="0.3">
      <c r="A68" s="284"/>
      <c r="B68" s="351"/>
      <c r="C68" s="351"/>
      <c r="D68" s="351"/>
      <c r="E68" s="351"/>
      <c r="F68" s="351"/>
      <c r="G68" s="351"/>
      <c r="H68" s="351"/>
      <c r="I68" s="351"/>
      <c r="J68" s="351"/>
      <c r="K68" s="351"/>
      <c r="L68" s="351"/>
      <c r="M68" s="351"/>
      <c r="N68" s="351"/>
      <c r="O68" s="351"/>
      <c r="P68" s="351"/>
      <c r="Q68" s="351"/>
      <c r="R68" s="351"/>
      <c r="S68" s="351"/>
    </row>
    <row r="69" spans="1:19" x14ac:dyDescent="0.3">
      <c r="A69" s="284"/>
      <c r="B69" s="351"/>
      <c r="C69" s="351"/>
      <c r="D69" s="351"/>
      <c r="E69" s="351"/>
      <c r="F69" s="351"/>
      <c r="G69" s="351"/>
      <c r="H69" s="351"/>
      <c r="I69" s="351"/>
      <c r="J69" s="351"/>
      <c r="K69" s="351"/>
      <c r="L69" s="351"/>
      <c r="M69" s="351"/>
      <c r="N69" s="351"/>
      <c r="O69" s="351"/>
      <c r="P69" s="351"/>
      <c r="Q69" s="351"/>
      <c r="R69" s="351"/>
      <c r="S69" s="351"/>
    </row>
    <row r="70" spans="1:19" x14ac:dyDescent="0.3">
      <c r="A70" s="284"/>
      <c r="B70" s="351"/>
      <c r="C70" s="351"/>
      <c r="D70" s="351"/>
      <c r="E70" s="351"/>
      <c r="F70" s="351"/>
      <c r="G70" s="351"/>
      <c r="H70" s="351"/>
      <c r="I70" s="351"/>
      <c r="J70" s="351"/>
      <c r="K70" s="351"/>
      <c r="L70" s="351"/>
      <c r="M70" s="351"/>
      <c r="N70" s="351"/>
      <c r="O70" s="351"/>
      <c r="P70" s="351"/>
      <c r="Q70" s="351"/>
      <c r="R70" s="351"/>
      <c r="S70" s="351"/>
    </row>
    <row r="71" spans="1:19" x14ac:dyDescent="0.3">
      <c r="A71" s="284"/>
      <c r="B71" s="351"/>
      <c r="C71" s="351"/>
      <c r="D71" s="351"/>
      <c r="E71" s="351"/>
      <c r="F71" s="351"/>
      <c r="G71" s="351"/>
      <c r="H71" s="351"/>
      <c r="I71" s="351"/>
      <c r="J71" s="351"/>
      <c r="K71" s="351"/>
      <c r="L71" s="351"/>
      <c r="M71" s="351"/>
      <c r="N71" s="351"/>
      <c r="O71" s="351"/>
      <c r="P71" s="351"/>
      <c r="Q71" s="351"/>
      <c r="R71" s="351"/>
      <c r="S71" s="351"/>
    </row>
    <row r="72" spans="1:19" x14ac:dyDescent="0.3">
      <c r="A72" s="284"/>
      <c r="B72" s="351"/>
      <c r="C72" s="351"/>
      <c r="D72" s="351"/>
      <c r="E72" s="351"/>
      <c r="F72" s="351"/>
      <c r="G72" s="351"/>
      <c r="H72" s="351"/>
      <c r="I72" s="351"/>
      <c r="J72" s="351"/>
      <c r="K72" s="351"/>
      <c r="L72" s="351"/>
      <c r="M72" s="351"/>
      <c r="N72" s="351"/>
      <c r="O72" s="351"/>
      <c r="P72" s="351"/>
      <c r="Q72" s="351"/>
      <c r="R72" s="351"/>
      <c r="S72" s="351"/>
    </row>
    <row r="73" spans="1:19" x14ac:dyDescent="0.3">
      <c r="A73" s="284"/>
      <c r="B73" s="351"/>
      <c r="C73" s="351"/>
      <c r="D73" s="351"/>
      <c r="E73" s="351"/>
      <c r="F73" s="351"/>
      <c r="G73" s="351"/>
      <c r="H73" s="351"/>
      <c r="I73" s="351"/>
      <c r="J73" s="351"/>
      <c r="K73" s="351"/>
      <c r="L73" s="351"/>
      <c r="M73" s="351"/>
      <c r="N73" s="351"/>
      <c r="O73" s="351"/>
      <c r="P73" s="351"/>
      <c r="Q73" s="351"/>
      <c r="R73" s="351"/>
      <c r="S73" s="351"/>
    </row>
    <row r="74" spans="1:19" x14ac:dyDescent="0.3">
      <c r="A74" s="284"/>
      <c r="B74" s="351"/>
      <c r="C74" s="351"/>
      <c r="D74" s="351"/>
      <c r="E74" s="351"/>
      <c r="F74" s="351"/>
      <c r="G74" s="351"/>
      <c r="H74" s="351"/>
      <c r="I74" s="351"/>
      <c r="J74" s="351"/>
      <c r="K74" s="351"/>
      <c r="L74" s="351"/>
      <c r="M74" s="351"/>
      <c r="N74" s="351"/>
      <c r="O74" s="351"/>
      <c r="P74" s="351"/>
      <c r="Q74" s="351"/>
      <c r="R74" s="351"/>
      <c r="S74" s="351"/>
    </row>
    <row r="75" spans="1:19" x14ac:dyDescent="0.3">
      <c r="A75" s="284"/>
      <c r="B75" s="351"/>
      <c r="C75" s="351"/>
      <c r="D75" s="351"/>
      <c r="E75" s="351"/>
      <c r="F75" s="351"/>
      <c r="G75" s="351"/>
      <c r="H75" s="351"/>
      <c r="I75" s="351"/>
      <c r="J75" s="351"/>
      <c r="K75" s="351"/>
      <c r="L75" s="351"/>
      <c r="M75" s="351"/>
      <c r="N75" s="351"/>
      <c r="O75" s="351"/>
      <c r="P75" s="351"/>
      <c r="Q75" s="351"/>
      <c r="R75" s="351"/>
      <c r="S75" s="351"/>
    </row>
    <row r="76" spans="1:19" x14ac:dyDescent="0.3">
      <c r="A76" s="284"/>
      <c r="B76" s="351"/>
      <c r="C76" s="351"/>
      <c r="D76" s="351"/>
      <c r="E76" s="351"/>
      <c r="F76" s="351"/>
      <c r="G76" s="351"/>
      <c r="H76" s="351"/>
      <c r="I76" s="351"/>
      <c r="J76" s="351"/>
      <c r="K76" s="351"/>
      <c r="L76" s="351"/>
      <c r="M76" s="351"/>
      <c r="N76" s="351"/>
      <c r="O76" s="351"/>
      <c r="P76" s="351"/>
      <c r="Q76" s="351"/>
      <c r="R76" s="351"/>
      <c r="S76" s="351"/>
    </row>
    <row r="77" spans="1:19" x14ac:dyDescent="0.3">
      <c r="A77" s="284"/>
      <c r="B77" s="351"/>
      <c r="C77" s="351"/>
      <c r="D77" s="351"/>
      <c r="E77" s="351"/>
      <c r="F77" s="351"/>
      <c r="G77" s="351"/>
      <c r="H77" s="351"/>
      <c r="I77" s="351"/>
      <c r="J77" s="351"/>
      <c r="K77" s="351"/>
      <c r="L77" s="351"/>
      <c r="M77" s="351"/>
      <c r="N77" s="351"/>
      <c r="O77" s="351"/>
      <c r="P77" s="351"/>
      <c r="Q77" s="351"/>
      <c r="R77" s="351"/>
      <c r="S77" s="351"/>
    </row>
    <row r="78" spans="1:19" x14ac:dyDescent="0.3">
      <c r="A78" s="284"/>
      <c r="B78" s="351"/>
      <c r="C78" s="351"/>
      <c r="D78" s="351"/>
      <c r="E78" s="351"/>
      <c r="F78" s="351"/>
      <c r="G78" s="351"/>
      <c r="H78" s="351"/>
      <c r="I78" s="351"/>
      <c r="J78" s="351"/>
      <c r="K78" s="351"/>
      <c r="L78" s="351"/>
      <c r="M78" s="351"/>
      <c r="N78" s="351"/>
      <c r="O78" s="351"/>
      <c r="P78" s="351"/>
      <c r="Q78" s="351"/>
      <c r="R78" s="351"/>
      <c r="S78" s="351"/>
    </row>
    <row r="79" spans="1:19" x14ac:dyDescent="0.3">
      <c r="A79" s="284"/>
      <c r="B79" s="351"/>
      <c r="C79" s="351"/>
      <c r="D79" s="351"/>
      <c r="E79" s="351"/>
      <c r="F79" s="351"/>
      <c r="G79" s="351"/>
      <c r="H79" s="351"/>
      <c r="I79" s="351"/>
      <c r="J79" s="351"/>
      <c r="K79" s="351"/>
      <c r="L79" s="351"/>
      <c r="M79" s="351"/>
      <c r="N79" s="351"/>
      <c r="O79" s="351"/>
      <c r="P79" s="351"/>
      <c r="Q79" s="351"/>
      <c r="R79" s="351"/>
      <c r="S79" s="351"/>
    </row>
    <row r="80" spans="1:19" x14ac:dyDescent="0.3">
      <c r="A80" s="284"/>
      <c r="B80" s="351"/>
      <c r="C80" s="351"/>
      <c r="D80" s="351"/>
      <c r="E80" s="351"/>
      <c r="F80" s="351"/>
      <c r="G80" s="351"/>
      <c r="H80" s="351"/>
      <c r="I80" s="351"/>
      <c r="J80" s="351"/>
      <c r="K80" s="351"/>
      <c r="L80" s="351"/>
      <c r="M80" s="351"/>
      <c r="N80" s="351"/>
      <c r="O80" s="351"/>
      <c r="P80" s="351"/>
      <c r="Q80" s="351"/>
      <c r="R80" s="351"/>
      <c r="S80" s="351"/>
    </row>
    <row r="81" spans="1:79" x14ac:dyDescent="0.3">
      <c r="B81" s="190"/>
      <c r="C81" s="190"/>
      <c r="D81" s="190"/>
      <c r="E81" s="190"/>
      <c r="F81" s="190"/>
      <c r="G81" s="190"/>
      <c r="H81" s="190"/>
      <c r="I81" s="190"/>
      <c r="J81" s="190"/>
      <c r="K81" s="190"/>
      <c r="L81" s="190"/>
      <c r="M81" s="190"/>
    </row>
    <row r="82" spans="1:79" ht="15" customHeight="1" x14ac:dyDescent="0.3">
      <c r="A82" s="353" t="s">
        <v>168</v>
      </c>
      <c r="B82" s="281" t="s">
        <v>213</v>
      </c>
      <c r="C82" s="281"/>
      <c r="D82" s="281"/>
      <c r="E82" s="281"/>
      <c r="F82" s="281"/>
      <c r="G82" s="281"/>
      <c r="H82" s="281" t="s">
        <v>190</v>
      </c>
      <c r="I82" s="281"/>
      <c r="J82" s="281"/>
      <c r="K82" s="281"/>
      <c r="L82" s="281"/>
      <c r="M82" s="281"/>
      <c r="N82" s="281" t="s">
        <v>229</v>
      </c>
      <c r="O82" s="281"/>
      <c r="P82" s="281"/>
      <c r="Q82" s="281"/>
      <c r="R82" s="281"/>
      <c r="S82" s="281"/>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row>
    <row r="83" spans="1:79" x14ac:dyDescent="0.3">
      <c r="A83" s="353"/>
      <c r="B83" s="288" t="s">
        <v>155</v>
      </c>
      <c r="C83" s="288"/>
      <c r="D83" s="288"/>
      <c r="E83" s="288"/>
      <c r="F83" s="288"/>
      <c r="G83" s="288"/>
      <c r="H83" s="288" t="s">
        <v>170</v>
      </c>
      <c r="I83" s="288"/>
      <c r="J83" s="288"/>
      <c r="K83" s="288"/>
      <c r="L83" s="288"/>
      <c r="M83" s="288"/>
      <c r="N83" s="288" t="s">
        <v>138</v>
      </c>
      <c r="O83" s="288"/>
      <c r="P83" s="288"/>
      <c r="Q83" s="288"/>
      <c r="R83" s="288"/>
      <c r="S83" s="28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row>
    <row r="84" spans="1:79" x14ac:dyDescent="0.3">
      <c r="A84" s="353"/>
      <c r="B84" s="281"/>
      <c r="C84" s="281"/>
      <c r="D84" s="281"/>
      <c r="E84" s="281"/>
      <c r="F84" s="281"/>
      <c r="G84" s="281"/>
      <c r="H84" s="281"/>
      <c r="I84" s="281"/>
      <c r="J84" s="281"/>
      <c r="K84" s="281"/>
      <c r="L84" s="281"/>
      <c r="M84" s="281"/>
      <c r="N84" s="281"/>
      <c r="O84" s="281"/>
      <c r="P84" s="281"/>
      <c r="Q84" s="281"/>
      <c r="R84" s="281"/>
      <c r="S84" s="281"/>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row>
    <row r="85" spans="1:79" x14ac:dyDescent="0.3">
      <c r="A85" s="353"/>
      <c r="B85" s="281"/>
      <c r="C85" s="281"/>
      <c r="D85" s="281"/>
      <c r="E85" s="281"/>
      <c r="F85" s="281"/>
      <c r="G85" s="281"/>
      <c r="H85" s="281"/>
      <c r="I85" s="281"/>
      <c r="J85" s="281"/>
      <c r="K85" s="281"/>
      <c r="L85" s="281"/>
      <c r="M85" s="281"/>
      <c r="N85" s="281"/>
      <c r="O85" s="281"/>
      <c r="P85" s="281"/>
      <c r="Q85" s="281"/>
      <c r="R85" s="281"/>
      <c r="S85" s="281"/>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row>
    <row r="86" spans="1:79" x14ac:dyDescent="0.3">
      <c r="A86" s="353"/>
      <c r="B86" s="281"/>
      <c r="C86" s="281"/>
      <c r="D86" s="281"/>
      <c r="E86" s="281"/>
      <c r="F86" s="281"/>
      <c r="G86" s="281"/>
      <c r="H86" s="281"/>
      <c r="I86" s="281"/>
      <c r="J86" s="281"/>
      <c r="K86" s="281"/>
      <c r="L86" s="281"/>
      <c r="M86" s="281"/>
      <c r="N86" s="281"/>
      <c r="O86" s="281"/>
      <c r="P86" s="281"/>
      <c r="Q86" s="281"/>
      <c r="R86" s="281"/>
      <c r="S86" s="281"/>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row>
    <row r="87" spans="1:79" x14ac:dyDescent="0.3">
      <c r="A87" s="353"/>
      <c r="B87" s="281"/>
      <c r="C87" s="281"/>
      <c r="D87" s="281"/>
      <c r="E87" s="281"/>
      <c r="F87" s="281"/>
      <c r="G87" s="281"/>
      <c r="H87" s="281"/>
      <c r="I87" s="281"/>
      <c r="J87" s="281"/>
      <c r="K87" s="281"/>
      <c r="L87" s="281"/>
      <c r="M87" s="281"/>
      <c r="N87" s="281"/>
      <c r="O87" s="281"/>
      <c r="P87" s="281"/>
      <c r="Q87" s="281"/>
      <c r="R87" s="281"/>
      <c r="S87" s="281"/>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row>
    <row r="88" spans="1:79" x14ac:dyDescent="0.3">
      <c r="A88" s="353"/>
      <c r="B88" s="281"/>
      <c r="C88" s="281"/>
      <c r="D88" s="281"/>
      <c r="E88" s="281"/>
      <c r="F88" s="281"/>
      <c r="G88" s="281"/>
      <c r="H88" s="281"/>
      <c r="I88" s="281"/>
      <c r="J88" s="281"/>
      <c r="K88" s="281"/>
      <c r="L88" s="281"/>
      <c r="M88" s="281"/>
      <c r="N88" s="281"/>
      <c r="O88" s="281"/>
      <c r="P88" s="281"/>
      <c r="Q88" s="281"/>
      <c r="R88" s="281"/>
      <c r="S88" s="281"/>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row>
    <row r="89" spans="1:79" x14ac:dyDescent="0.3">
      <c r="A89" s="353"/>
      <c r="B89" s="281"/>
      <c r="C89" s="281"/>
      <c r="D89" s="281"/>
      <c r="E89" s="281"/>
      <c r="F89" s="281"/>
      <c r="G89" s="281"/>
      <c r="H89" s="281"/>
      <c r="I89" s="281"/>
      <c r="J89" s="281"/>
      <c r="K89" s="281"/>
      <c r="L89" s="281"/>
      <c r="M89" s="281"/>
      <c r="N89" s="281"/>
      <c r="O89" s="281"/>
      <c r="P89" s="281"/>
      <c r="Q89" s="281"/>
      <c r="R89" s="281"/>
      <c r="S89" s="281"/>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row>
    <row r="90" spans="1:79" x14ac:dyDescent="0.3">
      <c r="A90" s="353"/>
      <c r="B90" s="281"/>
      <c r="C90" s="281"/>
      <c r="D90" s="281"/>
      <c r="E90" s="281"/>
      <c r="F90" s="281"/>
      <c r="G90" s="281"/>
      <c r="H90" s="281"/>
      <c r="I90" s="281"/>
      <c r="J90" s="281"/>
      <c r="K90" s="281"/>
      <c r="L90" s="281"/>
      <c r="M90" s="281"/>
      <c r="N90" s="281"/>
      <c r="O90" s="281"/>
      <c r="P90" s="281"/>
      <c r="Q90" s="281"/>
      <c r="R90" s="281"/>
      <c r="S90" s="281"/>
      <c r="T90" s="78"/>
      <c r="U90" s="78"/>
      <c r="V90" s="78"/>
      <c r="W90" s="78"/>
      <c r="X90" s="78"/>
      <c r="Y90" s="78"/>
      <c r="Z90" s="78"/>
      <c r="AA90" s="78"/>
      <c r="AB90" s="78"/>
      <c r="AC90" s="78"/>
      <c r="AD90" s="78"/>
      <c r="AE90" s="78"/>
      <c r="AF90" s="78"/>
      <c r="AG90" s="78"/>
      <c r="AH90" s="78"/>
      <c r="AI90" s="78"/>
      <c r="AJ90" s="78"/>
      <c r="AK90" s="78"/>
      <c r="AL90" s="78"/>
      <c r="AM90" s="78"/>
      <c r="AN90" s="78"/>
      <c r="AO90" s="78"/>
      <c r="AP90" s="78"/>
      <c r="AQ90" s="78"/>
      <c r="AR90" s="78"/>
      <c r="AS90" s="78"/>
      <c r="AT90" s="78"/>
      <c r="AU90" s="78"/>
      <c r="AV90" s="78"/>
      <c r="AW90" s="78"/>
      <c r="AX90" s="78"/>
      <c r="AY90" s="78"/>
      <c r="AZ90" s="78"/>
      <c r="BA90" s="78"/>
      <c r="BB90" s="78"/>
      <c r="BC90" s="78"/>
      <c r="BD90" s="78"/>
      <c r="BE90" s="78"/>
      <c r="BF90" s="78"/>
      <c r="BG90" s="78"/>
      <c r="BH90" s="78"/>
      <c r="BI90" s="78"/>
      <c r="BJ90" s="78"/>
      <c r="BK90" s="78"/>
      <c r="BL90" s="78"/>
      <c r="BM90" s="78"/>
      <c r="BN90" s="78"/>
      <c r="BO90" s="78"/>
      <c r="BP90" s="78"/>
      <c r="BQ90" s="78"/>
      <c r="BR90" s="78"/>
      <c r="BS90" s="78"/>
      <c r="BT90" s="78"/>
      <c r="BU90" s="78"/>
      <c r="BV90" s="78"/>
      <c r="BW90" s="78"/>
      <c r="BX90" s="78"/>
      <c r="BY90" s="78"/>
      <c r="BZ90" s="78"/>
      <c r="CA90" s="78"/>
    </row>
    <row r="91" spans="1:79" x14ac:dyDescent="0.3">
      <c r="A91" s="353"/>
      <c r="B91" s="281"/>
      <c r="C91" s="281"/>
      <c r="D91" s="281"/>
      <c r="E91" s="281"/>
      <c r="F91" s="281"/>
      <c r="G91" s="281"/>
      <c r="H91" s="281"/>
      <c r="I91" s="281"/>
      <c r="J91" s="281"/>
      <c r="K91" s="281"/>
      <c r="L91" s="281"/>
      <c r="M91" s="281"/>
      <c r="N91" s="281"/>
      <c r="O91" s="281"/>
      <c r="P91" s="281"/>
      <c r="Q91" s="281"/>
      <c r="R91" s="281"/>
      <c r="S91" s="281"/>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c r="BG91" s="78"/>
      <c r="BH91" s="78"/>
      <c r="BI91" s="78"/>
      <c r="BJ91" s="78"/>
      <c r="BK91" s="78"/>
      <c r="BL91" s="78"/>
      <c r="BM91" s="78"/>
      <c r="BN91" s="78"/>
      <c r="BO91" s="78"/>
      <c r="BP91" s="78"/>
      <c r="BQ91" s="78"/>
      <c r="BR91" s="78"/>
      <c r="BS91" s="78"/>
      <c r="BT91" s="78"/>
      <c r="BU91" s="78"/>
      <c r="BV91" s="78"/>
      <c r="BW91" s="78"/>
      <c r="BX91" s="78"/>
      <c r="BY91" s="78"/>
      <c r="BZ91" s="78"/>
      <c r="CA91" s="78"/>
    </row>
    <row r="92" spans="1:79" x14ac:dyDescent="0.3">
      <c r="A92" s="353"/>
      <c r="B92" s="281"/>
      <c r="C92" s="281"/>
      <c r="D92" s="281"/>
      <c r="E92" s="281"/>
      <c r="F92" s="281"/>
      <c r="G92" s="281"/>
      <c r="H92" s="281"/>
      <c r="I92" s="281"/>
      <c r="J92" s="281"/>
      <c r="K92" s="281"/>
      <c r="L92" s="281"/>
      <c r="M92" s="281"/>
      <c r="N92" s="281"/>
      <c r="O92" s="281"/>
      <c r="P92" s="281"/>
      <c r="Q92" s="281"/>
      <c r="R92" s="281"/>
      <c r="S92" s="281"/>
      <c r="T92" s="78"/>
      <c r="U92" s="78"/>
      <c r="V92" s="78"/>
      <c r="W92" s="78"/>
      <c r="X92" s="78"/>
      <c r="Y92" s="78"/>
      <c r="Z92" s="78"/>
      <c r="AA92" s="78"/>
      <c r="AB92" s="78"/>
      <c r="AC92" s="78"/>
      <c r="AD92" s="78"/>
      <c r="AE92" s="78"/>
      <c r="AF92" s="78"/>
      <c r="AG92" s="78"/>
      <c r="AH92" s="78"/>
      <c r="AI92" s="78"/>
      <c r="AJ92" s="78"/>
      <c r="AK92" s="78"/>
      <c r="AL92" s="78"/>
      <c r="AM92" s="78"/>
      <c r="AN92" s="78"/>
      <c r="AO92" s="78"/>
      <c r="AP92" s="78"/>
      <c r="AQ92" s="78"/>
      <c r="AR92" s="78"/>
      <c r="AS92" s="78"/>
      <c r="AT92" s="78"/>
      <c r="AU92" s="78"/>
      <c r="AV92" s="78"/>
      <c r="AW92" s="78"/>
      <c r="AX92" s="78"/>
      <c r="AY92" s="78"/>
      <c r="AZ92" s="78"/>
      <c r="BA92" s="78"/>
      <c r="BB92" s="78"/>
      <c r="BC92" s="78"/>
      <c r="BD92" s="78"/>
      <c r="BE92" s="78"/>
      <c r="BF92" s="78"/>
      <c r="BG92" s="78"/>
      <c r="BH92" s="78"/>
      <c r="BI92" s="78"/>
      <c r="BJ92" s="78"/>
      <c r="BK92" s="78"/>
      <c r="BL92" s="78"/>
      <c r="BM92" s="78"/>
      <c r="BN92" s="78"/>
      <c r="BO92" s="78"/>
      <c r="BP92" s="78"/>
      <c r="BQ92" s="78"/>
      <c r="BR92" s="78"/>
      <c r="BS92" s="78"/>
      <c r="BT92" s="78"/>
      <c r="BU92" s="78"/>
      <c r="BV92" s="78"/>
      <c r="BW92" s="78"/>
      <c r="BX92" s="78"/>
      <c r="BY92" s="78"/>
      <c r="BZ92" s="78"/>
      <c r="CA92" s="78"/>
    </row>
    <row r="93" spans="1:79" x14ac:dyDescent="0.3">
      <c r="A93" s="353"/>
      <c r="B93" s="281"/>
      <c r="C93" s="281"/>
      <c r="D93" s="281"/>
      <c r="E93" s="281"/>
      <c r="F93" s="281"/>
      <c r="G93" s="281"/>
      <c r="H93" s="281"/>
      <c r="I93" s="281"/>
      <c r="J93" s="281"/>
      <c r="K93" s="281"/>
      <c r="L93" s="281"/>
      <c r="M93" s="281"/>
      <c r="N93" s="281"/>
      <c r="O93" s="281"/>
      <c r="P93" s="281"/>
      <c r="Q93" s="281"/>
      <c r="R93" s="281"/>
      <c r="S93" s="281"/>
      <c r="T93" s="78"/>
      <c r="U93" s="78"/>
      <c r="V93" s="78"/>
      <c r="W93" s="78"/>
      <c r="X93" s="78"/>
      <c r="Y93" s="78"/>
      <c r="Z93" s="78"/>
      <c r="AA93" s="78"/>
      <c r="AB93" s="78"/>
      <c r="AC93" s="78"/>
      <c r="AD93" s="78"/>
      <c r="AE93" s="78"/>
      <c r="AF93" s="78"/>
      <c r="AG93" s="78"/>
      <c r="AH93" s="78"/>
      <c r="AI93" s="78"/>
      <c r="AJ93" s="78"/>
      <c r="AK93" s="78"/>
      <c r="AL93" s="78"/>
      <c r="AM93" s="78"/>
      <c r="AN93" s="78"/>
      <c r="AO93" s="78"/>
      <c r="AP93" s="78"/>
      <c r="AQ93" s="78"/>
      <c r="AR93" s="78"/>
      <c r="AS93" s="78"/>
      <c r="AT93" s="78"/>
      <c r="AU93" s="78"/>
      <c r="AV93" s="78"/>
      <c r="AW93" s="78"/>
      <c r="AX93" s="78"/>
      <c r="AY93" s="78"/>
      <c r="AZ93" s="78"/>
      <c r="BA93" s="78"/>
      <c r="BB93" s="78"/>
      <c r="BC93" s="78"/>
      <c r="BD93" s="78"/>
      <c r="BE93" s="78"/>
      <c r="BF93" s="78"/>
      <c r="BG93" s="78"/>
      <c r="BH93" s="78"/>
      <c r="BI93" s="78"/>
      <c r="BJ93" s="78"/>
      <c r="BK93" s="78"/>
      <c r="BL93" s="78"/>
      <c r="BM93" s="78"/>
      <c r="BN93" s="78"/>
      <c r="BO93" s="78"/>
      <c r="BP93" s="78"/>
      <c r="BQ93" s="78"/>
      <c r="BR93" s="78"/>
      <c r="BS93" s="78"/>
      <c r="BT93" s="78"/>
      <c r="BU93" s="78"/>
      <c r="BV93" s="78"/>
      <c r="BW93" s="78"/>
      <c r="BX93" s="78"/>
      <c r="BY93" s="78"/>
      <c r="BZ93" s="78"/>
      <c r="CA93" s="78"/>
    </row>
    <row r="94" spans="1:79" x14ac:dyDescent="0.3">
      <c r="A94" s="353"/>
      <c r="B94" s="281"/>
      <c r="C94" s="281"/>
      <c r="D94" s="281"/>
      <c r="E94" s="281"/>
      <c r="F94" s="281"/>
      <c r="G94" s="281"/>
      <c r="H94" s="281"/>
      <c r="I94" s="281"/>
      <c r="J94" s="281"/>
      <c r="K94" s="281"/>
      <c r="L94" s="281"/>
      <c r="M94" s="281"/>
      <c r="N94" s="281"/>
      <c r="O94" s="281"/>
      <c r="P94" s="281"/>
      <c r="Q94" s="281"/>
      <c r="R94" s="281"/>
      <c r="S94" s="281"/>
      <c r="T94" s="78"/>
      <c r="U94" s="78"/>
      <c r="V94" s="78"/>
      <c r="W94" s="78"/>
      <c r="X94" s="78"/>
      <c r="Y94" s="78"/>
      <c r="Z94" s="78"/>
      <c r="AA94" s="78"/>
      <c r="AB94" s="78"/>
      <c r="AC94" s="78"/>
      <c r="AD94" s="78"/>
      <c r="AE94" s="78"/>
      <c r="AF94" s="78"/>
      <c r="AG94" s="78"/>
      <c r="AH94" s="78"/>
      <c r="AI94" s="78"/>
      <c r="AJ94" s="78"/>
      <c r="AK94" s="78"/>
      <c r="AL94" s="78"/>
      <c r="AM94" s="78"/>
      <c r="AN94" s="78"/>
      <c r="AO94" s="78"/>
      <c r="AP94" s="78"/>
      <c r="AQ94" s="78"/>
      <c r="AR94" s="78"/>
      <c r="AS94" s="78"/>
      <c r="AT94" s="78"/>
      <c r="AU94" s="78"/>
      <c r="AV94" s="78"/>
      <c r="AW94" s="78"/>
      <c r="AX94" s="78"/>
      <c r="AY94" s="78"/>
      <c r="AZ94" s="78"/>
      <c r="BA94" s="78"/>
      <c r="BB94" s="78"/>
      <c r="BC94" s="78"/>
      <c r="BD94" s="78"/>
      <c r="BE94" s="78"/>
      <c r="BF94" s="78"/>
      <c r="BG94" s="78"/>
      <c r="BH94" s="78"/>
      <c r="BI94" s="78"/>
      <c r="BJ94" s="78"/>
      <c r="BK94" s="78"/>
      <c r="BL94" s="78"/>
      <c r="BM94" s="78"/>
      <c r="BN94" s="78"/>
      <c r="BO94" s="78"/>
      <c r="BP94" s="78"/>
      <c r="BQ94" s="78"/>
      <c r="BR94" s="78"/>
      <c r="BS94" s="78"/>
      <c r="BT94" s="78"/>
      <c r="BU94" s="78"/>
      <c r="BV94" s="78"/>
      <c r="BW94" s="78"/>
      <c r="BX94" s="78"/>
      <c r="BY94" s="78"/>
      <c r="BZ94" s="78"/>
      <c r="CA94" s="78"/>
    </row>
    <row r="95" spans="1:79" x14ac:dyDescent="0.3">
      <c r="A95" s="353"/>
      <c r="B95" s="281"/>
      <c r="C95" s="281"/>
      <c r="D95" s="281"/>
      <c r="E95" s="281"/>
      <c r="F95" s="281"/>
      <c r="G95" s="281"/>
      <c r="H95" s="281"/>
      <c r="I95" s="281"/>
      <c r="J95" s="281"/>
      <c r="K95" s="281"/>
      <c r="L95" s="281"/>
      <c r="M95" s="281"/>
      <c r="N95" s="281"/>
      <c r="O95" s="281"/>
      <c r="P95" s="281"/>
      <c r="Q95" s="281"/>
      <c r="R95" s="281"/>
      <c r="S95" s="281"/>
      <c r="T95" s="78"/>
      <c r="U95" s="78"/>
      <c r="V95" s="78"/>
      <c r="W95" s="78"/>
      <c r="X95" s="78"/>
      <c r="Y95" s="78"/>
      <c r="Z95" s="78"/>
      <c r="AA95" s="78"/>
      <c r="AB95" s="78"/>
      <c r="AC95" s="78"/>
      <c r="AD95" s="78"/>
      <c r="AE95" s="78"/>
      <c r="AF95" s="78"/>
      <c r="AG95" s="78"/>
      <c r="AH95" s="78"/>
      <c r="AI95" s="78"/>
      <c r="AJ95" s="78"/>
      <c r="AK95" s="78"/>
      <c r="AL95" s="78"/>
      <c r="AM95" s="78"/>
      <c r="AN95" s="78"/>
      <c r="AO95" s="78"/>
      <c r="AP95" s="78"/>
      <c r="AQ95" s="78"/>
      <c r="AR95" s="78"/>
      <c r="AS95" s="78"/>
      <c r="AT95" s="78"/>
      <c r="AU95" s="78"/>
      <c r="AV95" s="78"/>
      <c r="AW95" s="78"/>
      <c r="AX95" s="78"/>
      <c r="AY95" s="78"/>
      <c r="AZ95" s="78"/>
      <c r="BA95" s="78"/>
      <c r="BB95" s="78"/>
      <c r="BC95" s="78"/>
      <c r="BD95" s="78"/>
      <c r="BE95" s="78"/>
      <c r="BF95" s="78"/>
      <c r="BG95" s="78"/>
      <c r="BH95" s="78"/>
      <c r="BI95" s="78"/>
      <c r="BJ95" s="78"/>
      <c r="BK95" s="78"/>
      <c r="BL95" s="78"/>
      <c r="BM95" s="78"/>
      <c r="BN95" s="78"/>
      <c r="BO95" s="78"/>
      <c r="BP95" s="78"/>
      <c r="BQ95" s="78"/>
      <c r="BR95" s="78"/>
      <c r="BS95" s="78"/>
      <c r="BT95" s="78"/>
      <c r="BU95" s="78"/>
      <c r="BV95" s="78"/>
      <c r="BW95" s="78"/>
      <c r="BX95" s="78"/>
      <c r="BY95" s="78"/>
      <c r="BZ95" s="78"/>
      <c r="CA95" s="78"/>
    </row>
    <row r="96" spans="1:79" x14ac:dyDescent="0.3">
      <c r="A96" s="353"/>
      <c r="B96" s="281"/>
      <c r="C96" s="281"/>
      <c r="D96" s="281"/>
      <c r="E96" s="281"/>
      <c r="F96" s="281"/>
      <c r="G96" s="281"/>
      <c r="H96" s="281"/>
      <c r="I96" s="281"/>
      <c r="J96" s="281"/>
      <c r="K96" s="281"/>
      <c r="L96" s="281"/>
      <c r="M96" s="281"/>
      <c r="N96" s="281"/>
      <c r="O96" s="281"/>
      <c r="P96" s="281"/>
      <c r="Q96" s="281"/>
      <c r="R96" s="281"/>
      <c r="S96" s="281"/>
      <c r="T96" s="78"/>
      <c r="U96" s="78"/>
      <c r="V96" s="78"/>
      <c r="W96" s="78"/>
      <c r="X96" s="78"/>
      <c r="Y96" s="78"/>
      <c r="Z96" s="78"/>
      <c r="AA96" s="78"/>
      <c r="AB96" s="78"/>
      <c r="AC96" s="78"/>
      <c r="AD96" s="78"/>
      <c r="AE96" s="78"/>
      <c r="AF96" s="78"/>
      <c r="AG96" s="78"/>
      <c r="AH96" s="78"/>
      <c r="AI96" s="78"/>
      <c r="AJ96" s="78"/>
      <c r="AK96" s="78"/>
      <c r="AL96" s="78"/>
      <c r="AM96" s="78"/>
      <c r="AN96" s="78"/>
      <c r="AO96" s="78"/>
      <c r="AP96" s="78"/>
      <c r="AQ96" s="78"/>
      <c r="AR96" s="78"/>
      <c r="AS96" s="78"/>
      <c r="AT96" s="78"/>
      <c r="AU96" s="78"/>
      <c r="AV96" s="78"/>
      <c r="AW96" s="78"/>
      <c r="AX96" s="78"/>
      <c r="AY96" s="78"/>
      <c r="AZ96" s="78"/>
      <c r="BA96" s="78"/>
      <c r="BB96" s="78"/>
      <c r="BC96" s="78"/>
      <c r="BD96" s="78"/>
      <c r="BE96" s="78"/>
      <c r="BF96" s="78"/>
      <c r="BG96" s="78"/>
      <c r="BH96" s="78"/>
      <c r="BI96" s="78"/>
      <c r="BJ96" s="78"/>
      <c r="BK96" s="78"/>
      <c r="BL96" s="78"/>
      <c r="BM96" s="78"/>
      <c r="BN96" s="78"/>
      <c r="BO96" s="78"/>
      <c r="BP96" s="78"/>
      <c r="BQ96" s="78"/>
      <c r="BR96" s="78"/>
      <c r="BS96" s="78"/>
      <c r="BT96" s="78"/>
      <c r="BU96" s="78"/>
      <c r="BV96" s="78"/>
      <c r="BW96" s="78"/>
      <c r="BX96" s="78"/>
      <c r="BY96" s="78"/>
      <c r="BZ96" s="78"/>
      <c r="CA96" s="78"/>
    </row>
    <row r="97" spans="1:79" x14ac:dyDescent="0.3">
      <c r="A97" s="353"/>
      <c r="B97" s="281"/>
      <c r="C97" s="281"/>
      <c r="D97" s="281"/>
      <c r="E97" s="281"/>
      <c r="F97" s="281"/>
      <c r="G97" s="281"/>
      <c r="H97" s="281"/>
      <c r="I97" s="281"/>
      <c r="J97" s="281"/>
      <c r="K97" s="281"/>
      <c r="L97" s="281"/>
      <c r="M97" s="281"/>
      <c r="N97" s="281"/>
      <c r="O97" s="281"/>
      <c r="P97" s="281"/>
      <c r="Q97" s="281"/>
      <c r="R97" s="281"/>
      <c r="S97" s="281"/>
      <c r="T97" s="78"/>
      <c r="U97" s="78"/>
      <c r="V97" s="78"/>
      <c r="W97" s="78"/>
      <c r="X97" s="78"/>
      <c r="Y97" s="78"/>
      <c r="Z97" s="78"/>
      <c r="AA97" s="78"/>
      <c r="AB97" s="78"/>
      <c r="AC97" s="78"/>
      <c r="AD97" s="78"/>
      <c r="AE97" s="78"/>
      <c r="AF97" s="78"/>
      <c r="AG97" s="78"/>
      <c r="AH97" s="78"/>
      <c r="AI97" s="78"/>
      <c r="AJ97" s="78"/>
      <c r="AK97" s="78"/>
      <c r="AL97" s="78"/>
      <c r="AM97" s="78"/>
      <c r="AN97" s="78"/>
      <c r="AO97" s="78"/>
      <c r="AP97" s="78"/>
      <c r="AQ97" s="78"/>
      <c r="AR97" s="78"/>
      <c r="AS97" s="78"/>
      <c r="AT97" s="78"/>
      <c r="AU97" s="78"/>
      <c r="AV97" s="78"/>
      <c r="AW97" s="78"/>
      <c r="AX97" s="78"/>
      <c r="AY97" s="78"/>
      <c r="AZ97" s="78"/>
      <c r="BA97" s="78"/>
      <c r="BB97" s="78"/>
      <c r="BC97" s="78"/>
      <c r="BD97" s="78"/>
      <c r="BE97" s="78"/>
      <c r="BF97" s="78"/>
      <c r="BG97" s="78"/>
      <c r="BH97" s="78"/>
      <c r="BI97" s="78"/>
      <c r="BJ97" s="78"/>
      <c r="BK97" s="78"/>
      <c r="BL97" s="78"/>
      <c r="BM97" s="78"/>
      <c r="BN97" s="78"/>
      <c r="BO97" s="78"/>
      <c r="BP97" s="78"/>
      <c r="BQ97" s="78"/>
      <c r="BR97" s="78"/>
      <c r="BS97" s="78"/>
      <c r="BT97" s="78"/>
      <c r="BU97" s="78"/>
      <c r="BV97" s="78"/>
      <c r="BW97" s="78"/>
      <c r="BX97" s="78"/>
      <c r="BY97" s="78"/>
      <c r="BZ97" s="78"/>
      <c r="CA97" s="78"/>
    </row>
    <row r="98" spans="1:79" ht="13.5" thickBot="1" x14ac:dyDescent="0.35"/>
    <row r="99" spans="1:79" s="13" customFormat="1" ht="13.5" thickBot="1" x14ac:dyDescent="0.35">
      <c r="A99" s="309" t="s">
        <v>201</v>
      </c>
      <c r="B99" s="312" t="s">
        <v>191</v>
      </c>
      <c r="C99" s="313"/>
      <c r="D99" s="313"/>
      <c r="E99" s="313"/>
      <c r="F99" s="313"/>
      <c r="G99" s="314"/>
      <c r="H99" s="312" t="s">
        <v>191</v>
      </c>
      <c r="I99" s="313"/>
      <c r="J99" s="313"/>
      <c r="K99" s="313"/>
      <c r="L99" s="313"/>
      <c r="M99" s="314"/>
      <c r="N99" s="312" t="s">
        <v>191</v>
      </c>
      <c r="O99" s="313"/>
      <c r="P99" s="313"/>
      <c r="Q99" s="313"/>
      <c r="R99" s="313"/>
      <c r="S99" s="314"/>
    </row>
    <row r="100" spans="1:79" ht="21" customHeight="1" thickBot="1" x14ac:dyDescent="0.35">
      <c r="A100" s="310"/>
      <c r="B100" s="315" t="s">
        <v>192</v>
      </c>
      <c r="C100" s="316"/>
      <c r="D100" s="317" t="s">
        <v>193</v>
      </c>
      <c r="E100" s="317" t="s">
        <v>194</v>
      </c>
      <c r="F100" s="319" t="s">
        <v>195</v>
      </c>
      <c r="G100" s="320"/>
      <c r="H100" s="315" t="s">
        <v>192</v>
      </c>
      <c r="I100" s="316"/>
      <c r="J100" s="317" t="s">
        <v>193</v>
      </c>
      <c r="K100" s="317" t="s">
        <v>194</v>
      </c>
      <c r="L100" s="319" t="s">
        <v>195</v>
      </c>
      <c r="M100" s="320"/>
      <c r="N100" s="315" t="s">
        <v>192</v>
      </c>
      <c r="O100" s="316"/>
      <c r="P100" s="317" t="s">
        <v>193</v>
      </c>
      <c r="Q100" s="317" t="s">
        <v>194</v>
      </c>
      <c r="R100" s="319" t="s">
        <v>195</v>
      </c>
      <c r="S100" s="320"/>
    </row>
    <row r="101" spans="1:79" ht="21" customHeight="1" thickBot="1" x14ac:dyDescent="0.35">
      <c r="A101" s="310"/>
      <c r="B101" s="323" t="s">
        <v>196</v>
      </c>
      <c r="C101" s="324"/>
      <c r="D101" s="318"/>
      <c r="E101" s="318"/>
      <c r="F101" s="321"/>
      <c r="G101" s="322"/>
      <c r="H101" s="323" t="s">
        <v>196</v>
      </c>
      <c r="I101" s="324"/>
      <c r="J101" s="318"/>
      <c r="K101" s="318"/>
      <c r="L101" s="321"/>
      <c r="M101" s="322"/>
      <c r="N101" s="323" t="s">
        <v>196</v>
      </c>
      <c r="O101" s="324"/>
      <c r="P101" s="318"/>
      <c r="Q101" s="318"/>
      <c r="R101" s="321"/>
      <c r="S101" s="322"/>
    </row>
    <row r="102" spans="1:79" ht="13.5" customHeight="1" thickBot="1" x14ac:dyDescent="0.35">
      <c r="A102" s="310"/>
      <c r="B102" s="315" t="s">
        <v>197</v>
      </c>
      <c r="C102" s="316"/>
      <c r="D102" s="115"/>
      <c r="E102" s="22" t="s">
        <v>204</v>
      </c>
      <c r="F102" s="325"/>
      <c r="G102" s="326"/>
      <c r="H102" s="315" t="s">
        <v>197</v>
      </c>
      <c r="I102" s="316"/>
      <c r="J102" s="116" t="s">
        <v>205</v>
      </c>
      <c r="K102" s="15"/>
      <c r="L102" s="325"/>
      <c r="M102" s="326"/>
      <c r="N102" s="315" t="s">
        <v>197</v>
      </c>
      <c r="O102" s="316"/>
      <c r="P102" s="115"/>
      <c r="Q102" s="22" t="s">
        <v>204</v>
      </c>
      <c r="R102" s="325"/>
      <c r="S102" s="326"/>
    </row>
    <row r="103" spans="1:79" ht="13.5" customHeight="1" thickBot="1" x14ac:dyDescent="0.35">
      <c r="A103" s="310"/>
      <c r="B103" s="315" t="s">
        <v>198</v>
      </c>
      <c r="C103" s="316"/>
      <c r="D103" s="15"/>
      <c r="E103" s="16"/>
      <c r="F103" s="325"/>
      <c r="G103" s="326"/>
      <c r="H103" s="315" t="s">
        <v>198</v>
      </c>
      <c r="I103" s="316"/>
      <c r="J103" s="15"/>
      <c r="K103" s="16"/>
      <c r="L103" s="325"/>
      <c r="M103" s="326"/>
      <c r="N103" s="315" t="s">
        <v>198</v>
      </c>
      <c r="O103" s="316"/>
      <c r="P103" s="15"/>
      <c r="Q103" s="16"/>
      <c r="R103" s="325"/>
      <c r="S103" s="326"/>
    </row>
    <row r="104" spans="1:79" ht="13.5" customHeight="1" thickBot="1" x14ac:dyDescent="0.35">
      <c r="A104" s="311"/>
      <c r="B104" s="315" t="s">
        <v>199</v>
      </c>
      <c r="C104" s="316"/>
      <c r="D104" s="19"/>
      <c r="E104" s="18"/>
      <c r="F104" s="325"/>
      <c r="G104" s="326"/>
      <c r="H104" s="315" t="s">
        <v>199</v>
      </c>
      <c r="I104" s="316"/>
      <c r="J104" s="19"/>
      <c r="K104" s="18"/>
      <c r="L104" s="325"/>
      <c r="M104" s="326"/>
      <c r="N104" s="315" t="s">
        <v>199</v>
      </c>
      <c r="O104" s="316"/>
      <c r="P104" s="19"/>
      <c r="Q104" s="18"/>
      <c r="R104" s="325"/>
      <c r="S104" s="326"/>
    </row>
    <row r="105" spans="1:79" x14ac:dyDescent="0.3">
      <c r="N105" s="21"/>
    </row>
    <row r="106" spans="1:79" x14ac:dyDescent="0.3">
      <c r="N106" s="9"/>
    </row>
    <row r="107" spans="1:79" x14ac:dyDescent="0.3">
      <c r="A107" s="100" t="s">
        <v>6</v>
      </c>
      <c r="C107" s="20"/>
      <c r="F107" s="20"/>
    </row>
    <row r="108" spans="1:79" x14ac:dyDescent="0.3">
      <c r="A108" s="364" t="s">
        <v>15</v>
      </c>
      <c r="B108" s="364"/>
      <c r="C108" s="364"/>
      <c r="D108" s="364"/>
      <c r="E108" s="364"/>
      <c r="F108" s="364"/>
      <c r="G108" s="364"/>
    </row>
    <row r="109" spans="1:79" x14ac:dyDescent="0.3">
      <c r="A109" s="3" t="s">
        <v>115</v>
      </c>
      <c r="C109" s="8"/>
      <c r="D109" s="8"/>
      <c r="F109" s="8"/>
      <c r="G109" s="8"/>
      <c r="I109" s="8"/>
      <c r="J109" s="8"/>
      <c r="K109" s="9"/>
      <c r="L109" s="8"/>
      <c r="M109" s="8"/>
      <c r="T109" s="117"/>
      <c r="U109" s="118"/>
      <c r="V109" s="117"/>
      <c r="W109" s="118"/>
      <c r="X109" s="119"/>
      <c r="Y109" s="118"/>
    </row>
    <row r="110" spans="1:79" x14ac:dyDescent="0.3">
      <c r="A110" s="100"/>
      <c r="B110" s="100"/>
      <c r="C110" s="8"/>
      <c r="D110" s="8"/>
      <c r="E110" s="100"/>
      <c r="F110" s="8"/>
      <c r="G110" s="8"/>
      <c r="H110" s="21"/>
    </row>
    <row r="111" spans="1:79" x14ac:dyDescent="0.3">
      <c r="A111" s="100" t="s">
        <v>16</v>
      </c>
      <c r="B111" s="100"/>
      <c r="C111" s="100"/>
      <c r="D111" s="100"/>
      <c r="E111" s="100"/>
      <c r="F111" s="100"/>
      <c r="G111" s="100"/>
      <c r="H111" s="21"/>
    </row>
    <row r="112" spans="1:79" x14ac:dyDescent="0.3">
      <c r="A112" s="352" t="s">
        <v>17</v>
      </c>
      <c r="B112" s="352"/>
      <c r="C112" s="352"/>
      <c r="D112" s="352"/>
      <c r="E112" s="352"/>
      <c r="F112" s="352"/>
      <c r="G112" s="59"/>
      <c r="H112" s="9"/>
    </row>
    <row r="113" spans="1:10" ht="12.75" customHeight="1" x14ac:dyDescent="0.3">
      <c r="A113" s="352" t="str">
        <f>'Debt-Excl.Over,Liq,MM'!A108</f>
        <v>2) All above data is as on 31/12/2023.</v>
      </c>
      <c r="B113" s="352"/>
      <c r="C113" s="352"/>
      <c r="D113" s="352"/>
      <c r="E113" s="352"/>
      <c r="F113" s="352"/>
      <c r="G113" s="352"/>
    </row>
    <row r="114" spans="1:10" x14ac:dyDescent="0.3">
      <c r="A114" s="352" t="s">
        <v>78</v>
      </c>
      <c r="B114" s="352"/>
      <c r="C114" s="352"/>
      <c r="D114" s="352"/>
      <c r="E114" s="352"/>
      <c r="F114" s="352"/>
      <c r="G114" s="59"/>
    </row>
    <row r="115" spans="1:10" ht="65" x14ac:dyDescent="0.3">
      <c r="A115" s="12" t="s">
        <v>447</v>
      </c>
    </row>
    <row r="116" spans="1:10" ht="52" x14ac:dyDescent="0.3">
      <c r="A116" s="59" t="s">
        <v>468</v>
      </c>
    </row>
    <row r="117" spans="1:10" x14ac:dyDescent="0.3">
      <c r="A117" s="1" t="s">
        <v>536</v>
      </c>
    </row>
    <row r="118" spans="1:10" x14ac:dyDescent="0.3">
      <c r="A118" s="1" t="s">
        <v>537</v>
      </c>
    </row>
    <row r="119" spans="1:10" x14ac:dyDescent="0.3">
      <c r="A119" s="1" t="s">
        <v>538</v>
      </c>
    </row>
    <row r="120" spans="1:10" x14ac:dyDescent="0.3">
      <c r="A120" s="1" t="s">
        <v>539</v>
      </c>
    </row>
    <row r="121" spans="1:10" x14ac:dyDescent="0.3">
      <c r="A121" s="338" t="s">
        <v>545</v>
      </c>
      <c r="B121" s="338"/>
      <c r="C121" s="338"/>
      <c r="D121" s="338"/>
      <c r="E121" s="338"/>
      <c r="F121" s="338"/>
      <c r="G121" s="338"/>
      <c r="H121" s="338"/>
      <c r="I121" s="338"/>
      <c r="J121" s="338"/>
    </row>
    <row r="122" spans="1:10" x14ac:dyDescent="0.3">
      <c r="A122" s="1" t="s">
        <v>75</v>
      </c>
    </row>
    <row r="123" spans="1:10" x14ac:dyDescent="0.3">
      <c r="A123" s="1" t="s">
        <v>76</v>
      </c>
    </row>
    <row r="125" spans="1:10" ht="104" x14ac:dyDescent="0.3">
      <c r="A125" s="12" t="s">
        <v>412</v>
      </c>
    </row>
  </sheetData>
  <mergeCells count="278">
    <mergeCell ref="N99:S99"/>
    <mergeCell ref="N100:O100"/>
    <mergeCell ref="P100:P101"/>
    <mergeCell ref="Q100:Q101"/>
    <mergeCell ref="Q23:S23"/>
    <mergeCell ref="Q24:S24"/>
    <mergeCell ref="H23:J23"/>
    <mergeCell ref="H24:J24"/>
    <mergeCell ref="K15:M15"/>
    <mergeCell ref="H15:J15"/>
    <mergeCell ref="H16:J16"/>
    <mergeCell ref="H17:J17"/>
    <mergeCell ref="H18:J18"/>
    <mergeCell ref="H19:J19"/>
    <mergeCell ref="K16:M16"/>
    <mergeCell ref="K17:M17"/>
    <mergeCell ref="K18:M18"/>
    <mergeCell ref="K19:M19"/>
    <mergeCell ref="K22:M22"/>
    <mergeCell ref="K23:M23"/>
    <mergeCell ref="K24:M24"/>
    <mergeCell ref="H22:J22"/>
    <mergeCell ref="R100:S101"/>
    <mergeCell ref="N101:O101"/>
    <mergeCell ref="N102:O102"/>
    <mergeCell ref="R102:S102"/>
    <mergeCell ref="N103:O103"/>
    <mergeCell ref="R103:S103"/>
    <mergeCell ref="N104:O104"/>
    <mergeCell ref="H100:I100"/>
    <mergeCell ref="J100:J101"/>
    <mergeCell ref="K100:K101"/>
    <mergeCell ref="L100:M101"/>
    <mergeCell ref="H101:I101"/>
    <mergeCell ref="H103:I103"/>
    <mergeCell ref="H104:I104"/>
    <mergeCell ref="L104:M104"/>
    <mergeCell ref="R104:S104"/>
    <mergeCell ref="H40:J40"/>
    <mergeCell ref="H84:M97"/>
    <mergeCell ref="H41:J41"/>
    <mergeCell ref="H102:I102"/>
    <mergeCell ref="L102:M102"/>
    <mergeCell ref="H65:M65"/>
    <mergeCell ref="H44:J44"/>
    <mergeCell ref="H83:M83"/>
    <mergeCell ref="H64:M64"/>
    <mergeCell ref="K44:M44"/>
    <mergeCell ref="H42:J42"/>
    <mergeCell ref="K42:M42"/>
    <mergeCell ref="K40:M40"/>
    <mergeCell ref="A113:G113"/>
    <mergeCell ref="H34:J34"/>
    <mergeCell ref="E35:G35"/>
    <mergeCell ref="B34:D34"/>
    <mergeCell ref="H36:J36"/>
    <mergeCell ref="B100:C100"/>
    <mergeCell ref="A108:G108"/>
    <mergeCell ref="A99:A104"/>
    <mergeCell ref="B99:G99"/>
    <mergeCell ref="H82:M82"/>
    <mergeCell ref="B103:C103"/>
    <mergeCell ref="B44:D44"/>
    <mergeCell ref="L103:M103"/>
    <mergeCell ref="K36:M36"/>
    <mergeCell ref="H99:M99"/>
    <mergeCell ref="D100:D101"/>
    <mergeCell ref="E100:E101"/>
    <mergeCell ref="F100:G101"/>
    <mergeCell ref="B101:C101"/>
    <mergeCell ref="B102:C102"/>
    <mergeCell ref="F102:G102"/>
    <mergeCell ref="B42:D42"/>
    <mergeCell ref="E44:G44"/>
    <mergeCell ref="A36:A42"/>
    <mergeCell ref="B1:F1"/>
    <mergeCell ref="B2:G2"/>
    <mergeCell ref="B13:G13"/>
    <mergeCell ref="H7:M7"/>
    <mergeCell ref="A8:G8"/>
    <mergeCell ref="B9:G9"/>
    <mergeCell ref="H4:M4"/>
    <mergeCell ref="A6:G6"/>
    <mergeCell ref="B7:G7"/>
    <mergeCell ref="H2:M2"/>
    <mergeCell ref="A3:G3"/>
    <mergeCell ref="B4:G4"/>
    <mergeCell ref="H13:M13"/>
    <mergeCell ref="B5:G5"/>
    <mergeCell ref="H5:M5"/>
    <mergeCell ref="E14:G14"/>
    <mergeCell ref="H9:M9"/>
    <mergeCell ref="A10:G10"/>
    <mergeCell ref="BF14:BI14"/>
    <mergeCell ref="BJ14:BM14"/>
    <mergeCell ref="AP14:AS14"/>
    <mergeCell ref="B11:G11"/>
    <mergeCell ref="H11:M11"/>
    <mergeCell ref="AT14:AW14"/>
    <mergeCell ref="AX14:BA14"/>
    <mergeCell ref="BB14:BE14"/>
    <mergeCell ref="Z14:AB14"/>
    <mergeCell ref="AC14:AE14"/>
    <mergeCell ref="AF14:AH14"/>
    <mergeCell ref="AI14:AK14"/>
    <mergeCell ref="AL14:AO14"/>
    <mergeCell ref="N14:P14"/>
    <mergeCell ref="T14:V14"/>
    <mergeCell ref="E30:G30"/>
    <mergeCell ref="W14:Y14"/>
    <mergeCell ref="H14:J14"/>
    <mergeCell ref="K14:M14"/>
    <mergeCell ref="A20:G20"/>
    <mergeCell ref="A21:A34"/>
    <mergeCell ref="B21:D21"/>
    <mergeCell ref="E21:G21"/>
    <mergeCell ref="B23:D23"/>
    <mergeCell ref="K21:M21"/>
    <mergeCell ref="B22:D22"/>
    <mergeCell ref="H21:J21"/>
    <mergeCell ref="B24:D24"/>
    <mergeCell ref="B27:D27"/>
    <mergeCell ref="B26:D26"/>
    <mergeCell ref="B28:D28"/>
    <mergeCell ref="B14:D14"/>
    <mergeCell ref="B30:D30"/>
    <mergeCell ref="B29:D29"/>
    <mergeCell ref="E31:G31"/>
    <mergeCell ref="E32:G32"/>
    <mergeCell ref="E33:G33"/>
    <mergeCell ref="E34:G34"/>
    <mergeCell ref="B33:D33"/>
    <mergeCell ref="E36:G36"/>
    <mergeCell ref="E37:G37"/>
    <mergeCell ref="E38:G38"/>
    <mergeCell ref="E39:G39"/>
    <mergeCell ref="E42:G42"/>
    <mergeCell ref="B37:D37"/>
    <mergeCell ref="B38:D38"/>
    <mergeCell ref="B40:D40"/>
    <mergeCell ref="E40:G40"/>
    <mergeCell ref="B39:D39"/>
    <mergeCell ref="Q22:S22"/>
    <mergeCell ref="B31:D31"/>
    <mergeCell ref="B32:D32"/>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H38:J38"/>
    <mergeCell ref="B36:D36"/>
    <mergeCell ref="N27:P27"/>
    <mergeCell ref="Q27:S27"/>
    <mergeCell ref="N28:P28"/>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18:P18"/>
    <mergeCell ref="N19:P19"/>
    <mergeCell ref="N5:S5"/>
    <mergeCell ref="N67:S80"/>
    <mergeCell ref="N82:S82"/>
    <mergeCell ref="N83:S83"/>
    <mergeCell ref="N84:S97"/>
    <mergeCell ref="N39:P39"/>
    <mergeCell ref="Q38:S38"/>
    <mergeCell ref="Q39:S39"/>
    <mergeCell ref="N40:P40"/>
    <mergeCell ref="Q40:S40"/>
    <mergeCell ref="N41:P41"/>
    <mergeCell ref="N42:P42"/>
    <mergeCell ref="Q42:S42"/>
    <mergeCell ref="N65:S65"/>
    <mergeCell ref="N66:S66"/>
    <mergeCell ref="N44:P44"/>
    <mergeCell ref="Q44:S44"/>
    <mergeCell ref="N64:S64"/>
    <mergeCell ref="N38:P38"/>
    <mergeCell ref="N37:P37"/>
    <mergeCell ref="K38:M38"/>
    <mergeCell ref="Q37:S37"/>
    <mergeCell ref="N25:P25"/>
    <mergeCell ref="N23:P23"/>
    <mergeCell ref="N24:P24"/>
    <mergeCell ref="B15:D15"/>
    <mergeCell ref="B16:D16"/>
    <mergeCell ref="B17:D17"/>
    <mergeCell ref="B18:D18"/>
    <mergeCell ref="B19:D19"/>
    <mergeCell ref="E15:G15"/>
    <mergeCell ref="E16:G16"/>
    <mergeCell ref="E17:G17"/>
    <mergeCell ref="E18:G18"/>
    <mergeCell ref="E19:G19"/>
    <mergeCell ref="B25:D25"/>
    <mergeCell ref="E22:G22"/>
    <mergeCell ref="E23:G23"/>
    <mergeCell ref="E24:G24"/>
    <mergeCell ref="E25:G25"/>
    <mergeCell ref="Q25:S25"/>
    <mergeCell ref="N26:P26"/>
    <mergeCell ref="Q26:S26"/>
    <mergeCell ref="E26:G26"/>
    <mergeCell ref="E27:G27"/>
    <mergeCell ref="E28:G28"/>
    <mergeCell ref="E29:G29"/>
    <mergeCell ref="H27:J27"/>
    <mergeCell ref="H28:J28"/>
    <mergeCell ref="K28:M28"/>
    <mergeCell ref="H29:J29"/>
    <mergeCell ref="K29:M29"/>
    <mergeCell ref="H25:J25"/>
    <mergeCell ref="K25:M25"/>
    <mergeCell ref="H26:J26"/>
    <mergeCell ref="K26:M26"/>
    <mergeCell ref="K27:M27"/>
    <mergeCell ref="H31:J31"/>
    <mergeCell ref="H32:J32"/>
    <mergeCell ref="H33:J33"/>
    <mergeCell ref="H37:J37"/>
    <mergeCell ref="K31:M31"/>
    <mergeCell ref="K32:M32"/>
    <mergeCell ref="K33:M33"/>
    <mergeCell ref="K34:M34"/>
    <mergeCell ref="A121:J121"/>
    <mergeCell ref="N33:P33"/>
    <mergeCell ref="Q33:S33"/>
    <mergeCell ref="Q28:S28"/>
    <mergeCell ref="N29:P29"/>
    <mergeCell ref="Q29:S29"/>
    <mergeCell ref="N30:P30"/>
    <mergeCell ref="Q30:S30"/>
    <mergeCell ref="N31:P31"/>
    <mergeCell ref="Q31:S31"/>
    <mergeCell ref="N32:P32"/>
    <mergeCell ref="Q32:S32"/>
    <mergeCell ref="H30:J30"/>
    <mergeCell ref="K30:M30"/>
    <mergeCell ref="K35:M35"/>
    <mergeCell ref="K37:M37"/>
    <mergeCell ref="H35:J35"/>
    <mergeCell ref="Q34:S34"/>
    <mergeCell ref="K39:M39"/>
    <mergeCell ref="N34:P34"/>
    <mergeCell ref="N35:P35"/>
    <mergeCell ref="Q35:S35"/>
    <mergeCell ref="N36:P36"/>
    <mergeCell ref="Q36:S36"/>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8"/>
  <sheetViews>
    <sheetView zoomScaleNormal="100" workbookViewId="0">
      <pane xSplit="1" ySplit="2" topLeftCell="B3" activePane="bottomRight" state="frozen"/>
      <selection pane="topRight" activeCell="B1" sqref="B1"/>
      <selection pane="bottomLeft" activeCell="A3" sqref="A3"/>
      <selection pane="bottomRight" activeCell="AA103" sqref="AA103"/>
    </sheetView>
  </sheetViews>
  <sheetFormatPr defaultColWidth="9.1796875" defaultRowHeight="14.5" x14ac:dyDescent="0.35"/>
  <cols>
    <col min="1" max="1" width="44.1796875" style="52" customWidth="1"/>
    <col min="2" max="2" width="13.1796875" style="52" customWidth="1"/>
    <col min="3" max="4" width="16" style="52" customWidth="1"/>
    <col min="5" max="5" width="13" style="52" customWidth="1"/>
    <col min="6" max="8" width="11.453125" style="52" customWidth="1"/>
    <col min="9" max="10" width="12.7265625" style="52" customWidth="1"/>
    <col min="11" max="11" width="10.26953125" style="52" customWidth="1"/>
    <col min="12" max="12" width="10.81640625" style="52" customWidth="1"/>
    <col min="13" max="13" width="13.1796875" style="52" customWidth="1"/>
    <col min="14" max="14" width="11.453125" style="52" customWidth="1"/>
    <col min="15" max="16" width="12.7265625" style="52" customWidth="1"/>
    <col min="17" max="17" width="10.26953125" style="52" customWidth="1"/>
    <col min="18" max="18" width="10.81640625" style="52" customWidth="1"/>
    <col min="19" max="19" width="12.453125" style="52" customWidth="1"/>
    <col min="20" max="20" width="14.54296875" style="1" customWidth="1"/>
    <col min="21" max="22" width="14" style="1" customWidth="1"/>
    <col min="23" max="25" width="13" style="1" customWidth="1"/>
    <col min="26" max="26" width="13.1796875" style="52" customWidth="1"/>
    <col min="27" max="27" width="10.1796875" style="52" customWidth="1"/>
    <col min="28" max="28" width="11.81640625" style="52" customWidth="1"/>
    <col min="29" max="29" width="9.453125" style="52" customWidth="1"/>
    <col min="30" max="30" width="11.7265625" style="52" customWidth="1"/>
    <col min="31" max="31" width="12.81640625" style="52" customWidth="1"/>
    <col min="32" max="37" width="13.81640625" style="52" customWidth="1"/>
    <col min="38" max="16384" width="9.1796875" style="52"/>
  </cols>
  <sheetData>
    <row r="1" spans="1:37" ht="15" thickBot="1" x14ac:dyDescent="0.4">
      <c r="A1" s="25" t="s">
        <v>514</v>
      </c>
      <c r="B1" s="386"/>
      <c r="C1" s="386"/>
      <c r="D1" s="386"/>
      <c r="E1" s="386"/>
      <c r="F1" s="386"/>
      <c r="G1" s="386"/>
      <c r="H1" s="386"/>
      <c r="I1" s="386"/>
      <c r="J1" s="386"/>
      <c r="K1" s="386"/>
      <c r="L1" s="386"/>
      <c r="M1" s="386"/>
      <c r="N1" s="386"/>
      <c r="O1" s="386"/>
      <c r="P1" s="386"/>
      <c r="Q1" s="386"/>
      <c r="R1" s="386"/>
      <c r="S1" s="386"/>
      <c r="T1" s="292"/>
      <c r="U1" s="292"/>
      <c r="V1" s="292"/>
      <c r="W1" s="292"/>
      <c r="X1" s="292"/>
      <c r="Y1" s="292"/>
      <c r="Z1" s="292"/>
      <c r="AA1" s="292"/>
      <c r="AB1" s="292"/>
      <c r="AC1" s="292"/>
      <c r="AD1" s="292"/>
      <c r="AE1" s="292"/>
      <c r="AF1" s="386"/>
      <c r="AG1" s="386"/>
      <c r="AH1" s="386"/>
      <c r="AI1" s="386"/>
      <c r="AJ1" s="386"/>
      <c r="AK1" s="386"/>
    </row>
    <row r="2" spans="1:37" x14ac:dyDescent="0.35">
      <c r="A2" s="27" t="s">
        <v>7</v>
      </c>
      <c r="B2" s="220" t="s">
        <v>432</v>
      </c>
      <c r="C2" s="221"/>
      <c r="D2" s="221"/>
      <c r="E2" s="221"/>
      <c r="F2" s="221"/>
      <c r="G2" s="222"/>
      <c r="H2" s="220" t="s">
        <v>81</v>
      </c>
      <c r="I2" s="221"/>
      <c r="J2" s="221"/>
      <c r="K2" s="221"/>
      <c r="L2" s="221"/>
      <c r="M2" s="222"/>
      <c r="N2" s="220" t="s">
        <v>171</v>
      </c>
      <c r="O2" s="221"/>
      <c r="P2" s="221"/>
      <c r="Q2" s="221"/>
      <c r="R2" s="221"/>
      <c r="S2" s="221"/>
      <c r="T2" s="368" t="s">
        <v>441</v>
      </c>
      <c r="U2" s="368"/>
      <c r="V2" s="368"/>
      <c r="W2" s="368"/>
      <c r="X2" s="368"/>
      <c r="Y2" s="368"/>
      <c r="Z2" s="220" t="s">
        <v>438</v>
      </c>
      <c r="AA2" s="221"/>
      <c r="AB2" s="221"/>
      <c r="AC2" s="221"/>
      <c r="AD2" s="221"/>
      <c r="AE2" s="222"/>
      <c r="AF2" s="220" t="s">
        <v>9</v>
      </c>
      <c r="AG2" s="221"/>
      <c r="AH2" s="221"/>
      <c r="AI2" s="221"/>
      <c r="AJ2" s="221"/>
      <c r="AK2" s="222"/>
    </row>
    <row r="3" spans="1:37" x14ac:dyDescent="0.35">
      <c r="A3" s="28"/>
      <c r="B3" s="376"/>
      <c r="C3" s="377"/>
      <c r="D3" s="377"/>
      <c r="E3" s="377"/>
      <c r="F3" s="377"/>
      <c r="G3" s="377"/>
      <c r="H3" s="377"/>
      <c r="I3" s="377"/>
      <c r="J3" s="377"/>
      <c r="K3" s="377"/>
      <c r="L3" s="377"/>
      <c r="M3" s="377"/>
      <c r="N3" s="377"/>
      <c r="O3" s="377"/>
      <c r="P3" s="377"/>
      <c r="Q3" s="377"/>
      <c r="R3" s="377"/>
      <c r="S3" s="377"/>
      <c r="T3" s="292"/>
      <c r="U3" s="292"/>
      <c r="V3" s="292"/>
      <c r="W3" s="292"/>
      <c r="X3" s="292"/>
      <c r="Y3" s="292"/>
      <c r="Z3" s="292"/>
      <c r="AA3" s="292"/>
      <c r="AB3" s="292"/>
      <c r="AC3" s="292"/>
      <c r="AD3" s="292"/>
      <c r="AE3" s="292"/>
      <c r="AF3" s="377"/>
      <c r="AG3" s="377"/>
      <c r="AH3" s="377"/>
      <c r="AI3" s="377"/>
      <c r="AJ3" s="377"/>
      <c r="AK3" s="377"/>
    </row>
    <row r="4" spans="1:37" x14ac:dyDescent="0.35">
      <c r="A4" s="32" t="s">
        <v>472</v>
      </c>
      <c r="B4" s="256" t="s">
        <v>29</v>
      </c>
      <c r="C4" s="257"/>
      <c r="D4" s="257"/>
      <c r="E4" s="257"/>
      <c r="F4" s="257"/>
      <c r="G4" s="258"/>
      <c r="H4" s="256" t="s">
        <v>79</v>
      </c>
      <c r="I4" s="257"/>
      <c r="J4" s="257"/>
      <c r="K4" s="257"/>
      <c r="L4" s="257"/>
      <c r="M4" s="258"/>
      <c r="N4" s="256" t="s">
        <v>174</v>
      </c>
      <c r="O4" s="257"/>
      <c r="P4" s="257"/>
      <c r="Q4" s="257"/>
      <c r="R4" s="257"/>
      <c r="S4" s="224"/>
      <c r="T4" s="372" t="s">
        <v>37</v>
      </c>
      <c r="U4" s="372"/>
      <c r="V4" s="372"/>
      <c r="W4" s="372"/>
      <c r="X4" s="372"/>
      <c r="Y4" s="372"/>
      <c r="Z4" s="223" t="s">
        <v>373</v>
      </c>
      <c r="AA4" s="224"/>
      <c r="AB4" s="224"/>
      <c r="AC4" s="224"/>
      <c r="AD4" s="224"/>
      <c r="AE4" s="225"/>
      <c r="AF4" s="256" t="s">
        <v>31</v>
      </c>
      <c r="AG4" s="257"/>
      <c r="AH4" s="257"/>
      <c r="AI4" s="257"/>
      <c r="AJ4" s="257"/>
      <c r="AK4" s="258"/>
    </row>
    <row r="5" spans="1:37" x14ac:dyDescent="0.35">
      <c r="A5" s="32" t="s">
        <v>473</v>
      </c>
      <c r="B5" s="382" t="s">
        <v>474</v>
      </c>
      <c r="C5" s="383"/>
      <c r="D5" s="383"/>
      <c r="E5" s="383"/>
      <c r="F5" s="383"/>
      <c r="G5" s="384"/>
      <c r="H5" s="256" t="s">
        <v>79</v>
      </c>
      <c r="I5" s="257"/>
      <c r="J5" s="257"/>
      <c r="K5" s="257"/>
      <c r="L5" s="257"/>
      <c r="M5" s="258"/>
      <c r="N5" s="256" t="s">
        <v>174</v>
      </c>
      <c r="O5" s="257"/>
      <c r="P5" s="257"/>
      <c r="Q5" s="257"/>
      <c r="R5" s="257"/>
      <c r="S5" s="224"/>
      <c r="T5" s="373" t="s">
        <v>474</v>
      </c>
      <c r="U5" s="373"/>
      <c r="V5" s="373"/>
      <c r="W5" s="373"/>
      <c r="X5" s="373"/>
      <c r="Y5" s="373"/>
      <c r="Z5" s="256" t="s">
        <v>474</v>
      </c>
      <c r="AA5" s="257"/>
      <c r="AB5" s="257"/>
      <c r="AC5" s="257"/>
      <c r="AD5" s="257"/>
      <c r="AE5" s="258"/>
      <c r="AF5" s="256" t="s">
        <v>474</v>
      </c>
      <c r="AG5" s="257"/>
      <c r="AH5" s="257"/>
      <c r="AI5" s="257"/>
      <c r="AJ5" s="257"/>
      <c r="AK5" s="258"/>
    </row>
    <row r="6" spans="1:37" x14ac:dyDescent="0.35">
      <c r="A6" s="30"/>
      <c r="B6" s="166"/>
      <c r="C6" s="169"/>
      <c r="D6" s="169"/>
      <c r="E6" s="169"/>
      <c r="F6" s="169"/>
      <c r="G6" s="170"/>
      <c r="H6" s="166"/>
      <c r="I6" s="169"/>
      <c r="J6" s="169"/>
      <c r="K6" s="169"/>
      <c r="L6" s="169"/>
      <c r="M6" s="170"/>
      <c r="N6" s="166"/>
      <c r="O6" s="169"/>
      <c r="P6" s="169"/>
      <c r="Q6" s="169"/>
      <c r="R6" s="169"/>
      <c r="S6" s="169"/>
      <c r="T6" s="370"/>
      <c r="U6" s="370"/>
      <c r="V6" s="370"/>
      <c r="W6" s="370"/>
      <c r="X6" s="370"/>
      <c r="Y6" s="370"/>
      <c r="Z6" s="292"/>
      <c r="AA6" s="292"/>
      <c r="AB6" s="292"/>
      <c r="AC6" s="292"/>
      <c r="AD6" s="292"/>
      <c r="AE6" s="292"/>
      <c r="AF6" s="166"/>
      <c r="AG6" s="169"/>
      <c r="AH6" s="169"/>
      <c r="AI6" s="169"/>
      <c r="AJ6" s="169"/>
      <c r="AK6" s="170"/>
    </row>
    <row r="7" spans="1:37" x14ac:dyDescent="0.35">
      <c r="A7" s="62" t="s">
        <v>10</v>
      </c>
      <c r="B7" s="151">
        <v>515.23</v>
      </c>
      <c r="C7" s="152"/>
      <c r="D7" s="152"/>
      <c r="E7" s="152"/>
      <c r="F7" s="152"/>
      <c r="G7" s="153"/>
      <c r="H7" s="151">
        <v>24.22</v>
      </c>
      <c r="I7" s="152"/>
      <c r="J7" s="152"/>
      <c r="K7" s="152"/>
      <c r="L7" s="152"/>
      <c r="M7" s="153"/>
      <c r="N7" s="151">
        <v>979.61</v>
      </c>
      <c r="O7" s="152"/>
      <c r="P7" s="152"/>
      <c r="Q7" s="152"/>
      <c r="R7" s="152"/>
      <c r="S7" s="152"/>
      <c r="T7" s="216">
        <v>53.14</v>
      </c>
      <c r="U7" s="216"/>
      <c r="V7" s="216"/>
      <c r="W7" s="216"/>
      <c r="X7" s="216"/>
      <c r="Y7" s="216"/>
      <c r="Z7" s="151">
        <v>9.65</v>
      </c>
      <c r="AA7" s="152"/>
      <c r="AB7" s="152"/>
      <c r="AC7" s="152"/>
      <c r="AD7" s="152"/>
      <c r="AE7" s="153"/>
      <c r="AF7" s="151">
        <v>480.76</v>
      </c>
      <c r="AG7" s="152"/>
      <c r="AH7" s="152"/>
      <c r="AI7" s="152"/>
      <c r="AJ7" s="152"/>
      <c r="AK7" s="153"/>
    </row>
    <row r="8" spans="1:37" x14ac:dyDescent="0.35">
      <c r="A8" s="32"/>
      <c r="B8" s="376"/>
      <c r="C8" s="377"/>
      <c r="D8" s="377"/>
      <c r="E8" s="377"/>
      <c r="F8" s="377"/>
      <c r="G8" s="377"/>
      <c r="H8" s="376"/>
      <c r="I8" s="377"/>
      <c r="J8" s="377"/>
      <c r="K8" s="377"/>
      <c r="L8" s="377"/>
      <c r="M8" s="377"/>
      <c r="N8" s="376"/>
      <c r="O8" s="377"/>
      <c r="P8" s="377"/>
      <c r="Q8" s="377"/>
      <c r="R8" s="377"/>
      <c r="S8" s="377"/>
      <c r="T8" s="292"/>
      <c r="U8" s="292"/>
      <c r="V8" s="292"/>
      <c r="W8" s="292"/>
      <c r="X8" s="292"/>
      <c r="Y8" s="292"/>
      <c r="Z8" s="292"/>
      <c r="AA8" s="292"/>
      <c r="AB8" s="292"/>
      <c r="AC8" s="292"/>
      <c r="AD8" s="292"/>
      <c r="AE8" s="292"/>
      <c r="AF8" s="376"/>
      <c r="AG8" s="377"/>
      <c r="AH8" s="377"/>
      <c r="AI8" s="377"/>
      <c r="AJ8" s="377"/>
      <c r="AK8" s="377"/>
    </row>
    <row r="9" spans="1:37" x14ac:dyDescent="0.35">
      <c r="A9" s="34"/>
      <c r="B9" s="376"/>
      <c r="C9" s="377"/>
      <c r="D9" s="377"/>
      <c r="E9" s="377"/>
      <c r="F9" s="377"/>
      <c r="G9" s="377"/>
      <c r="H9" s="376"/>
      <c r="I9" s="377"/>
      <c r="J9" s="377"/>
      <c r="K9" s="377"/>
      <c r="L9" s="377"/>
      <c r="M9" s="377"/>
      <c r="N9" s="376"/>
      <c r="O9" s="377"/>
      <c r="P9" s="377"/>
      <c r="Q9" s="377"/>
      <c r="R9" s="377"/>
      <c r="S9" s="377"/>
      <c r="T9" s="292"/>
      <c r="U9" s="292"/>
      <c r="V9" s="292"/>
      <c r="W9" s="292"/>
      <c r="X9" s="292"/>
      <c r="Y9" s="292"/>
      <c r="Z9" s="226"/>
      <c r="AA9" s="226"/>
      <c r="AB9" s="226"/>
      <c r="AC9" s="226"/>
      <c r="AD9" s="226"/>
      <c r="AE9" s="227"/>
      <c r="AF9" s="376"/>
      <c r="AG9" s="377"/>
      <c r="AH9" s="377"/>
      <c r="AI9" s="377"/>
      <c r="AJ9" s="377"/>
      <c r="AK9" s="377"/>
    </row>
    <row r="10" spans="1:37" ht="72.75" customHeight="1" x14ac:dyDescent="0.35">
      <c r="A10" s="32" t="s">
        <v>11</v>
      </c>
      <c r="B10" s="236" t="s">
        <v>63</v>
      </c>
      <c r="C10" s="237"/>
      <c r="D10" s="237"/>
      <c r="E10" s="237"/>
      <c r="F10" s="237"/>
      <c r="G10" s="238"/>
      <c r="H10" s="236" t="s">
        <v>80</v>
      </c>
      <c r="I10" s="237"/>
      <c r="J10" s="237"/>
      <c r="K10" s="237"/>
      <c r="L10" s="237"/>
      <c r="M10" s="238"/>
      <c r="N10" s="236" t="s">
        <v>173</v>
      </c>
      <c r="O10" s="237"/>
      <c r="P10" s="237"/>
      <c r="Q10" s="237"/>
      <c r="R10" s="237"/>
      <c r="S10" s="181"/>
      <c r="T10" s="367" t="s">
        <v>69</v>
      </c>
      <c r="U10" s="367"/>
      <c r="V10" s="367"/>
      <c r="W10" s="367"/>
      <c r="X10" s="367"/>
      <c r="Y10" s="367"/>
      <c r="Z10" s="228" t="s">
        <v>334</v>
      </c>
      <c r="AA10" s="228"/>
      <c r="AB10" s="228"/>
      <c r="AC10" s="228"/>
      <c r="AD10" s="228"/>
      <c r="AE10" s="229"/>
      <c r="AF10" s="236" t="s">
        <v>221</v>
      </c>
      <c r="AG10" s="237"/>
      <c r="AH10" s="237"/>
      <c r="AI10" s="237"/>
      <c r="AJ10" s="237"/>
      <c r="AK10" s="238"/>
    </row>
    <row r="11" spans="1:37" x14ac:dyDescent="0.35">
      <c r="A11" s="32"/>
      <c r="B11" s="250"/>
      <c r="C11" s="251"/>
      <c r="D11" s="251"/>
      <c r="E11" s="251"/>
      <c r="F11" s="251"/>
      <c r="G11" s="252"/>
      <c r="H11" s="374"/>
      <c r="I11" s="374"/>
      <c r="J11" s="374"/>
      <c r="K11" s="374"/>
      <c r="L11" s="374"/>
      <c r="M11" s="374"/>
      <c r="N11" s="374"/>
      <c r="O11" s="374"/>
      <c r="P11" s="374"/>
      <c r="Q11" s="374"/>
      <c r="R11" s="374"/>
      <c r="S11" s="247"/>
      <c r="T11" s="371"/>
      <c r="U11" s="371"/>
      <c r="V11" s="371"/>
      <c r="W11" s="371"/>
      <c r="X11" s="371"/>
      <c r="Y11" s="371"/>
      <c r="Z11" s="292"/>
      <c r="AA11" s="292"/>
      <c r="AB11" s="292"/>
      <c r="AC11" s="292"/>
      <c r="AD11" s="292"/>
      <c r="AE11" s="292"/>
      <c r="AF11" s="250"/>
      <c r="AG11" s="251"/>
      <c r="AH11" s="251"/>
      <c r="AI11" s="251"/>
      <c r="AJ11" s="251"/>
      <c r="AK11" s="252"/>
    </row>
    <row r="12" spans="1:37" ht="48.75" customHeight="1" x14ac:dyDescent="0.35">
      <c r="A12" s="32" t="s">
        <v>101</v>
      </c>
      <c r="B12" s="253" t="s">
        <v>449</v>
      </c>
      <c r="C12" s="254"/>
      <c r="D12" s="254"/>
      <c r="E12" s="254"/>
      <c r="F12" s="254"/>
      <c r="G12" s="255"/>
      <c r="H12" s="253" t="s">
        <v>511</v>
      </c>
      <c r="I12" s="254"/>
      <c r="J12" s="254"/>
      <c r="K12" s="254"/>
      <c r="L12" s="254"/>
      <c r="M12" s="255"/>
      <c r="N12" s="253" t="s">
        <v>418</v>
      </c>
      <c r="O12" s="254"/>
      <c r="P12" s="254"/>
      <c r="Q12" s="254"/>
      <c r="R12" s="254"/>
      <c r="S12" s="231"/>
      <c r="T12" s="385" t="s">
        <v>453</v>
      </c>
      <c r="U12" s="385"/>
      <c r="V12" s="385"/>
      <c r="W12" s="385"/>
      <c r="X12" s="385"/>
      <c r="Y12" s="385"/>
      <c r="Z12" s="230" t="s">
        <v>512</v>
      </c>
      <c r="AA12" s="231"/>
      <c r="AB12" s="231"/>
      <c r="AC12" s="231"/>
      <c r="AD12" s="231"/>
      <c r="AE12" s="232"/>
      <c r="AF12" s="253" t="s">
        <v>455</v>
      </c>
      <c r="AG12" s="254"/>
      <c r="AH12" s="254"/>
      <c r="AI12" s="254"/>
      <c r="AJ12" s="254"/>
      <c r="AK12" s="255"/>
    </row>
    <row r="13" spans="1:37" x14ac:dyDescent="0.35">
      <c r="A13" s="36"/>
      <c r="B13" s="250"/>
      <c r="C13" s="251"/>
      <c r="D13" s="251"/>
      <c r="E13" s="251"/>
      <c r="F13" s="251"/>
      <c r="G13" s="252"/>
      <c r="H13" s="250"/>
      <c r="I13" s="251"/>
      <c r="J13" s="251"/>
      <c r="K13" s="251"/>
      <c r="L13" s="251"/>
      <c r="M13" s="252"/>
      <c r="N13" s="250"/>
      <c r="O13" s="251"/>
      <c r="P13" s="251"/>
      <c r="Q13" s="251"/>
      <c r="R13" s="251"/>
      <c r="S13" s="248"/>
      <c r="T13" s="371" t="s">
        <v>494</v>
      </c>
      <c r="U13" s="371"/>
      <c r="V13" s="371"/>
      <c r="W13" s="371"/>
      <c r="X13" s="371"/>
      <c r="Y13" s="371"/>
      <c r="Z13" s="292"/>
      <c r="AA13" s="292"/>
      <c r="AB13" s="292"/>
      <c r="AC13" s="292"/>
      <c r="AD13" s="292"/>
      <c r="AE13" s="292"/>
      <c r="AF13" s="250"/>
      <c r="AG13" s="251"/>
      <c r="AH13" s="251"/>
      <c r="AI13" s="251"/>
      <c r="AJ13" s="251"/>
      <c r="AK13" s="252"/>
    </row>
    <row r="14" spans="1:37" x14ac:dyDescent="0.35">
      <c r="A14" s="32" t="s">
        <v>102</v>
      </c>
      <c r="B14" s="151">
        <v>0.793970058034283</v>
      </c>
      <c r="C14" s="152"/>
      <c r="D14" s="152"/>
      <c r="E14" s="152"/>
      <c r="F14" s="152"/>
      <c r="G14" s="153"/>
      <c r="H14" s="151">
        <v>7.8498109996573602</v>
      </c>
      <c r="I14" s="152"/>
      <c r="J14" s="152"/>
      <c r="K14" s="152"/>
      <c r="L14" s="152"/>
      <c r="M14" s="153"/>
      <c r="N14" s="151">
        <v>0.47969574629700701</v>
      </c>
      <c r="O14" s="152"/>
      <c r="P14" s="152"/>
      <c r="Q14" s="152"/>
      <c r="R14" s="152"/>
      <c r="S14" s="152"/>
      <c r="T14" s="151">
        <v>0</v>
      </c>
      <c r="U14" s="152"/>
      <c r="V14" s="152"/>
      <c r="W14" s="152"/>
      <c r="X14" s="152"/>
      <c r="Y14" s="152"/>
      <c r="Z14" s="151">
        <v>0.42571989520797698</v>
      </c>
      <c r="AA14" s="152"/>
      <c r="AB14" s="152"/>
      <c r="AC14" s="152"/>
      <c r="AD14" s="152"/>
      <c r="AE14" s="153"/>
      <c r="AF14" s="151">
        <v>9.8097301480388296E-2</v>
      </c>
      <c r="AG14" s="152"/>
      <c r="AH14" s="152"/>
      <c r="AI14" s="152"/>
      <c r="AJ14" s="152"/>
      <c r="AK14" s="153"/>
    </row>
    <row r="15" spans="1:37" x14ac:dyDescent="0.35">
      <c r="A15" s="99"/>
      <c r="B15" s="250"/>
      <c r="C15" s="251"/>
      <c r="D15" s="251"/>
      <c r="E15" s="251"/>
      <c r="F15" s="251"/>
      <c r="G15" s="252"/>
      <c r="H15" s="250"/>
      <c r="I15" s="251"/>
      <c r="J15" s="251"/>
      <c r="K15" s="251"/>
      <c r="L15" s="251"/>
      <c r="M15" s="252"/>
      <c r="N15" s="250"/>
      <c r="O15" s="251"/>
      <c r="P15" s="251"/>
      <c r="Q15" s="251"/>
      <c r="R15" s="251"/>
      <c r="S15" s="248"/>
      <c r="T15" s="371"/>
      <c r="U15" s="371"/>
      <c r="V15" s="371"/>
      <c r="W15" s="371"/>
      <c r="X15" s="371"/>
      <c r="Y15" s="371"/>
      <c r="Z15" s="292"/>
      <c r="AA15" s="292"/>
      <c r="AB15" s="292"/>
      <c r="AC15" s="292"/>
      <c r="AD15" s="292"/>
      <c r="AE15" s="292"/>
      <c r="AF15" s="250"/>
      <c r="AG15" s="251"/>
      <c r="AH15" s="251"/>
      <c r="AI15" s="251"/>
      <c r="AJ15" s="251"/>
      <c r="AK15" s="252"/>
    </row>
    <row r="16" spans="1:37" ht="26" x14ac:dyDescent="0.35">
      <c r="A16" s="28" t="s">
        <v>52</v>
      </c>
      <c r="B16" s="250"/>
      <c r="C16" s="251"/>
      <c r="D16" s="251"/>
      <c r="E16" s="251"/>
      <c r="F16" s="251"/>
      <c r="G16" s="252"/>
      <c r="H16" s="374"/>
      <c r="I16" s="374"/>
      <c r="J16" s="374"/>
      <c r="K16" s="374"/>
      <c r="L16" s="374"/>
      <c r="M16" s="374"/>
      <c r="N16" s="374"/>
      <c r="O16" s="374"/>
      <c r="P16" s="374"/>
      <c r="Q16" s="374"/>
      <c r="R16" s="374"/>
      <c r="S16" s="247"/>
      <c r="T16" s="371"/>
      <c r="U16" s="371"/>
      <c r="V16" s="371"/>
      <c r="W16" s="371"/>
      <c r="X16" s="371"/>
      <c r="Y16" s="371"/>
      <c r="Z16" s="371"/>
      <c r="AA16" s="371"/>
      <c r="AB16" s="371"/>
      <c r="AC16" s="371"/>
      <c r="AD16" s="371"/>
      <c r="AE16" s="371"/>
      <c r="AF16" s="250"/>
      <c r="AG16" s="251"/>
      <c r="AH16" s="251"/>
      <c r="AI16" s="251"/>
      <c r="AJ16" s="251"/>
      <c r="AK16" s="252"/>
    </row>
    <row r="17" spans="1:37" x14ac:dyDescent="0.35">
      <c r="A17" s="37"/>
      <c r="B17" s="207" t="s">
        <v>2</v>
      </c>
      <c r="C17" s="208"/>
      <c r="D17" s="209"/>
      <c r="E17" s="233" t="s">
        <v>3</v>
      </c>
      <c r="F17" s="234"/>
      <c r="G17" s="235"/>
      <c r="H17" s="207" t="s">
        <v>2</v>
      </c>
      <c r="I17" s="208"/>
      <c r="J17" s="209"/>
      <c r="K17" s="207" t="s">
        <v>3</v>
      </c>
      <c r="L17" s="208"/>
      <c r="M17" s="209"/>
      <c r="N17" s="207" t="s">
        <v>2</v>
      </c>
      <c r="O17" s="208"/>
      <c r="P17" s="209"/>
      <c r="Q17" s="207" t="s">
        <v>3</v>
      </c>
      <c r="R17" s="208"/>
      <c r="S17" s="208"/>
      <c r="T17" s="368" t="s">
        <v>2</v>
      </c>
      <c r="U17" s="368"/>
      <c r="V17" s="368"/>
      <c r="W17" s="369" t="s">
        <v>3</v>
      </c>
      <c r="X17" s="369"/>
      <c r="Y17" s="369"/>
      <c r="Z17" s="208" t="s">
        <v>2</v>
      </c>
      <c r="AA17" s="208"/>
      <c r="AB17" s="209"/>
      <c r="AC17" s="233" t="s">
        <v>3</v>
      </c>
      <c r="AD17" s="234"/>
      <c r="AE17" s="235"/>
      <c r="AF17" s="207" t="s">
        <v>2</v>
      </c>
      <c r="AG17" s="208"/>
      <c r="AH17" s="209"/>
      <c r="AI17" s="233" t="s">
        <v>3</v>
      </c>
      <c r="AJ17" s="234"/>
      <c r="AK17" s="235"/>
    </row>
    <row r="18" spans="1:37" x14ac:dyDescent="0.35">
      <c r="A18" s="32" t="s">
        <v>72</v>
      </c>
      <c r="B18" s="151">
        <v>2.21</v>
      </c>
      <c r="C18" s="152"/>
      <c r="D18" s="153"/>
      <c r="E18" s="151">
        <v>1.1599999999999999</v>
      </c>
      <c r="F18" s="152"/>
      <c r="G18" s="153"/>
      <c r="H18" s="151">
        <v>0.97</v>
      </c>
      <c r="I18" s="152"/>
      <c r="J18" s="153"/>
      <c r="K18" s="151">
        <v>0.31</v>
      </c>
      <c r="L18" s="152"/>
      <c r="M18" s="153"/>
      <c r="N18" s="151">
        <v>2.0499999999999998</v>
      </c>
      <c r="O18" s="152"/>
      <c r="P18" s="153"/>
      <c r="Q18" s="151">
        <v>0.4</v>
      </c>
      <c r="R18" s="152"/>
      <c r="S18" s="152"/>
      <c r="T18" s="216">
        <v>2</v>
      </c>
      <c r="U18" s="216"/>
      <c r="V18" s="216"/>
      <c r="W18" s="216">
        <v>1.05</v>
      </c>
      <c r="X18" s="216"/>
      <c r="Y18" s="216"/>
      <c r="Z18" s="151">
        <v>1.81</v>
      </c>
      <c r="AA18" s="152"/>
      <c r="AB18" s="153"/>
      <c r="AC18" s="151">
        <v>0.81</v>
      </c>
      <c r="AD18" s="152"/>
      <c r="AE18" s="153"/>
      <c r="AF18" s="151">
        <v>2.25</v>
      </c>
      <c r="AG18" s="152"/>
      <c r="AH18" s="153"/>
      <c r="AI18" s="151">
        <v>1.4</v>
      </c>
      <c r="AJ18" s="152"/>
      <c r="AK18" s="153"/>
    </row>
    <row r="19" spans="1:37" x14ac:dyDescent="0.35">
      <c r="A19" s="32" t="s">
        <v>73</v>
      </c>
      <c r="B19" s="151">
        <v>0</v>
      </c>
      <c r="C19" s="152"/>
      <c r="D19" s="153"/>
      <c r="E19" s="151">
        <v>0</v>
      </c>
      <c r="F19" s="152"/>
      <c r="G19" s="153"/>
      <c r="H19" s="151">
        <v>0</v>
      </c>
      <c r="I19" s="152"/>
      <c r="J19" s="153"/>
      <c r="K19" s="151">
        <v>0</v>
      </c>
      <c r="L19" s="152"/>
      <c r="M19" s="153"/>
      <c r="N19" s="151">
        <v>0</v>
      </c>
      <c r="O19" s="152"/>
      <c r="P19" s="153"/>
      <c r="Q19" s="151">
        <v>0</v>
      </c>
      <c r="R19" s="152"/>
      <c r="S19" s="152"/>
      <c r="T19" s="216">
        <v>0</v>
      </c>
      <c r="U19" s="216"/>
      <c r="V19" s="216"/>
      <c r="W19" s="216">
        <v>0</v>
      </c>
      <c r="X19" s="216"/>
      <c r="Y19" s="216"/>
      <c r="Z19" s="151">
        <v>0</v>
      </c>
      <c r="AA19" s="152"/>
      <c r="AB19" s="153"/>
      <c r="AC19" s="151">
        <v>0</v>
      </c>
      <c r="AD19" s="152"/>
      <c r="AE19" s="153"/>
      <c r="AF19" s="151">
        <v>0</v>
      </c>
      <c r="AG19" s="152"/>
      <c r="AH19" s="153"/>
      <c r="AI19" s="151">
        <v>0</v>
      </c>
      <c r="AJ19" s="152"/>
      <c r="AK19" s="153"/>
    </row>
    <row r="20" spans="1:37" x14ac:dyDescent="0.35">
      <c r="A20" s="32" t="s">
        <v>74</v>
      </c>
      <c r="B20" s="151">
        <v>0.05</v>
      </c>
      <c r="C20" s="152"/>
      <c r="D20" s="153"/>
      <c r="E20" s="151">
        <v>0.05</v>
      </c>
      <c r="F20" s="152"/>
      <c r="G20" s="153"/>
      <c r="H20" s="151">
        <v>0</v>
      </c>
      <c r="I20" s="152"/>
      <c r="J20" s="153"/>
      <c r="K20" s="151">
        <v>0</v>
      </c>
      <c r="L20" s="152"/>
      <c r="M20" s="153"/>
      <c r="N20" s="151">
        <v>0.05</v>
      </c>
      <c r="O20" s="152"/>
      <c r="P20" s="153"/>
      <c r="Q20" s="151">
        <v>0.05</v>
      </c>
      <c r="R20" s="152"/>
      <c r="S20" s="152"/>
      <c r="T20" s="216">
        <v>0.05</v>
      </c>
      <c r="U20" s="216"/>
      <c r="V20" s="216"/>
      <c r="W20" s="216">
        <v>0.05</v>
      </c>
      <c r="X20" s="216"/>
      <c r="Y20" s="216"/>
      <c r="Z20" s="151">
        <v>0.05</v>
      </c>
      <c r="AA20" s="152"/>
      <c r="AB20" s="153"/>
      <c r="AC20" s="151">
        <v>0.05</v>
      </c>
      <c r="AD20" s="152"/>
      <c r="AE20" s="153"/>
      <c r="AF20" s="151">
        <v>0</v>
      </c>
      <c r="AG20" s="152"/>
      <c r="AH20" s="153"/>
      <c r="AI20" s="151">
        <v>0</v>
      </c>
      <c r="AJ20" s="152"/>
      <c r="AK20" s="153"/>
    </row>
    <row r="21" spans="1:37" x14ac:dyDescent="0.35">
      <c r="A21" s="32" t="s">
        <v>77</v>
      </c>
      <c r="B21" s="151">
        <v>0.19</v>
      </c>
      <c r="C21" s="152"/>
      <c r="D21" s="153"/>
      <c r="E21" s="151">
        <v>0.19</v>
      </c>
      <c r="F21" s="152"/>
      <c r="G21" s="153"/>
      <c r="H21" s="151">
        <v>0</v>
      </c>
      <c r="I21" s="152"/>
      <c r="J21" s="153"/>
      <c r="K21" s="151">
        <v>0</v>
      </c>
      <c r="L21" s="152"/>
      <c r="M21" s="153"/>
      <c r="N21" s="151">
        <v>0.05</v>
      </c>
      <c r="O21" s="152"/>
      <c r="P21" s="153"/>
      <c r="Q21" s="151">
        <v>0.05</v>
      </c>
      <c r="R21" s="152"/>
      <c r="S21" s="152"/>
      <c r="T21" s="216">
        <v>0.2</v>
      </c>
      <c r="U21" s="216"/>
      <c r="V21" s="216"/>
      <c r="W21" s="216">
        <v>0.16</v>
      </c>
      <c r="X21" s="216"/>
      <c r="Y21" s="216"/>
      <c r="Z21" s="151">
        <v>0.14000000000000001</v>
      </c>
      <c r="AA21" s="152"/>
      <c r="AB21" s="153"/>
      <c r="AC21" s="151">
        <v>0.13</v>
      </c>
      <c r="AD21" s="152"/>
      <c r="AE21" s="153"/>
      <c r="AF21" s="151">
        <v>0.24</v>
      </c>
      <c r="AG21" s="152"/>
      <c r="AH21" s="153"/>
      <c r="AI21" s="151">
        <v>0.23</v>
      </c>
      <c r="AJ21" s="152"/>
      <c r="AK21" s="153"/>
    </row>
    <row r="22" spans="1:37" x14ac:dyDescent="0.35">
      <c r="A22" s="32" t="s">
        <v>71</v>
      </c>
      <c r="B22" s="151">
        <f>SUM(B18:D21)</f>
        <v>2.4499999999999997</v>
      </c>
      <c r="C22" s="152"/>
      <c r="D22" s="153"/>
      <c r="E22" s="151">
        <f>SUM(E18:G21)</f>
        <v>1.4</v>
      </c>
      <c r="F22" s="152"/>
      <c r="G22" s="153"/>
      <c r="H22" s="151">
        <f>SUM(H18:J21)</f>
        <v>0.97</v>
      </c>
      <c r="I22" s="152"/>
      <c r="J22" s="153"/>
      <c r="K22" s="151">
        <f>SUM(K18:M21)</f>
        <v>0.31</v>
      </c>
      <c r="L22" s="152"/>
      <c r="M22" s="153"/>
      <c r="N22" s="151">
        <f>SUM(N18:P21)</f>
        <v>2.1499999999999995</v>
      </c>
      <c r="O22" s="152"/>
      <c r="P22" s="153"/>
      <c r="Q22" s="151">
        <f>SUM(Q18:S21)</f>
        <v>0.5</v>
      </c>
      <c r="R22" s="152"/>
      <c r="S22" s="152"/>
      <c r="T22" s="216">
        <f>SUM(T18:V21)</f>
        <v>2.25</v>
      </c>
      <c r="U22" s="216"/>
      <c r="V22" s="216"/>
      <c r="W22" s="216">
        <f>SUM(W18:Y21)</f>
        <v>1.26</v>
      </c>
      <c r="X22" s="216"/>
      <c r="Y22" s="216"/>
      <c r="Z22" s="151">
        <f>SUM(Z18:AB21)</f>
        <v>2</v>
      </c>
      <c r="AA22" s="152"/>
      <c r="AB22" s="153"/>
      <c r="AC22" s="151">
        <f>SUM(AC18:AE21)</f>
        <v>0.9900000000000001</v>
      </c>
      <c r="AD22" s="152"/>
      <c r="AE22" s="153"/>
      <c r="AF22" s="151">
        <f>SUM(AF18:AH21)</f>
        <v>2.4900000000000002</v>
      </c>
      <c r="AG22" s="152"/>
      <c r="AH22" s="153"/>
      <c r="AI22" s="151">
        <f>SUM(AI18:AK21)</f>
        <v>1.63</v>
      </c>
      <c r="AJ22" s="152"/>
      <c r="AK22" s="153"/>
    </row>
    <row r="23" spans="1:37" x14ac:dyDescent="0.35">
      <c r="A23" s="36"/>
      <c r="B23" s="250"/>
      <c r="C23" s="251"/>
      <c r="D23" s="251"/>
      <c r="E23" s="251"/>
      <c r="F23" s="251"/>
      <c r="G23" s="252"/>
      <c r="H23" s="250"/>
      <c r="I23" s="251"/>
      <c r="J23" s="251"/>
      <c r="K23" s="251"/>
      <c r="L23" s="251"/>
      <c r="M23" s="252"/>
      <c r="N23" s="250"/>
      <c r="O23" s="251"/>
      <c r="P23" s="251"/>
      <c r="Q23" s="251"/>
      <c r="R23" s="251"/>
      <c r="S23" s="248"/>
      <c r="T23" s="371"/>
      <c r="U23" s="371"/>
      <c r="V23" s="371"/>
      <c r="W23" s="371"/>
      <c r="X23" s="371"/>
      <c r="Y23" s="371"/>
      <c r="Z23" s="292"/>
      <c r="AA23" s="292"/>
      <c r="AB23" s="292"/>
      <c r="AC23" s="292"/>
      <c r="AD23" s="292"/>
      <c r="AE23" s="292"/>
      <c r="AF23" s="250"/>
      <c r="AG23" s="251"/>
      <c r="AH23" s="251"/>
      <c r="AI23" s="251"/>
      <c r="AJ23" s="251"/>
      <c r="AK23" s="252"/>
    </row>
    <row r="24" spans="1:37" x14ac:dyDescent="0.35">
      <c r="A24" s="244" t="s">
        <v>12</v>
      </c>
      <c r="B24" s="239" t="s">
        <v>4</v>
      </c>
      <c r="C24" s="167"/>
      <c r="D24" s="168"/>
      <c r="E24" s="239" t="s">
        <v>5</v>
      </c>
      <c r="F24" s="167"/>
      <c r="G24" s="168"/>
      <c r="H24" s="239" t="s">
        <v>4</v>
      </c>
      <c r="I24" s="167"/>
      <c r="J24" s="168"/>
      <c r="K24" s="239" t="s">
        <v>5</v>
      </c>
      <c r="L24" s="167"/>
      <c r="M24" s="168"/>
      <c r="N24" s="239" t="s">
        <v>4</v>
      </c>
      <c r="O24" s="167"/>
      <c r="P24" s="168"/>
      <c r="Q24" s="239" t="s">
        <v>5</v>
      </c>
      <c r="R24" s="167"/>
      <c r="S24" s="169"/>
      <c r="T24" s="370" t="s">
        <v>4</v>
      </c>
      <c r="U24" s="370"/>
      <c r="V24" s="370"/>
      <c r="W24" s="370" t="s">
        <v>5</v>
      </c>
      <c r="X24" s="370"/>
      <c r="Y24" s="370"/>
      <c r="Z24" s="166" t="s">
        <v>4</v>
      </c>
      <c r="AA24" s="169"/>
      <c r="AB24" s="170"/>
      <c r="AC24" s="166" t="s">
        <v>5</v>
      </c>
      <c r="AD24" s="169"/>
      <c r="AE24" s="170"/>
      <c r="AF24" s="239" t="s">
        <v>4</v>
      </c>
      <c r="AG24" s="167"/>
      <c r="AH24" s="168"/>
      <c r="AI24" s="239" t="s">
        <v>5</v>
      </c>
      <c r="AJ24" s="167"/>
      <c r="AK24" s="168"/>
    </row>
    <row r="25" spans="1:37" ht="15" customHeight="1" x14ac:dyDescent="0.35">
      <c r="A25" s="245"/>
      <c r="B25" s="157" t="s">
        <v>232</v>
      </c>
      <c r="C25" s="158" t="s">
        <v>232</v>
      </c>
      <c r="D25" s="159" t="s">
        <v>232</v>
      </c>
      <c r="E25" s="151">
        <v>11.512</v>
      </c>
      <c r="F25" s="152"/>
      <c r="G25" s="153"/>
      <c r="H25" s="157" t="s">
        <v>318</v>
      </c>
      <c r="I25" s="158" t="s">
        <v>318</v>
      </c>
      <c r="J25" s="159" t="s">
        <v>318</v>
      </c>
      <c r="K25" s="151">
        <v>22.606100000000001</v>
      </c>
      <c r="L25" s="152"/>
      <c r="M25" s="153"/>
      <c r="N25" s="157" t="s">
        <v>234</v>
      </c>
      <c r="O25" s="158" t="s">
        <v>232</v>
      </c>
      <c r="P25" s="159" t="s">
        <v>232</v>
      </c>
      <c r="Q25" s="151">
        <v>12.475099999999999</v>
      </c>
      <c r="R25" s="152"/>
      <c r="S25" s="153"/>
      <c r="T25" s="148" t="s">
        <v>232</v>
      </c>
      <c r="U25" s="149" t="s">
        <v>232</v>
      </c>
      <c r="V25" s="150" t="s">
        <v>232</v>
      </c>
      <c r="W25" s="151">
        <v>57.092799999999997</v>
      </c>
      <c r="X25" s="152"/>
      <c r="Y25" s="153"/>
      <c r="Z25" s="157" t="s">
        <v>318</v>
      </c>
      <c r="AA25" s="158" t="s">
        <v>318</v>
      </c>
      <c r="AB25" s="159" t="s">
        <v>318</v>
      </c>
      <c r="AC25" s="151">
        <v>11.3079</v>
      </c>
      <c r="AD25" s="152"/>
      <c r="AE25" s="153"/>
      <c r="AF25" s="157" t="s">
        <v>232</v>
      </c>
      <c r="AG25" s="158" t="s">
        <v>232</v>
      </c>
      <c r="AH25" s="159" t="s">
        <v>232</v>
      </c>
      <c r="AI25" s="151">
        <v>18.991800000000001</v>
      </c>
      <c r="AJ25" s="152"/>
      <c r="AK25" s="153"/>
    </row>
    <row r="26" spans="1:37" ht="15" customHeight="1" x14ac:dyDescent="0.35">
      <c r="A26" s="245"/>
      <c r="B26" s="157" t="s">
        <v>234</v>
      </c>
      <c r="C26" s="158" t="s">
        <v>234</v>
      </c>
      <c r="D26" s="159" t="s">
        <v>234</v>
      </c>
      <c r="E26" s="151">
        <v>6.7938000000000001</v>
      </c>
      <c r="F26" s="152"/>
      <c r="G26" s="153"/>
      <c r="H26" s="157" t="s">
        <v>528</v>
      </c>
      <c r="I26" s="158" t="s">
        <v>459</v>
      </c>
      <c r="J26" s="159" t="s">
        <v>459</v>
      </c>
      <c r="K26" s="151">
        <v>7.8083999999999998</v>
      </c>
      <c r="L26" s="152"/>
      <c r="M26" s="153"/>
      <c r="N26" s="157" t="s">
        <v>232</v>
      </c>
      <c r="O26" s="158" t="s">
        <v>234</v>
      </c>
      <c r="P26" s="159" t="s">
        <v>234</v>
      </c>
      <c r="Q26" s="151">
        <v>12.015499999999999</v>
      </c>
      <c r="R26" s="152"/>
      <c r="S26" s="153"/>
      <c r="T26" s="148" t="s">
        <v>245</v>
      </c>
      <c r="U26" s="149" t="s">
        <v>245</v>
      </c>
      <c r="V26" s="150" t="s">
        <v>245</v>
      </c>
      <c r="W26" s="151">
        <v>19.486000000000001</v>
      </c>
      <c r="X26" s="152"/>
      <c r="Y26" s="153"/>
      <c r="Z26" s="157" t="s">
        <v>343</v>
      </c>
      <c r="AA26" s="158" t="s">
        <v>343</v>
      </c>
      <c r="AB26" s="159" t="s">
        <v>343</v>
      </c>
      <c r="AC26" s="151">
        <v>6.3510999999999997</v>
      </c>
      <c r="AD26" s="152"/>
      <c r="AE26" s="153"/>
      <c r="AF26" s="157" t="s">
        <v>44</v>
      </c>
      <c r="AG26" s="158" t="s">
        <v>44</v>
      </c>
      <c r="AH26" s="159" t="s">
        <v>44</v>
      </c>
      <c r="AI26" s="151">
        <v>7.2953999999999999</v>
      </c>
      <c r="AJ26" s="152"/>
      <c r="AK26" s="153"/>
    </row>
    <row r="27" spans="1:37" ht="15" customHeight="1" x14ac:dyDescent="0.35">
      <c r="A27" s="245"/>
      <c r="B27" s="157" t="s">
        <v>44</v>
      </c>
      <c r="C27" s="158" t="s">
        <v>44</v>
      </c>
      <c r="D27" s="159" t="s">
        <v>44</v>
      </c>
      <c r="E27" s="151">
        <v>4.9012000000000002</v>
      </c>
      <c r="F27" s="152"/>
      <c r="G27" s="153"/>
      <c r="H27" s="157" t="s">
        <v>231</v>
      </c>
      <c r="I27" s="158" t="s">
        <v>248</v>
      </c>
      <c r="J27" s="159" t="s">
        <v>248</v>
      </c>
      <c r="K27" s="151">
        <v>3.7166000000000001</v>
      </c>
      <c r="L27" s="152"/>
      <c r="M27" s="153"/>
      <c r="N27" s="157" t="s">
        <v>44</v>
      </c>
      <c r="O27" s="158" t="s">
        <v>44</v>
      </c>
      <c r="P27" s="159" t="s">
        <v>44</v>
      </c>
      <c r="Q27" s="151">
        <v>8.4387000000000008</v>
      </c>
      <c r="R27" s="152"/>
      <c r="S27" s="153"/>
      <c r="T27" s="148" t="s">
        <v>44</v>
      </c>
      <c r="U27" s="149" t="s">
        <v>249</v>
      </c>
      <c r="V27" s="150" t="s">
        <v>249</v>
      </c>
      <c r="W27" s="151">
        <v>6.2680999999999996</v>
      </c>
      <c r="X27" s="152"/>
      <c r="Y27" s="153"/>
      <c r="Z27" s="157" t="s">
        <v>44</v>
      </c>
      <c r="AA27" s="158" t="s">
        <v>44</v>
      </c>
      <c r="AB27" s="159" t="s">
        <v>44</v>
      </c>
      <c r="AC27" s="151">
        <v>5.3556999999999997</v>
      </c>
      <c r="AD27" s="152"/>
      <c r="AE27" s="153"/>
      <c r="AF27" s="157" t="s">
        <v>234</v>
      </c>
      <c r="AG27" s="158" t="s">
        <v>234</v>
      </c>
      <c r="AH27" s="159" t="s">
        <v>234</v>
      </c>
      <c r="AI27" s="151">
        <v>5.6220999999999997</v>
      </c>
      <c r="AJ27" s="152"/>
      <c r="AK27" s="153"/>
    </row>
    <row r="28" spans="1:37" ht="15" customHeight="1" x14ac:dyDescent="0.35">
      <c r="A28" s="245"/>
      <c r="B28" s="157" t="s">
        <v>245</v>
      </c>
      <c r="C28" s="158" t="s">
        <v>233</v>
      </c>
      <c r="D28" s="159" t="s">
        <v>233</v>
      </c>
      <c r="E28" s="151">
        <v>4.0119999999999996</v>
      </c>
      <c r="F28" s="152"/>
      <c r="G28" s="153"/>
      <c r="H28" s="157" t="s">
        <v>244</v>
      </c>
      <c r="I28" s="158" t="s">
        <v>344</v>
      </c>
      <c r="J28" s="159" t="s">
        <v>344</v>
      </c>
      <c r="K28" s="151">
        <v>3.5434000000000001</v>
      </c>
      <c r="L28" s="152"/>
      <c r="M28" s="153"/>
      <c r="N28" s="157" t="s">
        <v>245</v>
      </c>
      <c r="O28" s="158" t="s">
        <v>231</v>
      </c>
      <c r="P28" s="159" t="s">
        <v>231</v>
      </c>
      <c r="Q28" s="151">
        <v>7.8409000000000004</v>
      </c>
      <c r="R28" s="152"/>
      <c r="S28" s="153"/>
      <c r="T28" s="148" t="s">
        <v>233</v>
      </c>
      <c r="U28" s="149" t="s">
        <v>44</v>
      </c>
      <c r="V28" s="150" t="s">
        <v>44</v>
      </c>
      <c r="W28" s="151">
        <v>3.9314</v>
      </c>
      <c r="X28" s="152"/>
      <c r="Y28" s="153"/>
      <c r="Z28" s="157" t="s">
        <v>242</v>
      </c>
      <c r="AA28" s="158" t="s">
        <v>242</v>
      </c>
      <c r="AB28" s="159" t="s">
        <v>242</v>
      </c>
      <c r="AC28" s="151">
        <v>4.8811</v>
      </c>
      <c r="AD28" s="152"/>
      <c r="AE28" s="153"/>
      <c r="AF28" s="157" t="s">
        <v>233</v>
      </c>
      <c r="AG28" s="158" t="s">
        <v>233</v>
      </c>
      <c r="AH28" s="159" t="s">
        <v>233</v>
      </c>
      <c r="AI28" s="151">
        <v>5.2397</v>
      </c>
      <c r="AJ28" s="152"/>
      <c r="AK28" s="153"/>
    </row>
    <row r="29" spans="1:37" ht="15" customHeight="1" x14ac:dyDescent="0.35">
      <c r="A29" s="245"/>
      <c r="B29" s="157" t="s">
        <v>233</v>
      </c>
      <c r="C29" s="158" t="s">
        <v>245</v>
      </c>
      <c r="D29" s="159" t="s">
        <v>245</v>
      </c>
      <c r="E29" s="151">
        <v>3.8681999999999999</v>
      </c>
      <c r="F29" s="152"/>
      <c r="G29" s="153"/>
      <c r="H29" s="157" t="s">
        <v>500</v>
      </c>
      <c r="I29" s="158" t="s">
        <v>302</v>
      </c>
      <c r="J29" s="159" t="s">
        <v>302</v>
      </c>
      <c r="K29" s="151">
        <v>2.9468000000000001</v>
      </c>
      <c r="L29" s="152"/>
      <c r="M29" s="153"/>
      <c r="N29" s="157" t="s">
        <v>231</v>
      </c>
      <c r="O29" s="158" t="s">
        <v>235</v>
      </c>
      <c r="P29" s="159" t="s">
        <v>235</v>
      </c>
      <c r="Q29" s="151">
        <v>5.7522000000000002</v>
      </c>
      <c r="R29" s="152"/>
      <c r="S29" s="153"/>
      <c r="T29" s="148" t="s">
        <v>234</v>
      </c>
      <c r="U29" s="149" t="s">
        <v>233</v>
      </c>
      <c r="V29" s="150" t="s">
        <v>233</v>
      </c>
      <c r="W29" s="151">
        <v>2.6720000000000002</v>
      </c>
      <c r="X29" s="152"/>
      <c r="Y29" s="153"/>
      <c r="Z29" s="157" t="s">
        <v>234</v>
      </c>
      <c r="AA29" s="158" t="s">
        <v>234</v>
      </c>
      <c r="AB29" s="159" t="s">
        <v>234</v>
      </c>
      <c r="AC29" s="151">
        <v>4.4678000000000004</v>
      </c>
      <c r="AD29" s="152"/>
      <c r="AE29" s="153"/>
      <c r="AF29" s="157" t="s">
        <v>242</v>
      </c>
      <c r="AG29" s="158" t="s">
        <v>242</v>
      </c>
      <c r="AH29" s="159" t="s">
        <v>242</v>
      </c>
      <c r="AI29" s="151">
        <v>3.3191000000000002</v>
      </c>
      <c r="AJ29" s="152"/>
      <c r="AK29" s="153"/>
    </row>
    <row r="30" spans="1:37" ht="15" customHeight="1" x14ac:dyDescent="0.35">
      <c r="A30" s="245"/>
      <c r="B30" s="157" t="s">
        <v>231</v>
      </c>
      <c r="C30" s="158" t="s">
        <v>231</v>
      </c>
      <c r="D30" s="159" t="s">
        <v>231</v>
      </c>
      <c r="E30" s="151">
        <v>3.2231000000000001</v>
      </c>
      <c r="F30" s="152"/>
      <c r="G30" s="153"/>
      <c r="H30" s="157" t="s">
        <v>529</v>
      </c>
      <c r="I30" s="158" t="s">
        <v>498</v>
      </c>
      <c r="J30" s="159" t="s">
        <v>498</v>
      </c>
      <c r="K30" s="151">
        <v>2.8010999999999999</v>
      </c>
      <c r="L30" s="152"/>
      <c r="M30" s="153"/>
      <c r="N30" s="157" t="s">
        <v>235</v>
      </c>
      <c r="O30" s="158" t="s">
        <v>233</v>
      </c>
      <c r="P30" s="159" t="s">
        <v>233</v>
      </c>
      <c r="Q30" s="151">
        <v>5.3544</v>
      </c>
      <c r="R30" s="152"/>
      <c r="S30" s="153"/>
      <c r="T30" s="148" t="s">
        <v>246</v>
      </c>
      <c r="U30" s="149" t="s">
        <v>234</v>
      </c>
      <c r="V30" s="150" t="s">
        <v>234</v>
      </c>
      <c r="W30" s="151">
        <v>2.1425999999999998</v>
      </c>
      <c r="X30" s="152"/>
      <c r="Y30" s="153"/>
      <c r="Z30" s="157" t="s">
        <v>235</v>
      </c>
      <c r="AA30" s="158" t="s">
        <v>360</v>
      </c>
      <c r="AB30" s="159" t="s">
        <v>360</v>
      </c>
      <c r="AC30" s="151">
        <v>3.5453000000000001</v>
      </c>
      <c r="AD30" s="152"/>
      <c r="AE30" s="153"/>
      <c r="AF30" s="157" t="s">
        <v>308</v>
      </c>
      <c r="AG30" s="158" t="s">
        <v>308</v>
      </c>
      <c r="AH30" s="159" t="s">
        <v>308</v>
      </c>
      <c r="AI30" s="151">
        <v>3.1543999999999999</v>
      </c>
      <c r="AJ30" s="152"/>
      <c r="AK30" s="153"/>
    </row>
    <row r="31" spans="1:37" ht="15" customHeight="1" x14ac:dyDescent="0.35">
      <c r="A31" s="245"/>
      <c r="B31" s="157" t="s">
        <v>250</v>
      </c>
      <c r="C31" s="158" t="s">
        <v>235</v>
      </c>
      <c r="D31" s="159" t="s">
        <v>235</v>
      </c>
      <c r="E31" s="151">
        <v>3.1156000000000001</v>
      </c>
      <c r="F31" s="152"/>
      <c r="G31" s="153"/>
      <c r="H31" s="157" t="s">
        <v>308</v>
      </c>
      <c r="I31" s="158" t="s">
        <v>406</v>
      </c>
      <c r="J31" s="159" t="s">
        <v>406</v>
      </c>
      <c r="K31" s="151">
        <v>2.7330000000000001</v>
      </c>
      <c r="L31" s="152"/>
      <c r="M31" s="153"/>
      <c r="N31" s="157" t="s">
        <v>233</v>
      </c>
      <c r="O31" s="158" t="s">
        <v>244</v>
      </c>
      <c r="P31" s="159" t="s">
        <v>244</v>
      </c>
      <c r="Q31" s="151">
        <v>4.2098000000000004</v>
      </c>
      <c r="R31" s="152"/>
      <c r="S31" s="153"/>
      <c r="T31" s="148" t="s">
        <v>231</v>
      </c>
      <c r="U31" s="149" t="s">
        <v>246</v>
      </c>
      <c r="V31" s="150" t="s">
        <v>246</v>
      </c>
      <c r="W31" s="151">
        <v>1.9307000000000001</v>
      </c>
      <c r="X31" s="152"/>
      <c r="Y31" s="153"/>
      <c r="Z31" s="157" t="s">
        <v>409</v>
      </c>
      <c r="AA31" s="158" t="s">
        <v>235</v>
      </c>
      <c r="AB31" s="159" t="s">
        <v>235</v>
      </c>
      <c r="AC31" s="151">
        <v>2.8767999999999998</v>
      </c>
      <c r="AD31" s="152"/>
      <c r="AE31" s="153"/>
      <c r="AF31" s="157" t="s">
        <v>248</v>
      </c>
      <c r="AG31" s="158" t="s">
        <v>248</v>
      </c>
      <c r="AH31" s="159" t="s">
        <v>248</v>
      </c>
      <c r="AI31" s="151">
        <v>2.8822999999999999</v>
      </c>
      <c r="AJ31" s="152"/>
      <c r="AK31" s="153"/>
    </row>
    <row r="32" spans="1:37" ht="15" customHeight="1" x14ac:dyDescent="0.35">
      <c r="A32" s="245"/>
      <c r="B32" s="157" t="s">
        <v>312</v>
      </c>
      <c r="C32" s="158" t="s">
        <v>244</v>
      </c>
      <c r="D32" s="159" t="s">
        <v>244</v>
      </c>
      <c r="E32" s="151">
        <v>2.6972</v>
      </c>
      <c r="F32" s="152"/>
      <c r="G32" s="153"/>
      <c r="H32" s="157" t="s">
        <v>530</v>
      </c>
      <c r="I32" s="158" t="s">
        <v>500</v>
      </c>
      <c r="J32" s="159" t="s">
        <v>500</v>
      </c>
      <c r="K32" s="151">
        <v>2.6890000000000001</v>
      </c>
      <c r="L32" s="152"/>
      <c r="M32" s="153"/>
      <c r="N32" s="157" t="s">
        <v>244</v>
      </c>
      <c r="O32" s="158" t="s">
        <v>345</v>
      </c>
      <c r="P32" s="159" t="s">
        <v>345</v>
      </c>
      <c r="Q32" s="151">
        <v>3.9491000000000001</v>
      </c>
      <c r="R32" s="152"/>
      <c r="S32" s="153"/>
      <c r="T32" s="148" t="s">
        <v>293</v>
      </c>
      <c r="U32" s="149" t="s">
        <v>231</v>
      </c>
      <c r="V32" s="150" t="s">
        <v>231</v>
      </c>
      <c r="W32" s="151">
        <v>1.9157999999999999</v>
      </c>
      <c r="X32" s="152"/>
      <c r="Y32" s="153"/>
      <c r="Z32" s="157" t="s">
        <v>247</v>
      </c>
      <c r="AA32" s="158" t="s">
        <v>409</v>
      </c>
      <c r="AB32" s="159" t="s">
        <v>409</v>
      </c>
      <c r="AC32" s="151">
        <v>2.8058999999999998</v>
      </c>
      <c r="AD32" s="152"/>
      <c r="AE32" s="153"/>
      <c r="AF32" s="157" t="s">
        <v>236</v>
      </c>
      <c r="AG32" s="158" t="s">
        <v>236</v>
      </c>
      <c r="AH32" s="159" t="s">
        <v>236</v>
      </c>
      <c r="AI32" s="151">
        <v>2.6030000000000002</v>
      </c>
      <c r="AJ32" s="152"/>
      <c r="AK32" s="153"/>
    </row>
    <row r="33" spans="1:37" ht="15" customHeight="1" x14ac:dyDescent="0.35">
      <c r="A33" s="245"/>
      <c r="B33" s="157" t="s">
        <v>244</v>
      </c>
      <c r="C33" s="158" t="s">
        <v>312</v>
      </c>
      <c r="D33" s="159" t="s">
        <v>312</v>
      </c>
      <c r="E33" s="151">
        <v>2.6141000000000001</v>
      </c>
      <c r="F33" s="152"/>
      <c r="G33" s="153"/>
      <c r="H33" s="157" t="s">
        <v>344</v>
      </c>
      <c r="I33" s="158" t="s">
        <v>308</v>
      </c>
      <c r="J33" s="159" t="s">
        <v>308</v>
      </c>
      <c r="K33" s="151">
        <v>2.6023999999999998</v>
      </c>
      <c r="L33" s="152"/>
      <c r="M33" s="153"/>
      <c r="N33" s="157" t="s">
        <v>345</v>
      </c>
      <c r="O33" s="158" t="s">
        <v>237</v>
      </c>
      <c r="P33" s="159" t="s">
        <v>237</v>
      </c>
      <c r="Q33" s="151">
        <v>3.4264000000000001</v>
      </c>
      <c r="R33" s="152"/>
      <c r="S33" s="153"/>
      <c r="T33" s="148" t="s">
        <v>237</v>
      </c>
      <c r="U33" s="149" t="s">
        <v>293</v>
      </c>
      <c r="V33" s="150" t="s">
        <v>293</v>
      </c>
      <c r="W33" s="151">
        <v>1.6871</v>
      </c>
      <c r="X33" s="152"/>
      <c r="Y33" s="153"/>
      <c r="Z33" s="157" t="s">
        <v>239</v>
      </c>
      <c r="AA33" s="158" t="s">
        <v>247</v>
      </c>
      <c r="AB33" s="159" t="s">
        <v>247</v>
      </c>
      <c r="AC33" s="151">
        <v>2.5327999999999999</v>
      </c>
      <c r="AD33" s="152"/>
      <c r="AE33" s="153"/>
      <c r="AF33" s="157" t="s">
        <v>239</v>
      </c>
      <c r="AG33" s="158" t="s">
        <v>239</v>
      </c>
      <c r="AH33" s="159" t="s">
        <v>239</v>
      </c>
      <c r="AI33" s="151">
        <v>2.5280999999999998</v>
      </c>
      <c r="AJ33" s="152"/>
      <c r="AK33" s="153"/>
    </row>
    <row r="34" spans="1:37" ht="15" customHeight="1" x14ac:dyDescent="0.35">
      <c r="A34" s="245"/>
      <c r="B34" s="157" t="s">
        <v>235</v>
      </c>
      <c r="C34" s="158" t="s">
        <v>250</v>
      </c>
      <c r="D34" s="159" t="s">
        <v>250</v>
      </c>
      <c r="E34" s="151">
        <v>2.4782000000000002</v>
      </c>
      <c r="F34" s="152"/>
      <c r="G34" s="153"/>
      <c r="H34" s="157" t="s">
        <v>406</v>
      </c>
      <c r="I34" s="158" t="s">
        <v>234</v>
      </c>
      <c r="J34" s="159" t="s">
        <v>234</v>
      </c>
      <c r="K34" s="151">
        <v>2.5838000000000001</v>
      </c>
      <c r="L34" s="152"/>
      <c r="M34" s="153"/>
      <c r="N34" s="157" t="s">
        <v>242</v>
      </c>
      <c r="O34" s="158" t="s">
        <v>242</v>
      </c>
      <c r="P34" s="159" t="s">
        <v>242</v>
      </c>
      <c r="Q34" s="151">
        <v>3.1396000000000002</v>
      </c>
      <c r="R34" s="152"/>
      <c r="S34" s="153"/>
      <c r="T34" s="148" t="s">
        <v>531</v>
      </c>
      <c r="U34" s="149" t="s">
        <v>237</v>
      </c>
      <c r="V34" s="150" t="s">
        <v>237</v>
      </c>
      <c r="W34" s="151">
        <v>1.5886</v>
      </c>
      <c r="X34" s="152"/>
      <c r="Y34" s="153"/>
      <c r="Z34" s="157" t="s">
        <v>350</v>
      </c>
      <c r="AA34" s="158" t="s">
        <v>239</v>
      </c>
      <c r="AB34" s="159" t="s">
        <v>239</v>
      </c>
      <c r="AC34" s="151">
        <v>2.4308000000000001</v>
      </c>
      <c r="AD34" s="152"/>
      <c r="AE34" s="153"/>
      <c r="AF34" s="157" t="s">
        <v>243</v>
      </c>
      <c r="AG34" s="158" t="s">
        <v>243</v>
      </c>
      <c r="AH34" s="159" t="s">
        <v>243</v>
      </c>
      <c r="AI34" s="151">
        <v>2.5141</v>
      </c>
      <c r="AJ34" s="152"/>
      <c r="AK34" s="153"/>
    </row>
    <row r="35" spans="1:37" x14ac:dyDescent="0.35">
      <c r="A35" s="245"/>
      <c r="B35" s="157"/>
      <c r="C35" s="158"/>
      <c r="D35" s="159"/>
      <c r="E35" s="151"/>
      <c r="F35" s="152"/>
      <c r="G35" s="153"/>
      <c r="H35" s="157"/>
      <c r="I35" s="158"/>
      <c r="J35" s="159"/>
      <c r="K35" s="151"/>
      <c r="L35" s="152"/>
      <c r="M35" s="153"/>
      <c r="N35" s="157"/>
      <c r="O35" s="158"/>
      <c r="P35" s="159"/>
      <c r="Q35" s="151"/>
      <c r="R35" s="152"/>
      <c r="S35" s="153"/>
      <c r="T35" s="148"/>
      <c r="U35" s="149"/>
      <c r="V35" s="150"/>
      <c r="W35" s="151"/>
      <c r="X35" s="152"/>
      <c r="Y35" s="153"/>
      <c r="Z35" s="157"/>
      <c r="AA35" s="158"/>
      <c r="AB35" s="159"/>
      <c r="AC35" s="151"/>
      <c r="AD35" s="152"/>
      <c r="AE35" s="153"/>
      <c r="AF35" s="157"/>
      <c r="AG35" s="158"/>
      <c r="AH35" s="159"/>
      <c r="AI35" s="151"/>
      <c r="AJ35" s="152"/>
      <c r="AK35" s="153"/>
    </row>
    <row r="36" spans="1:37" x14ac:dyDescent="0.35">
      <c r="A36" s="245"/>
      <c r="B36" s="157"/>
      <c r="C36" s="158"/>
      <c r="D36" s="159"/>
      <c r="E36" s="151"/>
      <c r="F36" s="152"/>
      <c r="G36" s="153"/>
      <c r="H36" s="157"/>
      <c r="I36" s="158"/>
      <c r="J36" s="159"/>
      <c r="K36" s="151"/>
      <c r="L36" s="152"/>
      <c r="M36" s="153"/>
      <c r="N36" s="157"/>
      <c r="O36" s="158"/>
      <c r="P36" s="159"/>
      <c r="Q36" s="151"/>
      <c r="R36" s="152"/>
      <c r="S36" s="153"/>
      <c r="T36" s="148"/>
      <c r="U36" s="149"/>
      <c r="V36" s="150"/>
      <c r="W36" s="151"/>
      <c r="X36" s="152"/>
      <c r="Y36" s="153"/>
      <c r="Z36" s="157"/>
      <c r="AA36" s="158"/>
      <c r="AB36" s="159"/>
      <c r="AC36" s="151"/>
      <c r="AD36" s="152"/>
      <c r="AE36" s="153"/>
      <c r="AF36" s="157"/>
      <c r="AG36" s="158"/>
      <c r="AH36" s="159"/>
      <c r="AI36" s="151"/>
      <c r="AJ36" s="152"/>
      <c r="AK36" s="153"/>
    </row>
    <row r="37" spans="1:37" x14ac:dyDescent="0.35">
      <c r="A37" s="246"/>
      <c r="B37" s="241" t="s">
        <v>42</v>
      </c>
      <c r="C37" s="242"/>
      <c r="D37" s="243"/>
      <c r="E37" s="163">
        <f>SUM(E25:G36)</f>
        <v>45.21540000000001</v>
      </c>
      <c r="F37" s="164"/>
      <c r="G37" s="165"/>
      <c r="H37" s="241" t="s">
        <v>42</v>
      </c>
      <c r="I37" s="242"/>
      <c r="J37" s="243"/>
      <c r="K37" s="163">
        <f>SUM(K25:M36)</f>
        <v>54.030600000000007</v>
      </c>
      <c r="L37" s="164"/>
      <c r="M37" s="165"/>
      <c r="N37" s="241" t="s">
        <v>42</v>
      </c>
      <c r="O37" s="242"/>
      <c r="P37" s="243"/>
      <c r="Q37" s="163">
        <f>SUM(Q25:S36)</f>
        <v>66.601699999999994</v>
      </c>
      <c r="R37" s="164"/>
      <c r="S37" s="165"/>
      <c r="T37" s="277" t="s">
        <v>42</v>
      </c>
      <c r="U37" s="278"/>
      <c r="V37" s="279"/>
      <c r="W37" s="274">
        <f>SUM(W25:Y36)</f>
        <v>98.715100000000007</v>
      </c>
      <c r="X37" s="275"/>
      <c r="Y37" s="276"/>
      <c r="Z37" s="177" t="s">
        <v>42</v>
      </c>
      <c r="AA37" s="178"/>
      <c r="AB37" s="179"/>
      <c r="AC37" s="163">
        <f>SUM(AC25:AE36)</f>
        <v>46.555199999999999</v>
      </c>
      <c r="AD37" s="164"/>
      <c r="AE37" s="165"/>
      <c r="AF37" s="241" t="s">
        <v>42</v>
      </c>
      <c r="AG37" s="242"/>
      <c r="AH37" s="243"/>
      <c r="AI37" s="163">
        <f>SUM(AI25:AK36)</f>
        <v>54.150000000000006</v>
      </c>
      <c r="AJ37" s="164"/>
      <c r="AK37" s="165"/>
    </row>
    <row r="38" spans="1:37" x14ac:dyDescent="0.35">
      <c r="A38" s="39"/>
      <c r="B38" s="239"/>
      <c r="C38" s="167"/>
      <c r="D38" s="168"/>
      <c r="E38" s="239"/>
      <c r="F38" s="167"/>
      <c r="G38" s="168"/>
      <c r="H38" s="239"/>
      <c r="I38" s="167"/>
      <c r="J38" s="168"/>
      <c r="K38" s="239"/>
      <c r="L38" s="167"/>
      <c r="M38" s="168"/>
      <c r="N38" s="239"/>
      <c r="O38" s="167"/>
      <c r="P38" s="168"/>
      <c r="Q38" s="213"/>
      <c r="R38" s="167"/>
      <c r="S38" s="168"/>
      <c r="T38" s="213"/>
      <c r="U38" s="167"/>
      <c r="V38" s="168"/>
      <c r="W38" s="213"/>
      <c r="X38" s="167"/>
      <c r="Y38" s="168"/>
      <c r="Z38" s="148"/>
      <c r="AA38" s="149"/>
      <c r="AB38" s="150"/>
      <c r="AC38" s="166"/>
      <c r="AD38" s="169"/>
      <c r="AE38" s="170"/>
      <c r="AF38" s="239"/>
      <c r="AG38" s="167"/>
      <c r="AH38" s="168"/>
      <c r="AI38" s="299"/>
      <c r="AJ38" s="300"/>
      <c r="AK38" s="301"/>
    </row>
    <row r="39" spans="1:37" x14ac:dyDescent="0.35">
      <c r="A39" s="244" t="s">
        <v>105</v>
      </c>
      <c r="B39" s="166" t="s">
        <v>105</v>
      </c>
      <c r="C39" s="167"/>
      <c r="D39" s="168"/>
      <c r="E39" s="166" t="s">
        <v>5</v>
      </c>
      <c r="F39" s="167"/>
      <c r="G39" s="168"/>
      <c r="H39" s="166" t="s">
        <v>105</v>
      </c>
      <c r="I39" s="167"/>
      <c r="J39" s="168"/>
      <c r="K39" s="166" t="s">
        <v>5</v>
      </c>
      <c r="L39" s="167"/>
      <c r="M39" s="168"/>
      <c r="N39" s="166" t="s">
        <v>105</v>
      </c>
      <c r="O39" s="167"/>
      <c r="P39" s="168"/>
      <c r="Q39" s="166" t="s">
        <v>5</v>
      </c>
      <c r="R39" s="167"/>
      <c r="S39" s="168"/>
      <c r="T39" s="166" t="s">
        <v>105</v>
      </c>
      <c r="U39" s="169"/>
      <c r="V39" s="170"/>
      <c r="W39" s="166" t="s">
        <v>5</v>
      </c>
      <c r="X39" s="169"/>
      <c r="Y39" s="170"/>
      <c r="Z39" s="166" t="s">
        <v>105</v>
      </c>
      <c r="AA39" s="167"/>
      <c r="AB39" s="168"/>
      <c r="AC39" s="166" t="s">
        <v>5</v>
      </c>
      <c r="AD39" s="167"/>
      <c r="AE39" s="168"/>
      <c r="AF39" s="166" t="s">
        <v>105</v>
      </c>
      <c r="AG39" s="167"/>
      <c r="AH39" s="168"/>
      <c r="AI39" s="166" t="s">
        <v>5</v>
      </c>
      <c r="AJ39" s="167"/>
      <c r="AK39" s="168"/>
    </row>
    <row r="40" spans="1:37" x14ac:dyDescent="0.35">
      <c r="A40" s="245"/>
      <c r="B40" s="171" t="s">
        <v>103</v>
      </c>
      <c r="C40" s="172"/>
      <c r="D40" s="173"/>
      <c r="E40" s="151">
        <v>75.939751433804105</v>
      </c>
      <c r="F40" s="152"/>
      <c r="G40" s="153"/>
      <c r="H40" s="171" t="s">
        <v>104</v>
      </c>
      <c r="I40" s="172">
        <v>0.73662665500281799</v>
      </c>
      <c r="J40" s="173" t="s">
        <v>104</v>
      </c>
      <c r="K40" s="151">
        <v>77.944309332747096</v>
      </c>
      <c r="L40" s="152"/>
      <c r="M40" s="153"/>
      <c r="N40" s="171" t="s">
        <v>103</v>
      </c>
      <c r="O40" s="172"/>
      <c r="P40" s="173"/>
      <c r="Q40" s="151">
        <v>69.129262685764104</v>
      </c>
      <c r="R40" s="152"/>
      <c r="S40" s="153"/>
      <c r="T40" s="148" t="s">
        <v>113</v>
      </c>
      <c r="U40" s="149"/>
      <c r="V40" s="150"/>
      <c r="W40" s="151">
        <v>76.579232435586803</v>
      </c>
      <c r="X40" s="152"/>
      <c r="Y40" s="153"/>
      <c r="Z40" s="171" t="s">
        <v>103</v>
      </c>
      <c r="AA40" s="172"/>
      <c r="AB40" s="173"/>
      <c r="AC40" s="151">
        <v>67.683451490301906</v>
      </c>
      <c r="AD40" s="152"/>
      <c r="AE40" s="153"/>
      <c r="AF40" s="171" t="s">
        <v>103</v>
      </c>
      <c r="AG40" s="172">
        <v>0.78733931632036502</v>
      </c>
      <c r="AH40" s="173" t="s">
        <v>103</v>
      </c>
      <c r="AI40" s="151">
        <v>77.839620609421999</v>
      </c>
      <c r="AJ40" s="152"/>
      <c r="AK40" s="153"/>
    </row>
    <row r="41" spans="1:37" x14ac:dyDescent="0.35">
      <c r="A41" s="245"/>
      <c r="B41" s="171" t="s">
        <v>113</v>
      </c>
      <c r="C41" s="172"/>
      <c r="D41" s="173"/>
      <c r="E41" s="151">
        <v>15.5242136602162</v>
      </c>
      <c r="F41" s="152"/>
      <c r="G41" s="153"/>
      <c r="H41" s="171" t="s">
        <v>103</v>
      </c>
      <c r="I41" s="172">
        <v>0.67773941572357899</v>
      </c>
      <c r="J41" s="173" t="s">
        <v>103</v>
      </c>
      <c r="K41" s="151">
        <v>67.553126774460495</v>
      </c>
      <c r="L41" s="152"/>
      <c r="M41" s="153"/>
      <c r="N41" s="171" t="s">
        <v>104</v>
      </c>
      <c r="O41" s="172"/>
      <c r="P41" s="173"/>
      <c r="Q41" s="151">
        <v>24.202379038775799</v>
      </c>
      <c r="R41" s="152"/>
      <c r="S41" s="153"/>
      <c r="T41" s="148" t="s">
        <v>103</v>
      </c>
      <c r="U41" s="149"/>
      <c r="V41" s="150"/>
      <c r="W41" s="151">
        <v>22.136808764752701</v>
      </c>
      <c r="X41" s="152"/>
      <c r="Y41" s="153"/>
      <c r="Z41" s="171" t="s">
        <v>104</v>
      </c>
      <c r="AA41" s="172"/>
      <c r="AB41" s="173"/>
      <c r="AC41" s="151">
        <v>46.417388483800302</v>
      </c>
      <c r="AD41" s="152"/>
      <c r="AE41" s="153"/>
      <c r="AF41" s="171" t="s">
        <v>113</v>
      </c>
      <c r="AG41" s="172">
        <v>0.114357912223121</v>
      </c>
      <c r="AH41" s="173" t="s">
        <v>113</v>
      </c>
      <c r="AI41" s="151">
        <v>18.992176035666098</v>
      </c>
      <c r="AJ41" s="152"/>
      <c r="AK41" s="153"/>
    </row>
    <row r="42" spans="1:37" x14ac:dyDescent="0.35">
      <c r="A42" s="245"/>
      <c r="B42" s="171" t="s">
        <v>112</v>
      </c>
      <c r="C42" s="172"/>
      <c r="D42" s="173"/>
      <c r="E42" s="151">
        <v>5.7965111662788003</v>
      </c>
      <c r="F42" s="152"/>
      <c r="G42" s="153"/>
      <c r="H42" s="171" t="s">
        <v>110</v>
      </c>
      <c r="I42" s="172">
        <v>0.26648179443393</v>
      </c>
      <c r="J42" s="173" t="s">
        <v>110</v>
      </c>
      <c r="K42" s="151">
        <v>22.606130437210599</v>
      </c>
      <c r="L42" s="152"/>
      <c r="M42" s="153"/>
      <c r="N42" s="171" t="s">
        <v>113</v>
      </c>
      <c r="O42" s="172"/>
      <c r="P42" s="173"/>
      <c r="Q42" s="151">
        <v>19.856735245536299</v>
      </c>
      <c r="R42" s="152"/>
      <c r="S42" s="153"/>
      <c r="T42" s="148" t="s">
        <v>104</v>
      </c>
      <c r="U42" s="149"/>
      <c r="V42" s="150"/>
      <c r="W42" s="151">
        <v>0.88914462206830003</v>
      </c>
      <c r="X42" s="152"/>
      <c r="Y42" s="153"/>
      <c r="Z42" s="148" t="s">
        <v>110</v>
      </c>
      <c r="AA42" s="149"/>
      <c r="AB42" s="150"/>
      <c r="AC42" s="151">
        <v>11.307957871780999</v>
      </c>
      <c r="AD42" s="152"/>
      <c r="AE42" s="153"/>
      <c r="AF42" s="171" t="s">
        <v>104</v>
      </c>
      <c r="AG42" s="172">
        <v>1.0469665955035E-2</v>
      </c>
      <c r="AH42" s="173" t="s">
        <v>104</v>
      </c>
      <c r="AI42" s="151">
        <v>3.1682033549120998</v>
      </c>
      <c r="AJ42" s="152"/>
      <c r="AK42" s="153"/>
    </row>
    <row r="43" spans="1:37" x14ac:dyDescent="0.35">
      <c r="A43" s="245"/>
      <c r="B43" s="171" t="s">
        <v>104</v>
      </c>
      <c r="C43" s="172"/>
      <c r="D43" s="173"/>
      <c r="E43" s="151">
        <v>2.7395237397011001</v>
      </c>
      <c r="F43" s="152"/>
      <c r="G43" s="153"/>
      <c r="H43" s="171" t="s">
        <v>111</v>
      </c>
      <c r="I43" s="172">
        <v>-0.68084786516032403</v>
      </c>
      <c r="J43" s="173" t="s">
        <v>111</v>
      </c>
      <c r="K43" s="151">
        <v>-68.1035665444183</v>
      </c>
      <c r="L43" s="152"/>
      <c r="M43" s="153"/>
      <c r="N43" s="171" t="s">
        <v>106</v>
      </c>
      <c r="O43" s="172"/>
      <c r="P43" s="173"/>
      <c r="Q43" s="151">
        <v>3.4264675824426001</v>
      </c>
      <c r="R43" s="152"/>
      <c r="S43" s="153"/>
      <c r="T43" s="148" t="s">
        <v>110</v>
      </c>
      <c r="U43" s="149"/>
      <c r="V43" s="150"/>
      <c r="W43" s="151">
        <v>0.29828545906960002</v>
      </c>
      <c r="X43" s="152"/>
      <c r="Y43" s="153"/>
      <c r="Z43" s="148" t="s">
        <v>112</v>
      </c>
      <c r="AA43" s="149"/>
      <c r="AB43" s="150"/>
      <c r="AC43" s="151">
        <v>0.66349957165109996</v>
      </c>
      <c r="AD43" s="152"/>
      <c r="AE43" s="153"/>
      <c r="AF43" s="171"/>
      <c r="AG43" s="172"/>
      <c r="AH43" s="173"/>
      <c r="AI43" s="151"/>
      <c r="AJ43" s="152"/>
      <c r="AK43" s="153"/>
    </row>
    <row r="44" spans="1:37" x14ac:dyDescent="0.35">
      <c r="A44" s="245"/>
      <c r="B44" s="171"/>
      <c r="C44" s="172"/>
      <c r="D44" s="173"/>
      <c r="E44" s="151"/>
      <c r="F44" s="152"/>
      <c r="G44" s="153"/>
      <c r="H44" s="171"/>
      <c r="I44" s="172"/>
      <c r="J44" s="173"/>
      <c r="K44" s="151"/>
      <c r="L44" s="152"/>
      <c r="M44" s="153"/>
      <c r="N44" s="171" t="s">
        <v>112</v>
      </c>
      <c r="O44" s="172"/>
      <c r="P44" s="173"/>
      <c r="Q44" s="151">
        <v>2.6583954358391</v>
      </c>
      <c r="R44" s="152"/>
      <c r="S44" s="153"/>
      <c r="T44" s="148" t="s">
        <v>112</v>
      </c>
      <c r="U44" s="149"/>
      <c r="V44" s="150"/>
      <c r="W44" s="151">
        <v>9.6528718522600004E-2</v>
      </c>
      <c r="X44" s="152"/>
      <c r="Y44" s="153"/>
      <c r="Z44" s="148" t="s">
        <v>111</v>
      </c>
      <c r="AA44" s="149"/>
      <c r="AB44" s="150"/>
      <c r="AC44" s="151">
        <v>-26.072297417534099</v>
      </c>
      <c r="AD44" s="152"/>
      <c r="AE44" s="153"/>
      <c r="AF44" s="171"/>
      <c r="AG44" s="172"/>
      <c r="AH44" s="173"/>
      <c r="AI44" s="151"/>
      <c r="AJ44" s="152"/>
      <c r="AK44" s="153"/>
    </row>
    <row r="45" spans="1:37" x14ac:dyDescent="0.35">
      <c r="A45" s="245"/>
      <c r="B45" s="171"/>
      <c r="C45" s="172"/>
      <c r="D45" s="173"/>
      <c r="E45" s="151"/>
      <c r="F45" s="152"/>
      <c r="G45" s="153"/>
      <c r="H45" s="171"/>
      <c r="I45" s="172"/>
      <c r="J45" s="173"/>
      <c r="K45" s="151"/>
      <c r="L45" s="152"/>
      <c r="M45" s="153"/>
      <c r="N45" s="171" t="s">
        <v>111</v>
      </c>
      <c r="O45" s="172"/>
      <c r="P45" s="173"/>
      <c r="Q45" s="151">
        <v>-19.273239988358199</v>
      </c>
      <c r="R45" s="152"/>
      <c r="S45" s="153"/>
      <c r="T45" s="177" t="s">
        <v>42</v>
      </c>
      <c r="U45" s="178"/>
      <c r="V45" s="179"/>
      <c r="W45" s="274">
        <f>SUM(W40:Y44)</f>
        <v>100.00000000000001</v>
      </c>
      <c r="X45" s="275"/>
      <c r="Y45" s="276"/>
      <c r="Z45" s="292"/>
      <c r="AA45" s="292"/>
      <c r="AB45" s="292"/>
      <c r="AC45" s="292"/>
      <c r="AD45" s="292"/>
      <c r="AE45" s="292"/>
      <c r="AF45" s="171"/>
      <c r="AG45" s="172"/>
      <c r="AH45" s="173"/>
      <c r="AI45" s="151"/>
      <c r="AJ45" s="152"/>
      <c r="AK45" s="153"/>
    </row>
    <row r="46" spans="1:37" x14ac:dyDescent="0.35">
      <c r="A46" s="246"/>
      <c r="B46" s="174" t="s">
        <v>42</v>
      </c>
      <c r="C46" s="175"/>
      <c r="D46" s="176"/>
      <c r="E46" s="213">
        <f>SUM(E40:G44)</f>
        <v>100.00000000000021</v>
      </c>
      <c r="F46" s="214"/>
      <c r="G46" s="215"/>
      <c r="H46" s="174" t="s">
        <v>42</v>
      </c>
      <c r="I46" s="175"/>
      <c r="J46" s="176"/>
      <c r="K46" s="213">
        <f>SUM(K40:M44)</f>
        <v>99.999999999999886</v>
      </c>
      <c r="L46" s="214"/>
      <c r="M46" s="215"/>
      <c r="N46" s="174" t="s">
        <v>42</v>
      </c>
      <c r="O46" s="175"/>
      <c r="P46" s="176"/>
      <c r="Q46" s="213">
        <f>SUM(Q40:S45)</f>
        <v>99.999999999999702</v>
      </c>
      <c r="R46" s="214"/>
      <c r="S46" s="215"/>
      <c r="T46" s="148"/>
      <c r="U46" s="149"/>
      <c r="V46" s="150"/>
      <c r="W46" s="151"/>
      <c r="X46" s="152"/>
      <c r="Y46" s="153"/>
      <c r="Z46" s="174" t="s">
        <v>42</v>
      </c>
      <c r="AA46" s="175"/>
      <c r="AB46" s="176"/>
      <c r="AC46" s="213">
        <f>SUM(AC40:AE44)</f>
        <v>100.0000000000002</v>
      </c>
      <c r="AD46" s="214"/>
      <c r="AE46" s="215"/>
      <c r="AF46" s="174" t="s">
        <v>42</v>
      </c>
      <c r="AG46" s="175"/>
      <c r="AH46" s="176"/>
      <c r="AI46" s="213">
        <f>SUM(AI40:AK44)</f>
        <v>100.0000000000002</v>
      </c>
      <c r="AJ46" s="214"/>
      <c r="AK46" s="215"/>
    </row>
    <row r="47" spans="1:37" x14ac:dyDescent="0.35">
      <c r="A47" s="39"/>
      <c r="B47" s="239"/>
      <c r="C47" s="167"/>
      <c r="D47" s="168"/>
      <c r="E47" s="239"/>
      <c r="F47" s="167"/>
      <c r="G47" s="168"/>
      <c r="H47" s="239"/>
      <c r="I47" s="167"/>
      <c r="J47" s="168"/>
      <c r="K47" s="239"/>
      <c r="L47" s="167"/>
      <c r="M47" s="168"/>
      <c r="N47" s="239"/>
      <c r="O47" s="167"/>
      <c r="P47" s="168"/>
      <c r="Q47" s="239"/>
      <c r="R47" s="167"/>
      <c r="S47" s="168"/>
      <c r="T47" s="239"/>
      <c r="U47" s="167"/>
      <c r="V47" s="168"/>
      <c r="W47" s="239"/>
      <c r="X47" s="167"/>
      <c r="Y47" s="168"/>
      <c r="Z47" s="166"/>
      <c r="AA47" s="169"/>
      <c r="AB47" s="170"/>
      <c r="AC47" s="166"/>
      <c r="AD47" s="169"/>
      <c r="AE47" s="170"/>
      <c r="AF47" s="239"/>
      <c r="AG47" s="167"/>
      <c r="AH47" s="168"/>
      <c r="AI47" s="299"/>
      <c r="AJ47" s="300"/>
      <c r="AK47" s="301"/>
    </row>
    <row r="48" spans="1:37" s="137" customFormat="1" x14ac:dyDescent="0.35">
      <c r="A48" s="270" t="s">
        <v>305</v>
      </c>
      <c r="B48" s="166" t="s">
        <v>301</v>
      </c>
      <c r="C48" s="167"/>
      <c r="D48" s="168"/>
      <c r="E48" s="166" t="s">
        <v>5</v>
      </c>
      <c r="F48" s="167"/>
      <c r="G48" s="168"/>
      <c r="H48" s="166" t="s">
        <v>301</v>
      </c>
      <c r="I48" s="167"/>
      <c r="J48" s="168"/>
      <c r="K48" s="166" t="s">
        <v>5</v>
      </c>
      <c r="L48" s="167"/>
      <c r="M48" s="168"/>
      <c r="N48" s="166" t="s">
        <v>301</v>
      </c>
      <c r="O48" s="167"/>
      <c r="P48" s="168"/>
      <c r="Q48" s="166" t="s">
        <v>5</v>
      </c>
      <c r="R48" s="167"/>
      <c r="S48" s="168"/>
      <c r="T48" s="274" t="s">
        <v>301</v>
      </c>
      <c r="U48" s="275"/>
      <c r="V48" s="276"/>
      <c r="W48" s="274" t="s">
        <v>5</v>
      </c>
      <c r="X48" s="275"/>
      <c r="Y48" s="276"/>
      <c r="Z48" s="166" t="s">
        <v>301</v>
      </c>
      <c r="AA48" s="167"/>
      <c r="AB48" s="168"/>
      <c r="AC48" s="166" t="s">
        <v>5</v>
      </c>
      <c r="AD48" s="167"/>
      <c r="AE48" s="168"/>
      <c r="AF48" s="166" t="s">
        <v>301</v>
      </c>
      <c r="AG48" s="167"/>
      <c r="AH48" s="168"/>
      <c r="AI48" s="166" t="s">
        <v>5</v>
      </c>
      <c r="AJ48" s="167"/>
      <c r="AK48" s="168"/>
    </row>
    <row r="49" spans="1:37" ht="15" customHeight="1" x14ac:dyDescent="0.35">
      <c r="A49" s="245"/>
      <c r="B49" s="148" t="s">
        <v>218</v>
      </c>
      <c r="C49" s="149" t="s">
        <v>218</v>
      </c>
      <c r="D49" s="150" t="s">
        <v>218</v>
      </c>
      <c r="E49" s="151">
        <v>19.916399999999999</v>
      </c>
      <c r="F49" s="152"/>
      <c r="G49" s="153"/>
      <c r="H49" s="148" t="s">
        <v>110</v>
      </c>
      <c r="I49" s="149" t="s">
        <v>110</v>
      </c>
      <c r="J49" s="150" t="s">
        <v>110</v>
      </c>
      <c r="K49" s="151">
        <v>22.606100000000001</v>
      </c>
      <c r="L49" s="152"/>
      <c r="M49" s="153"/>
      <c r="N49" s="378" t="s">
        <v>218</v>
      </c>
      <c r="O49" s="379"/>
      <c r="P49" s="380"/>
      <c r="Q49" s="151">
        <v>31.1907</v>
      </c>
      <c r="R49" s="152"/>
      <c r="S49" s="153"/>
      <c r="T49" s="148" t="s">
        <v>253</v>
      </c>
      <c r="U49" s="149" t="s">
        <v>253</v>
      </c>
      <c r="V49" s="150" t="s">
        <v>253</v>
      </c>
      <c r="W49" s="151">
        <v>76.578800000000001</v>
      </c>
      <c r="X49" s="152"/>
      <c r="Y49" s="153"/>
      <c r="Z49" s="148" t="s">
        <v>218</v>
      </c>
      <c r="AA49" s="149" t="s">
        <v>218</v>
      </c>
      <c r="AB49" s="150" t="s">
        <v>218</v>
      </c>
      <c r="AC49" s="151">
        <v>25.142099999999999</v>
      </c>
      <c r="AD49" s="152"/>
      <c r="AE49" s="153"/>
      <c r="AF49" s="148" t="s">
        <v>253</v>
      </c>
      <c r="AG49" s="149" t="s">
        <v>253</v>
      </c>
      <c r="AH49" s="150" t="s">
        <v>253</v>
      </c>
      <c r="AI49" s="151">
        <v>18.991800000000001</v>
      </c>
      <c r="AJ49" s="152"/>
      <c r="AK49" s="153"/>
    </row>
    <row r="50" spans="1:37" ht="15" customHeight="1" x14ac:dyDescent="0.35">
      <c r="A50" s="245"/>
      <c r="B50" s="148" t="s">
        <v>253</v>
      </c>
      <c r="C50" s="149" t="s">
        <v>253</v>
      </c>
      <c r="D50" s="150" t="s">
        <v>253</v>
      </c>
      <c r="E50" s="151">
        <v>15.523999999999999</v>
      </c>
      <c r="F50" s="152"/>
      <c r="G50" s="153"/>
      <c r="H50" s="148" t="s">
        <v>218</v>
      </c>
      <c r="I50" s="149" t="s">
        <v>218</v>
      </c>
      <c r="J50" s="150" t="s">
        <v>218</v>
      </c>
      <c r="K50" s="151">
        <v>13.113</v>
      </c>
      <c r="L50" s="152"/>
      <c r="M50" s="153"/>
      <c r="N50" s="378" t="s">
        <v>253</v>
      </c>
      <c r="O50" s="379"/>
      <c r="P50" s="380"/>
      <c r="Q50" s="151">
        <v>19.856400000000001</v>
      </c>
      <c r="R50" s="152"/>
      <c r="S50" s="153"/>
      <c r="T50" s="148" t="s">
        <v>218</v>
      </c>
      <c r="U50" s="149" t="s">
        <v>218</v>
      </c>
      <c r="V50" s="150" t="s">
        <v>218</v>
      </c>
      <c r="W50" s="151">
        <v>8.9400999999999993</v>
      </c>
      <c r="X50" s="152"/>
      <c r="Y50" s="153"/>
      <c r="Z50" s="148" t="s">
        <v>110</v>
      </c>
      <c r="AA50" s="149" t="s">
        <v>110</v>
      </c>
      <c r="AB50" s="150" t="s">
        <v>110</v>
      </c>
      <c r="AC50" s="151">
        <v>11.3079</v>
      </c>
      <c r="AD50" s="152"/>
      <c r="AE50" s="153"/>
      <c r="AF50" s="148" t="s">
        <v>218</v>
      </c>
      <c r="AG50" s="149" t="s">
        <v>218</v>
      </c>
      <c r="AH50" s="150" t="s">
        <v>218</v>
      </c>
      <c r="AI50" s="151">
        <v>18.168600000000001</v>
      </c>
      <c r="AJ50" s="152"/>
      <c r="AK50" s="153"/>
    </row>
    <row r="51" spans="1:37" ht="15" customHeight="1" x14ac:dyDescent="0.35">
      <c r="A51" s="245"/>
      <c r="B51" s="148" t="s">
        <v>256</v>
      </c>
      <c r="C51" s="149" t="s">
        <v>256</v>
      </c>
      <c r="D51" s="150" t="s">
        <v>256</v>
      </c>
      <c r="E51" s="151">
        <v>9.41</v>
      </c>
      <c r="F51" s="152"/>
      <c r="G51" s="153"/>
      <c r="H51" s="148" t="s">
        <v>264</v>
      </c>
      <c r="I51" s="149" t="s">
        <v>264</v>
      </c>
      <c r="J51" s="150" t="s">
        <v>264</v>
      </c>
      <c r="K51" s="151">
        <v>5.7831000000000001</v>
      </c>
      <c r="L51" s="152"/>
      <c r="M51" s="153"/>
      <c r="N51" s="378" t="s">
        <v>254</v>
      </c>
      <c r="O51" s="379"/>
      <c r="P51" s="380"/>
      <c r="Q51" s="151">
        <v>8.9956999999999994</v>
      </c>
      <c r="R51" s="152"/>
      <c r="S51" s="153"/>
      <c r="T51" s="148" t="s">
        <v>254</v>
      </c>
      <c r="U51" s="149" t="s">
        <v>254</v>
      </c>
      <c r="V51" s="150" t="s">
        <v>254</v>
      </c>
      <c r="W51" s="151">
        <v>5.52</v>
      </c>
      <c r="X51" s="152"/>
      <c r="Y51" s="153"/>
      <c r="Z51" s="148" t="s">
        <v>254</v>
      </c>
      <c r="AA51" s="149" t="s">
        <v>254</v>
      </c>
      <c r="AB51" s="150" t="s">
        <v>254</v>
      </c>
      <c r="AC51" s="151">
        <v>9.9496000000000002</v>
      </c>
      <c r="AD51" s="152"/>
      <c r="AE51" s="153"/>
      <c r="AF51" s="148" t="s">
        <v>254</v>
      </c>
      <c r="AG51" s="149" t="s">
        <v>254</v>
      </c>
      <c r="AH51" s="150" t="s">
        <v>254</v>
      </c>
      <c r="AI51" s="151">
        <v>9.5288000000000004</v>
      </c>
      <c r="AJ51" s="152"/>
      <c r="AK51" s="153"/>
    </row>
    <row r="52" spans="1:37" ht="15" customHeight="1" x14ac:dyDescent="0.35">
      <c r="A52" s="245"/>
      <c r="B52" s="148" t="s">
        <v>254</v>
      </c>
      <c r="C52" s="149" t="s">
        <v>254</v>
      </c>
      <c r="D52" s="150" t="s">
        <v>254</v>
      </c>
      <c r="E52" s="151">
        <v>7.6631999999999998</v>
      </c>
      <c r="F52" s="152"/>
      <c r="G52" s="153"/>
      <c r="H52" s="148" t="s">
        <v>279</v>
      </c>
      <c r="I52" s="149" t="s">
        <v>279</v>
      </c>
      <c r="J52" s="150" t="s">
        <v>279</v>
      </c>
      <c r="K52" s="151">
        <v>5.2443</v>
      </c>
      <c r="L52" s="152"/>
      <c r="M52" s="153"/>
      <c r="N52" s="378" t="s">
        <v>256</v>
      </c>
      <c r="O52" s="379"/>
      <c r="P52" s="380"/>
      <c r="Q52" s="151">
        <v>6.91</v>
      </c>
      <c r="R52" s="152"/>
      <c r="S52" s="153"/>
      <c r="T52" s="148" t="s">
        <v>266</v>
      </c>
      <c r="U52" s="149" t="s">
        <v>266</v>
      </c>
      <c r="V52" s="150" t="s">
        <v>266</v>
      </c>
      <c r="W52" s="151">
        <v>2.1425999999999998</v>
      </c>
      <c r="X52" s="152"/>
      <c r="Y52" s="153"/>
      <c r="Z52" s="148" t="s">
        <v>267</v>
      </c>
      <c r="AA52" s="149" t="s">
        <v>267</v>
      </c>
      <c r="AB52" s="150" t="s">
        <v>267</v>
      </c>
      <c r="AC52" s="151">
        <v>6.7961999999999998</v>
      </c>
      <c r="AD52" s="152"/>
      <c r="AE52" s="153"/>
      <c r="AF52" s="148" t="s">
        <v>256</v>
      </c>
      <c r="AG52" s="149" t="s">
        <v>256</v>
      </c>
      <c r="AH52" s="150" t="s">
        <v>256</v>
      </c>
      <c r="AI52" s="151">
        <v>7.6558000000000002</v>
      </c>
      <c r="AJ52" s="152"/>
      <c r="AK52" s="153"/>
    </row>
    <row r="53" spans="1:37" ht="15" customHeight="1" x14ac:dyDescent="0.35">
      <c r="A53" s="245"/>
      <c r="B53" s="148" t="s">
        <v>266</v>
      </c>
      <c r="C53" s="149" t="s">
        <v>266</v>
      </c>
      <c r="D53" s="150" t="s">
        <v>266</v>
      </c>
      <c r="E53" s="151">
        <v>3.9756</v>
      </c>
      <c r="F53" s="152"/>
      <c r="G53" s="153"/>
      <c r="H53" s="148" t="s">
        <v>261</v>
      </c>
      <c r="I53" s="149" t="s">
        <v>261</v>
      </c>
      <c r="J53" s="150" t="s">
        <v>261</v>
      </c>
      <c r="K53" s="151">
        <v>4.5789999999999997</v>
      </c>
      <c r="L53" s="152"/>
      <c r="M53" s="153"/>
      <c r="N53" s="378" t="s">
        <v>266</v>
      </c>
      <c r="O53" s="379"/>
      <c r="P53" s="380"/>
      <c r="Q53" s="151">
        <v>6.8719000000000001</v>
      </c>
      <c r="R53" s="152"/>
      <c r="S53" s="153"/>
      <c r="T53" s="148" t="s">
        <v>261</v>
      </c>
      <c r="U53" s="149" t="s">
        <v>261</v>
      </c>
      <c r="V53" s="150" t="s">
        <v>261</v>
      </c>
      <c r="W53" s="151">
        <v>1.9307000000000001</v>
      </c>
      <c r="X53" s="152"/>
      <c r="Y53" s="153"/>
      <c r="Z53" s="148" t="s">
        <v>279</v>
      </c>
      <c r="AA53" s="149" t="s">
        <v>279</v>
      </c>
      <c r="AB53" s="150" t="s">
        <v>279</v>
      </c>
      <c r="AC53" s="151">
        <v>6.3510999999999997</v>
      </c>
      <c r="AD53" s="152"/>
      <c r="AE53" s="153"/>
      <c r="AF53" s="148" t="s">
        <v>262</v>
      </c>
      <c r="AG53" s="149" t="s">
        <v>262</v>
      </c>
      <c r="AH53" s="150" t="s">
        <v>262</v>
      </c>
      <c r="AI53" s="151">
        <v>6.6188000000000002</v>
      </c>
      <c r="AJ53" s="152"/>
      <c r="AK53" s="153"/>
    </row>
    <row r="54" spans="1:37" ht="15" customHeight="1" x14ac:dyDescent="0.35">
      <c r="A54" s="245"/>
      <c r="B54" s="148" t="s">
        <v>262</v>
      </c>
      <c r="C54" s="149" t="s">
        <v>262</v>
      </c>
      <c r="D54" s="150" t="s">
        <v>262</v>
      </c>
      <c r="E54" s="151">
        <v>3.7311999999999999</v>
      </c>
      <c r="F54" s="152"/>
      <c r="G54" s="153"/>
      <c r="H54" s="148" t="s">
        <v>266</v>
      </c>
      <c r="I54" s="149" t="s">
        <v>266</v>
      </c>
      <c r="J54" s="150" t="s">
        <v>266</v>
      </c>
      <c r="K54" s="151">
        <v>4.3094000000000001</v>
      </c>
      <c r="L54" s="152"/>
      <c r="M54" s="153"/>
      <c r="N54" s="378" t="s">
        <v>268</v>
      </c>
      <c r="O54" s="379"/>
      <c r="P54" s="380"/>
      <c r="Q54" s="151">
        <v>6.2977999999999996</v>
      </c>
      <c r="R54" s="152"/>
      <c r="S54" s="153"/>
      <c r="T54" s="148" t="s">
        <v>277</v>
      </c>
      <c r="U54" s="149" t="s">
        <v>277</v>
      </c>
      <c r="V54" s="150" t="s">
        <v>277</v>
      </c>
      <c r="W54" s="151">
        <v>1.9157999999999999</v>
      </c>
      <c r="X54" s="152"/>
      <c r="Y54" s="153"/>
      <c r="Z54" s="148" t="s">
        <v>273</v>
      </c>
      <c r="AA54" s="149" t="s">
        <v>273</v>
      </c>
      <c r="AB54" s="150" t="s">
        <v>273</v>
      </c>
      <c r="AC54" s="151">
        <v>3.0131000000000001</v>
      </c>
      <c r="AD54" s="152"/>
      <c r="AE54" s="153"/>
      <c r="AF54" s="148" t="s">
        <v>252</v>
      </c>
      <c r="AG54" s="149" t="s">
        <v>252</v>
      </c>
      <c r="AH54" s="150" t="s">
        <v>252</v>
      </c>
      <c r="AI54" s="151">
        <v>6.5506000000000002</v>
      </c>
      <c r="AJ54" s="152"/>
      <c r="AK54" s="153"/>
    </row>
    <row r="55" spans="1:37" ht="15" customHeight="1" x14ac:dyDescent="0.35">
      <c r="A55" s="245"/>
      <c r="B55" s="148" t="s">
        <v>268</v>
      </c>
      <c r="C55" s="149" t="s">
        <v>268</v>
      </c>
      <c r="D55" s="150" t="s">
        <v>268</v>
      </c>
      <c r="E55" s="151">
        <v>3.6343999999999999</v>
      </c>
      <c r="F55" s="152"/>
      <c r="G55" s="153"/>
      <c r="H55" s="148" t="s">
        <v>256</v>
      </c>
      <c r="I55" s="149" t="s">
        <v>256</v>
      </c>
      <c r="J55" s="150" t="s">
        <v>256</v>
      </c>
      <c r="K55" s="151">
        <v>3.3227000000000002</v>
      </c>
      <c r="L55" s="152"/>
      <c r="M55" s="153"/>
      <c r="N55" s="378" t="s">
        <v>261</v>
      </c>
      <c r="O55" s="379"/>
      <c r="P55" s="380"/>
      <c r="Q55" s="151">
        <v>5.7522000000000002</v>
      </c>
      <c r="R55" s="152"/>
      <c r="S55" s="153"/>
      <c r="T55" s="148" t="s">
        <v>268</v>
      </c>
      <c r="U55" s="149" t="s">
        <v>268</v>
      </c>
      <c r="V55" s="150" t="s">
        <v>268</v>
      </c>
      <c r="W55" s="151">
        <v>1.6871</v>
      </c>
      <c r="X55" s="152"/>
      <c r="Y55" s="153"/>
      <c r="Z55" s="148" t="s">
        <v>264</v>
      </c>
      <c r="AA55" s="149" t="s">
        <v>264</v>
      </c>
      <c r="AB55" s="150" t="s">
        <v>264</v>
      </c>
      <c r="AC55" s="151">
        <v>2.4308000000000001</v>
      </c>
      <c r="AD55" s="152"/>
      <c r="AE55" s="153"/>
      <c r="AF55" s="148" t="s">
        <v>255</v>
      </c>
      <c r="AG55" s="149" t="s">
        <v>255</v>
      </c>
      <c r="AH55" s="150" t="s">
        <v>255</v>
      </c>
      <c r="AI55" s="151">
        <v>5.6822999999999997</v>
      </c>
      <c r="AJ55" s="152"/>
      <c r="AK55" s="153"/>
    </row>
    <row r="56" spans="1:37" ht="15" customHeight="1" x14ac:dyDescent="0.35">
      <c r="A56" s="245"/>
      <c r="B56" s="148" t="s">
        <v>264</v>
      </c>
      <c r="C56" s="149" t="s">
        <v>264</v>
      </c>
      <c r="D56" s="150" t="s">
        <v>264</v>
      </c>
      <c r="E56" s="151">
        <v>3.6008</v>
      </c>
      <c r="F56" s="152"/>
      <c r="G56" s="153"/>
      <c r="H56" s="148" t="s">
        <v>255</v>
      </c>
      <c r="I56" s="149" t="s">
        <v>255</v>
      </c>
      <c r="J56" s="150" t="s">
        <v>255</v>
      </c>
      <c r="K56" s="151">
        <v>3.2250000000000001</v>
      </c>
      <c r="L56" s="152"/>
      <c r="M56" s="153"/>
      <c r="N56" s="378" t="s">
        <v>264</v>
      </c>
      <c r="O56" s="379"/>
      <c r="P56" s="380"/>
      <c r="Q56" s="151">
        <v>3.0764</v>
      </c>
      <c r="R56" s="152"/>
      <c r="S56" s="153"/>
      <c r="T56" s="148" t="s">
        <v>110</v>
      </c>
      <c r="U56" s="149" t="s">
        <v>110</v>
      </c>
      <c r="V56" s="150" t="s">
        <v>110</v>
      </c>
      <c r="W56" s="151">
        <v>0.29820000000000002</v>
      </c>
      <c r="X56" s="152"/>
      <c r="Y56" s="153"/>
      <c r="Z56" s="148" t="s">
        <v>261</v>
      </c>
      <c r="AA56" s="149" t="s">
        <v>261</v>
      </c>
      <c r="AB56" s="150" t="s">
        <v>261</v>
      </c>
      <c r="AC56" s="151">
        <v>2.0455000000000001</v>
      </c>
      <c r="AD56" s="152"/>
      <c r="AE56" s="153"/>
      <c r="AF56" s="148" t="s">
        <v>258</v>
      </c>
      <c r="AG56" s="149" t="s">
        <v>258</v>
      </c>
      <c r="AH56" s="150" t="s">
        <v>258</v>
      </c>
      <c r="AI56" s="151">
        <v>5.5627000000000004</v>
      </c>
      <c r="AJ56" s="152"/>
      <c r="AK56" s="153"/>
    </row>
    <row r="57" spans="1:37" ht="15" customHeight="1" x14ac:dyDescent="0.35">
      <c r="A57" s="245"/>
      <c r="B57" s="148" t="s">
        <v>261</v>
      </c>
      <c r="C57" s="149" t="s">
        <v>261</v>
      </c>
      <c r="D57" s="150" t="s">
        <v>261</v>
      </c>
      <c r="E57" s="151">
        <v>3.2231000000000001</v>
      </c>
      <c r="F57" s="152"/>
      <c r="G57" s="153"/>
      <c r="H57" s="148" t="s">
        <v>274</v>
      </c>
      <c r="I57" s="149" t="s">
        <v>274</v>
      </c>
      <c r="J57" s="150" t="s">
        <v>274</v>
      </c>
      <c r="K57" s="151">
        <v>2.9468000000000001</v>
      </c>
      <c r="L57" s="152"/>
      <c r="M57" s="153"/>
      <c r="N57" s="378" t="s">
        <v>272</v>
      </c>
      <c r="O57" s="379"/>
      <c r="P57" s="380"/>
      <c r="Q57" s="151">
        <v>1.2024999999999999</v>
      </c>
      <c r="R57" s="152"/>
      <c r="S57" s="153"/>
      <c r="T57" s="148" t="s">
        <v>272</v>
      </c>
      <c r="U57" s="149" t="s">
        <v>272</v>
      </c>
      <c r="V57" s="150" t="s">
        <v>272</v>
      </c>
      <c r="W57" s="151">
        <v>9.6500000000000002E-2</v>
      </c>
      <c r="X57" s="152"/>
      <c r="Y57" s="153"/>
      <c r="Z57" s="148" t="s">
        <v>266</v>
      </c>
      <c r="AA57" s="149" t="s">
        <v>266</v>
      </c>
      <c r="AB57" s="150" t="s">
        <v>266</v>
      </c>
      <c r="AC57" s="151">
        <v>1.9957</v>
      </c>
      <c r="AD57" s="152"/>
      <c r="AE57" s="153"/>
      <c r="AF57" s="148" t="s">
        <v>264</v>
      </c>
      <c r="AG57" s="149" t="s">
        <v>264</v>
      </c>
      <c r="AH57" s="150" t="s">
        <v>264</v>
      </c>
      <c r="AI57" s="151">
        <v>3.3403</v>
      </c>
      <c r="AJ57" s="152"/>
      <c r="AK57" s="153"/>
    </row>
    <row r="58" spans="1:37" ht="15" customHeight="1" x14ac:dyDescent="0.35">
      <c r="A58" s="245"/>
      <c r="B58" s="148" t="s">
        <v>263</v>
      </c>
      <c r="C58" s="149" t="s">
        <v>263</v>
      </c>
      <c r="D58" s="150" t="s">
        <v>263</v>
      </c>
      <c r="E58" s="151">
        <v>3.1156000000000001</v>
      </c>
      <c r="F58" s="152"/>
      <c r="G58" s="153"/>
      <c r="H58" s="148" t="s">
        <v>273</v>
      </c>
      <c r="I58" s="149" t="s">
        <v>273</v>
      </c>
      <c r="J58" s="150" t="s">
        <v>273</v>
      </c>
      <c r="K58" s="151">
        <v>2.8010999999999999</v>
      </c>
      <c r="L58" s="152"/>
      <c r="M58" s="153"/>
      <c r="N58" s="378" t="s">
        <v>270</v>
      </c>
      <c r="O58" s="379"/>
      <c r="P58" s="380"/>
      <c r="Q58" s="151">
        <v>0.90069999999999995</v>
      </c>
      <c r="R58" s="152"/>
      <c r="S58" s="153"/>
      <c r="T58" s="148"/>
      <c r="U58" s="149"/>
      <c r="V58" s="150"/>
      <c r="W58" s="151"/>
      <c r="X58" s="152"/>
      <c r="Y58" s="153"/>
      <c r="Z58" s="148" t="s">
        <v>284</v>
      </c>
      <c r="AA58" s="149" t="s">
        <v>284</v>
      </c>
      <c r="AB58" s="150" t="s">
        <v>284</v>
      </c>
      <c r="AC58" s="151">
        <v>1.69</v>
      </c>
      <c r="AD58" s="152"/>
      <c r="AE58" s="153"/>
      <c r="AF58" s="148" t="s">
        <v>260</v>
      </c>
      <c r="AG58" s="149" t="s">
        <v>260</v>
      </c>
      <c r="AH58" s="150" t="s">
        <v>260</v>
      </c>
      <c r="AI58" s="151">
        <v>2.4176000000000002</v>
      </c>
      <c r="AJ58" s="152"/>
      <c r="AK58" s="153"/>
    </row>
    <row r="59" spans="1:37" ht="15" customHeight="1" x14ac:dyDescent="0.35">
      <c r="A59" s="245"/>
      <c r="B59" s="148" t="s">
        <v>252</v>
      </c>
      <c r="C59" s="149" t="s">
        <v>252</v>
      </c>
      <c r="D59" s="150" t="s">
        <v>252</v>
      </c>
      <c r="E59" s="151">
        <v>3.0804999999999998</v>
      </c>
      <c r="F59" s="152"/>
      <c r="G59" s="153"/>
      <c r="H59" s="148" t="s">
        <v>262</v>
      </c>
      <c r="I59" s="149" t="s">
        <v>262</v>
      </c>
      <c r="J59" s="150" t="s">
        <v>262</v>
      </c>
      <c r="K59" s="151">
        <v>2.7330000000000001</v>
      </c>
      <c r="L59" s="152"/>
      <c r="M59" s="153"/>
      <c r="N59" s="378" t="s">
        <v>282</v>
      </c>
      <c r="O59" s="379"/>
      <c r="P59" s="380"/>
      <c r="Q59" s="151">
        <v>0.80159999999999998</v>
      </c>
      <c r="R59" s="152"/>
      <c r="S59" s="153"/>
      <c r="T59" s="148"/>
      <c r="U59" s="149"/>
      <c r="V59" s="150"/>
      <c r="W59" s="151"/>
      <c r="X59" s="152"/>
      <c r="Y59" s="153"/>
      <c r="Z59" s="148" t="s">
        <v>270</v>
      </c>
      <c r="AA59" s="149" t="s">
        <v>270</v>
      </c>
      <c r="AB59" s="150" t="s">
        <v>270</v>
      </c>
      <c r="AC59" s="151">
        <v>1.5303</v>
      </c>
      <c r="AD59" s="152"/>
      <c r="AE59" s="153"/>
      <c r="AF59" s="148" t="s">
        <v>280</v>
      </c>
      <c r="AG59" s="149" t="s">
        <v>280</v>
      </c>
      <c r="AH59" s="150" t="s">
        <v>280</v>
      </c>
      <c r="AI59" s="151">
        <v>1.7274</v>
      </c>
      <c r="AJ59" s="152"/>
      <c r="AK59" s="153"/>
    </row>
    <row r="60" spans="1:37" ht="15" customHeight="1" x14ac:dyDescent="0.35">
      <c r="A60" s="245"/>
      <c r="B60" s="148" t="s">
        <v>282</v>
      </c>
      <c r="C60" s="149" t="s">
        <v>282</v>
      </c>
      <c r="D60" s="150" t="s">
        <v>282</v>
      </c>
      <c r="E60" s="151">
        <v>2.9922</v>
      </c>
      <c r="F60" s="152"/>
      <c r="G60" s="153"/>
      <c r="H60" s="148" t="s">
        <v>268</v>
      </c>
      <c r="I60" s="149" t="s">
        <v>268</v>
      </c>
      <c r="J60" s="150" t="s">
        <v>268</v>
      </c>
      <c r="K60" s="151">
        <v>2.4857</v>
      </c>
      <c r="L60" s="152"/>
      <c r="M60" s="153"/>
      <c r="N60" s="378" t="s">
        <v>258</v>
      </c>
      <c r="O60" s="379"/>
      <c r="P60" s="380"/>
      <c r="Q60" s="151">
        <v>0.6038</v>
      </c>
      <c r="R60" s="152"/>
      <c r="S60" s="153"/>
      <c r="T60" s="148"/>
      <c r="U60" s="149"/>
      <c r="V60" s="150"/>
      <c r="W60" s="151"/>
      <c r="X60" s="152"/>
      <c r="Y60" s="153"/>
      <c r="Z60" s="148" t="s">
        <v>256</v>
      </c>
      <c r="AA60" s="149" t="s">
        <v>256</v>
      </c>
      <c r="AB60" s="150" t="s">
        <v>256</v>
      </c>
      <c r="AC60" s="151">
        <v>1.4352</v>
      </c>
      <c r="AD60" s="152"/>
      <c r="AE60" s="153"/>
      <c r="AF60" s="148" t="s">
        <v>261</v>
      </c>
      <c r="AG60" s="149" t="s">
        <v>261</v>
      </c>
      <c r="AH60" s="150" t="s">
        <v>261</v>
      </c>
      <c r="AI60" s="151">
        <v>1.6748000000000001</v>
      </c>
      <c r="AJ60" s="152"/>
      <c r="AK60" s="153"/>
    </row>
    <row r="61" spans="1:37" ht="15" customHeight="1" x14ac:dyDescent="0.35">
      <c r="A61" s="245"/>
      <c r="B61" s="148" t="s">
        <v>276</v>
      </c>
      <c r="C61" s="149" t="s">
        <v>276</v>
      </c>
      <c r="D61" s="150" t="s">
        <v>276</v>
      </c>
      <c r="E61" s="151">
        <v>2.7825000000000002</v>
      </c>
      <c r="F61" s="152"/>
      <c r="G61" s="153"/>
      <c r="H61" s="148" t="s">
        <v>258</v>
      </c>
      <c r="I61" s="149" t="s">
        <v>258</v>
      </c>
      <c r="J61" s="150" t="s">
        <v>258</v>
      </c>
      <c r="K61" s="151">
        <v>2.4016000000000002</v>
      </c>
      <c r="L61" s="152"/>
      <c r="M61" s="153"/>
      <c r="N61" s="378" t="s">
        <v>267</v>
      </c>
      <c r="O61" s="379"/>
      <c r="P61" s="380"/>
      <c r="Q61" s="151">
        <v>0.41959999999999997</v>
      </c>
      <c r="R61" s="152"/>
      <c r="S61" s="153"/>
      <c r="T61" s="148"/>
      <c r="U61" s="149"/>
      <c r="V61" s="150"/>
      <c r="W61" s="151"/>
      <c r="X61" s="152"/>
      <c r="Y61" s="153"/>
      <c r="Z61" s="148" t="s">
        <v>258</v>
      </c>
      <c r="AA61" s="149" t="s">
        <v>258</v>
      </c>
      <c r="AB61" s="150" t="s">
        <v>258</v>
      </c>
      <c r="AC61" s="151">
        <v>1.2866</v>
      </c>
      <c r="AD61" s="152"/>
      <c r="AE61" s="153"/>
      <c r="AF61" s="148" t="s">
        <v>278</v>
      </c>
      <c r="AG61" s="149" t="s">
        <v>278</v>
      </c>
      <c r="AH61" s="150" t="s">
        <v>278</v>
      </c>
      <c r="AI61" s="151">
        <v>1.5767</v>
      </c>
      <c r="AJ61" s="152"/>
      <c r="AK61" s="153"/>
    </row>
    <row r="62" spans="1:37" ht="15" customHeight="1" x14ac:dyDescent="0.35">
      <c r="A62" s="245"/>
      <c r="B62" s="148" t="s">
        <v>258</v>
      </c>
      <c r="C62" s="149" t="s">
        <v>258</v>
      </c>
      <c r="D62" s="150" t="s">
        <v>258</v>
      </c>
      <c r="E62" s="151">
        <v>2.36</v>
      </c>
      <c r="F62" s="152"/>
      <c r="G62" s="153"/>
      <c r="H62" s="148" t="s">
        <v>313</v>
      </c>
      <c r="I62" s="149" t="s">
        <v>313</v>
      </c>
      <c r="J62" s="150" t="s">
        <v>313</v>
      </c>
      <c r="K62" s="151">
        <v>2.2799999999999998</v>
      </c>
      <c r="L62" s="152"/>
      <c r="M62" s="153"/>
      <c r="N62" s="378" t="s">
        <v>255</v>
      </c>
      <c r="O62" s="379"/>
      <c r="P62" s="380"/>
      <c r="Q62" s="151">
        <v>0.4148</v>
      </c>
      <c r="R62" s="152"/>
      <c r="S62" s="153"/>
      <c r="T62" s="148"/>
      <c r="U62" s="149"/>
      <c r="V62" s="150"/>
      <c r="W62" s="151"/>
      <c r="X62" s="152"/>
      <c r="Y62" s="153"/>
      <c r="Z62" s="148" t="s">
        <v>268</v>
      </c>
      <c r="AA62" s="149" t="s">
        <v>268</v>
      </c>
      <c r="AB62" s="150" t="s">
        <v>268</v>
      </c>
      <c r="AC62" s="151">
        <v>1.1126</v>
      </c>
      <c r="AD62" s="152"/>
      <c r="AE62" s="153"/>
      <c r="AF62" s="148" t="s">
        <v>284</v>
      </c>
      <c r="AG62" s="149" t="s">
        <v>284</v>
      </c>
      <c r="AH62" s="150" t="s">
        <v>284</v>
      </c>
      <c r="AI62" s="151">
        <v>1.5277000000000001</v>
      </c>
      <c r="AJ62" s="152"/>
      <c r="AK62" s="153"/>
    </row>
    <row r="63" spans="1:37" ht="15" customHeight="1" x14ac:dyDescent="0.35">
      <c r="A63" s="245"/>
      <c r="B63" s="148" t="s">
        <v>273</v>
      </c>
      <c r="C63" s="149" t="s">
        <v>273</v>
      </c>
      <c r="D63" s="150" t="s">
        <v>273</v>
      </c>
      <c r="E63" s="151">
        <v>2.1120999999999999</v>
      </c>
      <c r="F63" s="152"/>
      <c r="G63" s="153"/>
      <c r="H63" s="148" t="s">
        <v>276</v>
      </c>
      <c r="I63" s="149" t="s">
        <v>276</v>
      </c>
      <c r="J63" s="150" t="s">
        <v>276</v>
      </c>
      <c r="K63" s="151">
        <v>1.9288000000000001</v>
      </c>
      <c r="L63" s="152"/>
      <c r="M63" s="153"/>
      <c r="N63" s="378" t="s">
        <v>284</v>
      </c>
      <c r="O63" s="379"/>
      <c r="P63" s="380"/>
      <c r="Q63" s="151">
        <v>0.30909999999999999</v>
      </c>
      <c r="R63" s="152"/>
      <c r="S63" s="153"/>
      <c r="T63" s="148"/>
      <c r="U63" s="149"/>
      <c r="V63" s="150"/>
      <c r="W63" s="151"/>
      <c r="X63" s="152"/>
      <c r="Y63" s="153"/>
      <c r="Z63" s="148" t="s">
        <v>277</v>
      </c>
      <c r="AA63" s="149" t="s">
        <v>277</v>
      </c>
      <c r="AB63" s="150" t="s">
        <v>277</v>
      </c>
      <c r="AC63" s="151">
        <v>1.0831</v>
      </c>
      <c r="AD63" s="152"/>
      <c r="AE63" s="153"/>
      <c r="AF63" s="148" t="s">
        <v>266</v>
      </c>
      <c r="AG63" s="149" t="s">
        <v>266</v>
      </c>
      <c r="AH63" s="150" t="s">
        <v>266</v>
      </c>
      <c r="AI63" s="151">
        <v>1.4975000000000001</v>
      </c>
      <c r="AJ63" s="152"/>
      <c r="AK63" s="153"/>
    </row>
    <row r="64" spans="1:37" ht="15" customHeight="1" x14ac:dyDescent="0.35">
      <c r="A64" s="245"/>
      <c r="B64" s="148" t="s">
        <v>272</v>
      </c>
      <c r="C64" s="149" t="s">
        <v>272</v>
      </c>
      <c r="D64" s="150" t="s">
        <v>272</v>
      </c>
      <c r="E64" s="151">
        <v>1.7074</v>
      </c>
      <c r="F64" s="152"/>
      <c r="G64" s="153"/>
      <c r="H64" s="148" t="s">
        <v>275</v>
      </c>
      <c r="I64" s="149" t="s">
        <v>275</v>
      </c>
      <c r="J64" s="150" t="s">
        <v>275</v>
      </c>
      <c r="K64" s="151">
        <v>1.8070999999999999</v>
      </c>
      <c r="L64" s="152"/>
      <c r="M64" s="153"/>
      <c r="N64" s="378" t="s">
        <v>260</v>
      </c>
      <c r="O64" s="379"/>
      <c r="P64" s="380"/>
      <c r="Q64" s="151">
        <v>0.29509999999999997</v>
      </c>
      <c r="R64" s="152"/>
      <c r="S64" s="153"/>
      <c r="T64" s="148"/>
      <c r="U64" s="149"/>
      <c r="V64" s="150"/>
      <c r="W64" s="151"/>
      <c r="X64" s="152"/>
      <c r="Y64" s="153"/>
      <c r="Z64" s="148" t="s">
        <v>275</v>
      </c>
      <c r="AA64" s="149" t="s">
        <v>275</v>
      </c>
      <c r="AB64" s="150" t="s">
        <v>275</v>
      </c>
      <c r="AC64" s="151">
        <v>0.92069999999999996</v>
      </c>
      <c r="AD64" s="152"/>
      <c r="AE64" s="153"/>
      <c r="AF64" s="148" t="s">
        <v>265</v>
      </c>
      <c r="AG64" s="149" t="s">
        <v>265</v>
      </c>
      <c r="AH64" s="150" t="s">
        <v>265</v>
      </c>
      <c r="AI64" s="151">
        <v>1.4498</v>
      </c>
      <c r="AJ64" s="152"/>
      <c r="AK64" s="153"/>
    </row>
    <row r="65" spans="1:37" ht="15" customHeight="1" x14ac:dyDescent="0.35">
      <c r="A65" s="245"/>
      <c r="B65" s="148" t="s">
        <v>267</v>
      </c>
      <c r="C65" s="149" t="s">
        <v>267</v>
      </c>
      <c r="D65" s="150" t="s">
        <v>267</v>
      </c>
      <c r="E65" s="151">
        <v>1.5929</v>
      </c>
      <c r="F65" s="152"/>
      <c r="G65" s="153"/>
      <c r="H65" s="148" t="s">
        <v>278</v>
      </c>
      <c r="I65" s="149" t="s">
        <v>278</v>
      </c>
      <c r="J65" s="150" t="s">
        <v>278</v>
      </c>
      <c r="K65" s="151">
        <v>1.5684</v>
      </c>
      <c r="L65" s="152"/>
      <c r="M65" s="153"/>
      <c r="N65" s="378" t="s">
        <v>259</v>
      </c>
      <c r="O65" s="379"/>
      <c r="P65" s="380"/>
      <c r="Q65" s="151">
        <v>0.26269999999999999</v>
      </c>
      <c r="R65" s="152"/>
      <c r="S65" s="153"/>
      <c r="T65" s="148"/>
      <c r="U65" s="149"/>
      <c r="V65" s="150"/>
      <c r="W65" s="151"/>
      <c r="X65" s="152"/>
      <c r="Y65" s="153"/>
      <c r="Z65" s="148" t="s">
        <v>262</v>
      </c>
      <c r="AA65" s="149" t="s">
        <v>262</v>
      </c>
      <c r="AB65" s="150" t="s">
        <v>262</v>
      </c>
      <c r="AC65" s="151">
        <v>0.89929999999999999</v>
      </c>
      <c r="AD65" s="152"/>
      <c r="AE65" s="153"/>
      <c r="AF65" s="148" t="s">
        <v>268</v>
      </c>
      <c r="AG65" s="149" t="s">
        <v>268</v>
      </c>
      <c r="AH65" s="150" t="s">
        <v>268</v>
      </c>
      <c r="AI65" s="151">
        <v>1.3435999999999999</v>
      </c>
      <c r="AJ65" s="152"/>
      <c r="AK65" s="153"/>
    </row>
    <row r="66" spans="1:37" ht="15" customHeight="1" x14ac:dyDescent="0.35">
      <c r="A66" s="245"/>
      <c r="B66" s="148" t="s">
        <v>265</v>
      </c>
      <c r="C66" s="149" t="s">
        <v>265</v>
      </c>
      <c r="D66" s="150" t="s">
        <v>265</v>
      </c>
      <c r="E66" s="151">
        <v>1.5521</v>
      </c>
      <c r="F66" s="152"/>
      <c r="G66" s="153"/>
      <c r="H66" s="148" t="s">
        <v>254</v>
      </c>
      <c r="I66" s="149" t="s">
        <v>254</v>
      </c>
      <c r="J66" s="150" t="s">
        <v>254</v>
      </c>
      <c r="K66" s="151">
        <v>1.5652999999999999</v>
      </c>
      <c r="L66" s="152"/>
      <c r="M66" s="153"/>
      <c r="N66" s="378" t="s">
        <v>275</v>
      </c>
      <c r="O66" s="379"/>
      <c r="P66" s="380"/>
      <c r="Q66" s="151">
        <v>0.25629999999999997</v>
      </c>
      <c r="R66" s="152"/>
      <c r="S66" s="153"/>
      <c r="T66" s="148"/>
      <c r="U66" s="149"/>
      <c r="V66" s="150"/>
      <c r="W66" s="151"/>
      <c r="X66" s="152"/>
      <c r="Y66" s="153"/>
      <c r="Z66" s="148" t="s">
        <v>272</v>
      </c>
      <c r="AA66" s="149" t="s">
        <v>272</v>
      </c>
      <c r="AB66" s="150" t="s">
        <v>272</v>
      </c>
      <c r="AC66" s="151">
        <v>0.66339999999999999</v>
      </c>
      <c r="AD66" s="152"/>
      <c r="AE66" s="153"/>
      <c r="AF66" s="148" t="s">
        <v>259</v>
      </c>
      <c r="AG66" s="149" t="s">
        <v>259</v>
      </c>
      <c r="AH66" s="150" t="s">
        <v>259</v>
      </c>
      <c r="AI66" s="151">
        <v>0.77470000000000006</v>
      </c>
      <c r="AJ66" s="152"/>
      <c r="AK66" s="153"/>
    </row>
    <row r="67" spans="1:37" ht="15" customHeight="1" x14ac:dyDescent="0.35">
      <c r="A67" s="245"/>
      <c r="B67" s="148" t="s">
        <v>277</v>
      </c>
      <c r="C67" s="149" t="s">
        <v>277</v>
      </c>
      <c r="D67" s="150" t="s">
        <v>277</v>
      </c>
      <c r="E67" s="151">
        <v>1.1808000000000001</v>
      </c>
      <c r="F67" s="152"/>
      <c r="G67" s="153"/>
      <c r="H67" s="148" t="s">
        <v>272</v>
      </c>
      <c r="I67" s="149" t="s">
        <v>272</v>
      </c>
      <c r="J67" s="150" t="s">
        <v>272</v>
      </c>
      <c r="K67" s="151">
        <v>1.4326000000000001</v>
      </c>
      <c r="L67" s="152"/>
      <c r="M67" s="153"/>
      <c r="N67" s="378" t="s">
        <v>252</v>
      </c>
      <c r="O67" s="379"/>
      <c r="P67" s="380"/>
      <c r="Q67" s="151">
        <v>0.24660000000000001</v>
      </c>
      <c r="R67" s="152"/>
      <c r="S67" s="153"/>
      <c r="T67" s="148"/>
      <c r="U67" s="149"/>
      <c r="V67" s="150"/>
      <c r="W67" s="151"/>
      <c r="X67" s="152"/>
      <c r="Y67" s="153"/>
      <c r="Z67" s="148"/>
      <c r="AA67" s="149"/>
      <c r="AB67" s="150"/>
      <c r="AC67" s="151"/>
      <c r="AD67" s="152"/>
      <c r="AE67" s="153"/>
      <c r="AF67" s="148" t="s">
        <v>257</v>
      </c>
      <c r="AG67" s="149" t="s">
        <v>257</v>
      </c>
      <c r="AH67" s="150" t="s">
        <v>257</v>
      </c>
      <c r="AI67" s="151">
        <v>0.56659999999999999</v>
      </c>
      <c r="AJ67" s="152"/>
      <c r="AK67" s="153"/>
    </row>
    <row r="68" spans="1:37" ht="15" customHeight="1" x14ac:dyDescent="0.35">
      <c r="A68" s="245"/>
      <c r="B68" s="148" t="s">
        <v>255</v>
      </c>
      <c r="C68" s="149" t="s">
        <v>255</v>
      </c>
      <c r="D68" s="150" t="s">
        <v>255</v>
      </c>
      <c r="E68" s="151">
        <v>1.1057999999999999</v>
      </c>
      <c r="F68" s="152"/>
      <c r="G68" s="153"/>
      <c r="H68" s="148" t="s">
        <v>271</v>
      </c>
      <c r="I68" s="149" t="s">
        <v>271</v>
      </c>
      <c r="J68" s="150" t="s">
        <v>271</v>
      </c>
      <c r="K68" s="151">
        <v>1.2804</v>
      </c>
      <c r="L68" s="152"/>
      <c r="M68" s="153"/>
      <c r="N68" s="378" t="s">
        <v>311</v>
      </c>
      <c r="O68" s="379"/>
      <c r="P68" s="380"/>
      <c r="Q68" s="151">
        <v>0.2029</v>
      </c>
      <c r="R68" s="152"/>
      <c r="S68" s="153"/>
      <c r="T68" s="148"/>
      <c r="U68" s="149"/>
      <c r="V68" s="150"/>
      <c r="W68" s="151"/>
      <c r="X68" s="152"/>
      <c r="Y68" s="153"/>
      <c r="Z68" s="148"/>
      <c r="AA68" s="149"/>
      <c r="AB68" s="150"/>
      <c r="AC68" s="151"/>
      <c r="AD68" s="152"/>
      <c r="AE68" s="153"/>
      <c r="AF68" s="148" t="s">
        <v>272</v>
      </c>
      <c r="AG68" s="149" t="s">
        <v>272</v>
      </c>
      <c r="AH68" s="150" t="s">
        <v>272</v>
      </c>
      <c r="AI68" s="151">
        <v>0.17299999999999999</v>
      </c>
      <c r="AJ68" s="152"/>
      <c r="AK68" s="153"/>
    </row>
    <row r="69" spans="1:37" ht="15" customHeight="1" x14ac:dyDescent="0.35">
      <c r="A69" s="245"/>
      <c r="B69" s="148" t="s">
        <v>270</v>
      </c>
      <c r="C69" s="149" t="s">
        <v>270</v>
      </c>
      <c r="D69" s="150" t="s">
        <v>270</v>
      </c>
      <c r="E69" s="151">
        <v>1.0289999999999999</v>
      </c>
      <c r="F69" s="152"/>
      <c r="G69" s="153"/>
      <c r="H69" s="148" t="s">
        <v>283</v>
      </c>
      <c r="I69" s="149" t="s">
        <v>283</v>
      </c>
      <c r="J69" s="150" t="s">
        <v>283</v>
      </c>
      <c r="K69" s="151">
        <v>1.2077</v>
      </c>
      <c r="L69" s="152"/>
      <c r="M69" s="153"/>
      <c r="N69" s="378" t="s">
        <v>262</v>
      </c>
      <c r="O69" s="379"/>
      <c r="P69" s="380"/>
      <c r="Q69" s="151">
        <v>0.20180000000000001</v>
      </c>
      <c r="R69" s="152"/>
      <c r="S69" s="153"/>
      <c r="T69" s="148"/>
      <c r="U69" s="149"/>
      <c r="V69" s="150"/>
      <c r="W69" s="151"/>
      <c r="X69" s="152"/>
      <c r="Y69" s="153"/>
      <c r="Z69" s="148"/>
      <c r="AA69" s="149"/>
      <c r="AB69" s="150"/>
      <c r="AC69" s="151"/>
      <c r="AD69" s="152"/>
      <c r="AE69" s="153"/>
      <c r="AF69" s="148"/>
      <c r="AG69" s="149"/>
      <c r="AH69" s="150"/>
      <c r="AI69" s="151"/>
      <c r="AJ69" s="152"/>
      <c r="AK69" s="153"/>
    </row>
    <row r="70" spans="1:37" ht="15" customHeight="1" x14ac:dyDescent="0.35">
      <c r="A70" s="245"/>
      <c r="B70" s="148" t="s">
        <v>257</v>
      </c>
      <c r="C70" s="149" t="s">
        <v>257</v>
      </c>
      <c r="D70" s="150" t="s">
        <v>257</v>
      </c>
      <c r="E70" s="151">
        <v>0.98240000000000005</v>
      </c>
      <c r="F70" s="152"/>
      <c r="G70" s="153"/>
      <c r="H70" s="148" t="s">
        <v>267</v>
      </c>
      <c r="I70" s="149" t="s">
        <v>267</v>
      </c>
      <c r="J70" s="150" t="s">
        <v>267</v>
      </c>
      <c r="K70" s="151">
        <v>0.64790000000000003</v>
      </c>
      <c r="L70" s="152"/>
      <c r="M70" s="153"/>
      <c r="N70" s="148"/>
      <c r="O70" s="149"/>
      <c r="P70" s="150"/>
      <c r="Q70" s="151"/>
      <c r="R70" s="152"/>
      <c r="S70" s="153"/>
      <c r="T70" s="148"/>
      <c r="U70" s="149"/>
      <c r="V70" s="150"/>
      <c r="W70" s="151"/>
      <c r="X70" s="152"/>
      <c r="Y70" s="153"/>
      <c r="Z70" s="148"/>
      <c r="AA70" s="149"/>
      <c r="AB70" s="150"/>
      <c r="AC70" s="151"/>
      <c r="AD70" s="152"/>
      <c r="AE70" s="153"/>
      <c r="AF70" s="148"/>
      <c r="AG70" s="149"/>
      <c r="AH70" s="150"/>
      <c r="AI70" s="151"/>
      <c r="AJ70" s="152"/>
      <c r="AK70" s="153"/>
    </row>
    <row r="71" spans="1:37" ht="15" customHeight="1" x14ac:dyDescent="0.35">
      <c r="A71" s="245"/>
      <c r="B71" s="148" t="s">
        <v>283</v>
      </c>
      <c r="C71" s="149" t="s">
        <v>283</v>
      </c>
      <c r="D71" s="150" t="s">
        <v>283</v>
      </c>
      <c r="E71" s="151">
        <v>0.6915</v>
      </c>
      <c r="F71" s="152"/>
      <c r="G71" s="153"/>
      <c r="H71" s="148" t="s">
        <v>270</v>
      </c>
      <c r="I71" s="149" t="s">
        <v>270</v>
      </c>
      <c r="J71" s="150" t="s">
        <v>270</v>
      </c>
      <c r="K71" s="151">
        <v>0.4556</v>
      </c>
      <c r="L71" s="152"/>
      <c r="M71" s="153"/>
      <c r="N71" s="148"/>
      <c r="O71" s="149"/>
      <c r="P71" s="150"/>
      <c r="Q71" s="151"/>
      <c r="R71" s="152"/>
      <c r="S71" s="153"/>
      <c r="T71" s="148"/>
      <c r="U71" s="149"/>
      <c r="V71" s="150"/>
      <c r="W71" s="151"/>
      <c r="X71" s="152"/>
      <c r="Y71" s="153"/>
      <c r="Z71" s="148"/>
      <c r="AA71" s="149"/>
      <c r="AB71" s="150"/>
      <c r="AC71" s="151"/>
      <c r="AD71" s="152"/>
      <c r="AE71" s="153"/>
      <c r="AF71" s="148"/>
      <c r="AG71" s="149"/>
      <c r="AH71" s="150"/>
      <c r="AI71" s="151"/>
      <c r="AJ71" s="152"/>
      <c r="AK71" s="153"/>
    </row>
    <row r="72" spans="1:37" x14ac:dyDescent="0.35">
      <c r="A72" s="245"/>
      <c r="B72" s="148" t="s">
        <v>311</v>
      </c>
      <c r="C72" s="149" t="s">
        <v>311</v>
      </c>
      <c r="D72" s="150" t="s">
        <v>311</v>
      </c>
      <c r="E72" s="151">
        <v>0.29399999999999998</v>
      </c>
      <c r="F72" s="152"/>
      <c r="G72" s="153"/>
      <c r="H72" s="148" t="s">
        <v>265</v>
      </c>
      <c r="I72" s="149" t="s">
        <v>265</v>
      </c>
      <c r="J72" s="150" t="s">
        <v>265</v>
      </c>
      <c r="K72" s="151">
        <v>0.43240000000000001</v>
      </c>
      <c r="L72" s="152"/>
      <c r="M72" s="153"/>
      <c r="N72" s="148"/>
      <c r="O72" s="149"/>
      <c r="P72" s="150"/>
      <c r="Q72" s="151"/>
      <c r="R72" s="152"/>
      <c r="S72" s="153"/>
      <c r="T72" s="148"/>
      <c r="U72" s="149"/>
      <c r="V72" s="150"/>
      <c r="W72" s="151"/>
      <c r="X72" s="152"/>
      <c r="Y72" s="153"/>
      <c r="Z72" s="148"/>
      <c r="AA72" s="149"/>
      <c r="AB72" s="150"/>
      <c r="AC72" s="151"/>
      <c r="AD72" s="152"/>
      <c r="AE72" s="153"/>
      <c r="AF72" s="148"/>
      <c r="AG72" s="149"/>
      <c r="AH72" s="150"/>
      <c r="AI72" s="151"/>
      <c r="AJ72" s="152"/>
      <c r="AK72" s="153"/>
    </row>
    <row r="73" spans="1:37" ht="15" customHeight="1" x14ac:dyDescent="0.35">
      <c r="A73" s="245"/>
      <c r="B73" s="148"/>
      <c r="C73" s="149"/>
      <c r="D73" s="150"/>
      <c r="E73" s="151"/>
      <c r="F73" s="152"/>
      <c r="G73" s="153"/>
      <c r="H73" s="148"/>
      <c r="I73" s="149"/>
      <c r="J73" s="150"/>
      <c r="K73" s="151"/>
      <c r="L73" s="152"/>
      <c r="M73" s="153"/>
      <c r="N73" s="148"/>
      <c r="O73" s="149"/>
      <c r="P73" s="150"/>
      <c r="Q73" s="151"/>
      <c r="R73" s="152"/>
      <c r="S73" s="153"/>
      <c r="T73" s="148"/>
      <c r="U73" s="149"/>
      <c r="V73" s="150"/>
      <c r="W73" s="151"/>
      <c r="X73" s="152"/>
      <c r="Y73" s="153"/>
      <c r="Z73" s="148"/>
      <c r="AA73" s="149"/>
      <c r="AB73" s="150"/>
      <c r="AC73" s="151"/>
      <c r="AD73" s="152"/>
      <c r="AE73" s="153"/>
      <c r="AF73" s="148"/>
      <c r="AG73" s="149"/>
      <c r="AH73" s="150"/>
      <c r="AI73" s="151"/>
      <c r="AJ73" s="152"/>
      <c r="AK73" s="153"/>
    </row>
    <row r="74" spans="1:37" ht="15" customHeight="1" x14ac:dyDescent="0.35">
      <c r="A74" s="245"/>
      <c r="B74" s="148"/>
      <c r="C74" s="149"/>
      <c r="D74" s="150"/>
      <c r="E74" s="151"/>
      <c r="F74" s="152"/>
      <c r="G74" s="153"/>
      <c r="H74" s="148"/>
      <c r="I74" s="149"/>
      <c r="J74" s="150"/>
      <c r="K74" s="151"/>
      <c r="L74" s="152"/>
      <c r="M74" s="153"/>
      <c r="N74" s="148"/>
      <c r="O74" s="149"/>
      <c r="P74" s="150"/>
      <c r="Q74" s="151"/>
      <c r="R74" s="152"/>
      <c r="S74" s="153"/>
      <c r="T74" s="148"/>
      <c r="U74" s="149"/>
      <c r="V74" s="150"/>
      <c r="W74" s="151"/>
      <c r="X74" s="152"/>
      <c r="Y74" s="153"/>
      <c r="Z74" s="148"/>
      <c r="AA74" s="149"/>
      <c r="AB74" s="150"/>
      <c r="AC74" s="151"/>
      <c r="AD74" s="152"/>
      <c r="AE74" s="153"/>
      <c r="AF74" s="148"/>
      <c r="AG74" s="149"/>
      <c r="AH74" s="150"/>
      <c r="AI74" s="151"/>
      <c r="AJ74" s="152"/>
      <c r="AK74" s="153"/>
    </row>
    <row r="75" spans="1:37" x14ac:dyDescent="0.35">
      <c r="A75" s="245"/>
      <c r="B75" s="148"/>
      <c r="C75" s="149"/>
      <c r="D75" s="150"/>
      <c r="E75" s="151"/>
      <c r="F75" s="152"/>
      <c r="G75" s="153"/>
      <c r="H75" s="148"/>
      <c r="I75" s="149"/>
      <c r="J75" s="150"/>
      <c r="K75" s="151"/>
      <c r="L75" s="152"/>
      <c r="M75" s="153"/>
      <c r="N75" s="148"/>
      <c r="O75" s="149"/>
      <c r="P75" s="150"/>
      <c r="Q75" s="151"/>
      <c r="R75" s="152"/>
      <c r="S75" s="153"/>
      <c r="T75" s="148"/>
      <c r="U75" s="149"/>
      <c r="V75" s="150"/>
      <c r="W75" s="151"/>
      <c r="X75" s="152"/>
      <c r="Y75" s="153"/>
      <c r="Z75" s="148"/>
      <c r="AA75" s="149"/>
      <c r="AB75" s="150"/>
      <c r="AC75" s="151"/>
      <c r="AD75" s="152"/>
      <c r="AE75" s="153"/>
      <c r="AF75" s="148"/>
      <c r="AG75" s="149"/>
      <c r="AH75" s="150"/>
      <c r="AI75" s="151"/>
      <c r="AJ75" s="152"/>
      <c r="AK75" s="153"/>
    </row>
    <row r="76" spans="1:37" x14ac:dyDescent="0.35">
      <c r="A76" s="245"/>
      <c r="B76" s="148"/>
      <c r="C76" s="149"/>
      <c r="D76" s="150"/>
      <c r="E76" s="151"/>
      <c r="F76" s="152"/>
      <c r="G76" s="153"/>
      <c r="H76" s="148"/>
      <c r="I76" s="149"/>
      <c r="J76" s="150"/>
      <c r="K76" s="151"/>
      <c r="L76" s="152"/>
      <c r="M76" s="153"/>
      <c r="N76" s="148"/>
      <c r="O76" s="149"/>
      <c r="P76" s="150"/>
      <c r="Q76" s="151"/>
      <c r="R76" s="152"/>
      <c r="S76" s="153"/>
      <c r="T76" s="148"/>
      <c r="U76" s="149"/>
      <c r="V76" s="150"/>
      <c r="W76" s="151"/>
      <c r="X76" s="152"/>
      <c r="Y76" s="153"/>
      <c r="Z76" s="148"/>
      <c r="AA76" s="149"/>
      <c r="AB76" s="150"/>
      <c r="AC76" s="151"/>
      <c r="AD76" s="152"/>
      <c r="AE76" s="153"/>
      <c r="AF76" s="148"/>
      <c r="AG76" s="149"/>
      <c r="AH76" s="150"/>
      <c r="AI76" s="151"/>
      <c r="AJ76" s="152"/>
      <c r="AK76" s="153"/>
    </row>
    <row r="77" spans="1:37" x14ac:dyDescent="0.35">
      <c r="A77" s="245"/>
      <c r="B77" s="148"/>
      <c r="C77" s="149"/>
      <c r="D77" s="150"/>
      <c r="E77" s="151"/>
      <c r="F77" s="152"/>
      <c r="G77" s="153"/>
      <c r="H77" s="148"/>
      <c r="I77" s="149"/>
      <c r="J77" s="150"/>
      <c r="K77" s="151"/>
      <c r="L77" s="152"/>
      <c r="M77" s="153"/>
      <c r="N77" s="148"/>
      <c r="O77" s="149"/>
      <c r="P77" s="150"/>
      <c r="Q77" s="151"/>
      <c r="R77" s="152"/>
      <c r="S77" s="153"/>
      <c r="T77" s="148"/>
      <c r="U77" s="149"/>
      <c r="V77" s="150"/>
      <c r="W77" s="151"/>
      <c r="X77" s="152"/>
      <c r="Y77" s="153"/>
      <c r="Z77" s="148"/>
      <c r="AA77" s="149"/>
      <c r="AB77" s="150"/>
      <c r="AC77" s="151"/>
      <c r="AD77" s="152"/>
      <c r="AE77" s="153"/>
      <c r="AF77" s="148"/>
      <c r="AG77" s="149"/>
      <c r="AH77" s="150"/>
      <c r="AI77" s="151"/>
      <c r="AJ77" s="152"/>
      <c r="AK77" s="153"/>
    </row>
    <row r="78" spans="1:37" x14ac:dyDescent="0.35">
      <c r="A78" s="245"/>
      <c r="B78" s="148"/>
      <c r="C78" s="149"/>
      <c r="D78" s="150"/>
      <c r="E78" s="151"/>
      <c r="F78" s="152"/>
      <c r="G78" s="153"/>
      <c r="H78" s="148"/>
      <c r="I78" s="149"/>
      <c r="J78" s="150"/>
      <c r="K78" s="151"/>
      <c r="L78" s="152"/>
      <c r="M78" s="153"/>
      <c r="N78" s="148"/>
      <c r="O78" s="149"/>
      <c r="P78" s="150"/>
      <c r="Q78" s="151"/>
      <c r="R78" s="152"/>
      <c r="S78" s="153"/>
      <c r="T78" s="148"/>
      <c r="U78" s="149"/>
      <c r="V78" s="150"/>
      <c r="W78" s="151"/>
      <c r="X78" s="152"/>
      <c r="Y78" s="153"/>
      <c r="Z78" s="148"/>
      <c r="AA78" s="149"/>
      <c r="AB78" s="150"/>
      <c r="AC78" s="151"/>
      <c r="AD78" s="152"/>
      <c r="AE78" s="153"/>
      <c r="AF78" s="148"/>
      <c r="AG78" s="149"/>
      <c r="AH78" s="150"/>
      <c r="AI78" s="151"/>
      <c r="AJ78" s="152"/>
      <c r="AK78" s="153"/>
    </row>
    <row r="79" spans="1:37" x14ac:dyDescent="0.35">
      <c r="A79" s="245"/>
      <c r="B79" s="148"/>
      <c r="C79" s="149"/>
      <c r="D79" s="150"/>
      <c r="E79" s="151"/>
      <c r="F79" s="152"/>
      <c r="G79" s="153"/>
      <c r="H79" s="148"/>
      <c r="I79" s="149"/>
      <c r="J79" s="150"/>
      <c r="K79" s="151"/>
      <c r="L79" s="152"/>
      <c r="M79" s="153"/>
      <c r="N79" s="148"/>
      <c r="O79" s="149"/>
      <c r="P79" s="150"/>
      <c r="Q79" s="151"/>
      <c r="R79" s="152"/>
      <c r="S79" s="153"/>
      <c r="T79" s="148"/>
      <c r="U79" s="149"/>
      <c r="V79" s="150"/>
      <c r="W79" s="151"/>
      <c r="X79" s="152"/>
      <c r="Y79" s="153"/>
      <c r="Z79" s="148"/>
      <c r="AA79" s="149"/>
      <c r="AB79" s="150"/>
      <c r="AC79" s="151"/>
      <c r="AD79" s="152"/>
      <c r="AE79" s="153"/>
      <c r="AF79" s="148"/>
      <c r="AG79" s="149"/>
      <c r="AH79" s="150"/>
      <c r="AI79" s="151"/>
      <c r="AJ79" s="152"/>
      <c r="AK79" s="153"/>
    </row>
    <row r="80" spans="1:37" x14ac:dyDescent="0.35">
      <c r="A80" s="245"/>
      <c r="B80" s="148"/>
      <c r="C80" s="149"/>
      <c r="D80" s="150"/>
      <c r="E80" s="151"/>
      <c r="F80" s="152"/>
      <c r="G80" s="153"/>
      <c r="H80" s="148"/>
      <c r="I80" s="149"/>
      <c r="J80" s="150"/>
      <c r="K80" s="151"/>
      <c r="L80" s="152"/>
      <c r="M80" s="153"/>
      <c r="N80" s="148"/>
      <c r="O80" s="149"/>
      <c r="P80" s="150"/>
      <c r="Q80" s="151"/>
      <c r="R80" s="152"/>
      <c r="S80" s="153"/>
      <c r="T80" s="148"/>
      <c r="U80" s="149"/>
      <c r="V80" s="150"/>
      <c r="W80" s="151"/>
      <c r="X80" s="152"/>
      <c r="Y80" s="153"/>
      <c r="Z80" s="148"/>
      <c r="AA80" s="149"/>
      <c r="AB80" s="150"/>
      <c r="AC80" s="151"/>
      <c r="AD80" s="152"/>
      <c r="AE80" s="153"/>
      <c r="AF80" s="148"/>
      <c r="AG80" s="149"/>
      <c r="AH80" s="150"/>
      <c r="AI80" s="151"/>
      <c r="AJ80" s="152"/>
      <c r="AK80" s="153"/>
    </row>
    <row r="81" spans="1:37" x14ac:dyDescent="0.35">
      <c r="A81" s="245"/>
      <c r="B81" s="148"/>
      <c r="C81" s="149"/>
      <c r="D81" s="150"/>
      <c r="E81" s="151"/>
      <c r="F81" s="152"/>
      <c r="G81" s="153"/>
      <c r="H81" s="148"/>
      <c r="I81" s="149"/>
      <c r="J81" s="150"/>
      <c r="K81" s="151"/>
      <c r="L81" s="152"/>
      <c r="M81" s="153"/>
      <c r="N81" s="148"/>
      <c r="O81" s="149"/>
      <c r="P81" s="150"/>
      <c r="Q81" s="151"/>
      <c r="R81" s="152"/>
      <c r="S81" s="153"/>
      <c r="T81" s="148"/>
      <c r="U81" s="149"/>
      <c r="V81" s="150"/>
      <c r="W81" s="151"/>
      <c r="X81" s="152"/>
      <c r="Y81" s="153"/>
      <c r="Z81" s="148"/>
      <c r="AA81" s="149"/>
      <c r="AB81" s="150"/>
      <c r="AC81" s="151"/>
      <c r="AD81" s="152"/>
      <c r="AE81" s="153"/>
      <c r="AF81" s="148"/>
      <c r="AG81" s="149"/>
      <c r="AH81" s="150"/>
      <c r="AI81" s="151"/>
      <c r="AJ81" s="152"/>
      <c r="AK81" s="153"/>
    </row>
    <row r="82" spans="1:37" x14ac:dyDescent="0.35">
      <c r="A82" s="245"/>
      <c r="B82" s="148"/>
      <c r="C82" s="149"/>
      <c r="D82" s="150"/>
      <c r="E82" s="151"/>
      <c r="F82" s="152"/>
      <c r="G82" s="153"/>
      <c r="H82" s="148"/>
      <c r="I82" s="149"/>
      <c r="J82" s="150"/>
      <c r="K82" s="151"/>
      <c r="L82" s="152"/>
      <c r="M82" s="153"/>
      <c r="N82" s="148"/>
      <c r="O82" s="149"/>
      <c r="P82" s="150"/>
      <c r="Q82" s="151"/>
      <c r="R82" s="152"/>
      <c r="S82" s="153"/>
      <c r="T82" s="148"/>
      <c r="U82" s="149"/>
      <c r="V82" s="150"/>
      <c r="W82" s="151"/>
      <c r="X82" s="152"/>
      <c r="Y82" s="153"/>
      <c r="Z82" s="148"/>
      <c r="AA82" s="149"/>
      <c r="AB82" s="150"/>
      <c r="AC82" s="151"/>
      <c r="AD82" s="152"/>
      <c r="AE82" s="153"/>
      <c r="AF82" s="148"/>
      <c r="AG82" s="149"/>
      <c r="AH82" s="150"/>
      <c r="AI82" s="151"/>
      <c r="AJ82" s="152"/>
      <c r="AK82" s="153"/>
    </row>
    <row r="83" spans="1:37" x14ac:dyDescent="0.35">
      <c r="A83" s="245"/>
      <c r="B83" s="148"/>
      <c r="C83" s="149"/>
      <c r="D83" s="150"/>
      <c r="E83" s="151"/>
      <c r="F83" s="152"/>
      <c r="G83" s="153"/>
      <c r="H83" s="148"/>
      <c r="I83" s="149"/>
      <c r="J83" s="150"/>
      <c r="K83" s="151"/>
      <c r="L83" s="152"/>
      <c r="M83" s="153"/>
      <c r="N83" s="148"/>
      <c r="O83" s="149"/>
      <c r="P83" s="150"/>
      <c r="Q83" s="151"/>
      <c r="R83" s="152"/>
      <c r="S83" s="153"/>
      <c r="T83" s="148"/>
      <c r="U83" s="149"/>
      <c r="V83" s="150"/>
      <c r="W83" s="151"/>
      <c r="X83" s="152"/>
      <c r="Y83" s="153"/>
      <c r="Z83" s="148"/>
      <c r="AA83" s="149"/>
      <c r="AB83" s="150"/>
      <c r="AC83" s="151"/>
      <c r="AD83" s="152"/>
      <c r="AE83" s="153"/>
      <c r="AF83" s="148"/>
      <c r="AG83" s="149"/>
      <c r="AH83" s="150"/>
      <c r="AI83" s="151"/>
      <c r="AJ83" s="152"/>
      <c r="AK83" s="153"/>
    </row>
    <row r="84" spans="1:37" x14ac:dyDescent="0.35">
      <c r="A84" s="245"/>
      <c r="B84" s="148"/>
      <c r="C84" s="149"/>
      <c r="D84" s="150"/>
      <c r="E84" s="151"/>
      <c r="F84" s="152"/>
      <c r="G84" s="153"/>
      <c r="H84" s="148"/>
      <c r="I84" s="149"/>
      <c r="J84" s="150"/>
      <c r="K84" s="151"/>
      <c r="L84" s="152"/>
      <c r="M84" s="153"/>
      <c r="N84" s="148"/>
      <c r="O84" s="149"/>
      <c r="P84" s="150"/>
      <c r="Q84" s="151"/>
      <c r="R84" s="152"/>
      <c r="S84" s="153"/>
      <c r="T84" s="148"/>
      <c r="U84" s="149"/>
      <c r="V84" s="150"/>
      <c r="W84" s="151"/>
      <c r="X84" s="152"/>
      <c r="Y84" s="153"/>
      <c r="Z84" s="148"/>
      <c r="AA84" s="149"/>
      <c r="AB84" s="150"/>
      <c r="AC84" s="151"/>
      <c r="AD84" s="152"/>
      <c r="AE84" s="153"/>
      <c r="AF84" s="148"/>
      <c r="AG84" s="149"/>
      <c r="AH84" s="150"/>
      <c r="AI84" s="151"/>
      <c r="AJ84" s="152"/>
      <c r="AK84" s="153"/>
    </row>
    <row r="85" spans="1:37" x14ac:dyDescent="0.35">
      <c r="A85" s="245"/>
      <c r="B85" s="148"/>
      <c r="C85" s="149"/>
      <c r="D85" s="150"/>
      <c r="E85" s="151"/>
      <c r="F85" s="152"/>
      <c r="G85" s="153"/>
      <c r="H85" s="148"/>
      <c r="I85" s="149"/>
      <c r="J85" s="150"/>
      <c r="K85" s="151"/>
      <c r="L85" s="152"/>
      <c r="M85" s="153"/>
      <c r="N85" s="148"/>
      <c r="O85" s="149"/>
      <c r="P85" s="150"/>
      <c r="Q85" s="151"/>
      <c r="R85" s="152"/>
      <c r="S85" s="153"/>
      <c r="T85" s="148"/>
      <c r="U85" s="149"/>
      <c r="V85" s="150"/>
      <c r="W85" s="151"/>
      <c r="X85" s="152"/>
      <c r="Y85" s="153"/>
      <c r="Z85" s="148"/>
      <c r="AA85" s="149"/>
      <c r="AB85" s="150"/>
      <c r="AC85" s="151"/>
      <c r="AD85" s="152"/>
      <c r="AE85" s="153"/>
      <c r="AF85" s="148"/>
      <c r="AG85" s="149"/>
      <c r="AH85" s="150"/>
      <c r="AI85" s="151"/>
      <c r="AJ85" s="152"/>
      <c r="AK85" s="153"/>
    </row>
    <row r="86" spans="1:37" x14ac:dyDescent="0.35">
      <c r="A86" s="245"/>
      <c r="B86" s="148"/>
      <c r="C86" s="149"/>
      <c r="D86" s="150"/>
      <c r="E86" s="151"/>
      <c r="F86" s="152"/>
      <c r="G86" s="153"/>
      <c r="H86" s="148"/>
      <c r="I86" s="149"/>
      <c r="J86" s="150"/>
      <c r="K86" s="151"/>
      <c r="L86" s="152"/>
      <c r="M86" s="153"/>
      <c r="N86" s="148"/>
      <c r="O86" s="149"/>
      <c r="P86" s="150"/>
      <c r="Q86" s="151"/>
      <c r="R86" s="152"/>
      <c r="S86" s="153"/>
      <c r="T86" s="148"/>
      <c r="U86" s="149"/>
      <c r="V86" s="150"/>
      <c r="W86" s="151"/>
      <c r="X86" s="152"/>
      <c r="Y86" s="153"/>
      <c r="Z86" s="148"/>
      <c r="AA86" s="149"/>
      <c r="AB86" s="150"/>
      <c r="AC86" s="151"/>
      <c r="AD86" s="152"/>
      <c r="AE86" s="153"/>
      <c r="AF86" s="148"/>
      <c r="AG86" s="149"/>
      <c r="AH86" s="150"/>
      <c r="AI86" s="151"/>
      <c r="AJ86" s="152"/>
      <c r="AK86" s="153"/>
    </row>
    <row r="87" spans="1:37" x14ac:dyDescent="0.35">
      <c r="A87" s="245"/>
      <c r="B87" s="148"/>
      <c r="C87" s="149"/>
      <c r="D87" s="150"/>
      <c r="E87" s="151"/>
      <c r="F87" s="152"/>
      <c r="G87" s="153"/>
      <c r="H87" s="148"/>
      <c r="I87" s="149"/>
      <c r="J87" s="150"/>
      <c r="K87" s="151"/>
      <c r="L87" s="152"/>
      <c r="M87" s="153"/>
      <c r="N87" s="148"/>
      <c r="O87" s="149"/>
      <c r="P87" s="150"/>
      <c r="Q87" s="151"/>
      <c r="R87" s="152"/>
      <c r="S87" s="153"/>
      <c r="T87" s="148"/>
      <c r="U87" s="149"/>
      <c r="V87" s="150"/>
      <c r="W87" s="151"/>
      <c r="X87" s="152"/>
      <c r="Y87" s="153"/>
      <c r="Z87" s="148"/>
      <c r="AA87" s="149"/>
      <c r="AB87" s="150"/>
      <c r="AC87" s="151"/>
      <c r="AD87" s="152"/>
      <c r="AE87" s="153"/>
      <c r="AF87" s="148"/>
      <c r="AG87" s="149"/>
      <c r="AH87" s="150"/>
      <c r="AI87" s="151"/>
      <c r="AJ87" s="152"/>
      <c r="AK87" s="153"/>
    </row>
    <row r="88" spans="1:37" x14ac:dyDescent="0.35">
      <c r="A88" s="245"/>
      <c r="B88" s="148"/>
      <c r="C88" s="149"/>
      <c r="D88" s="150"/>
      <c r="E88" s="151"/>
      <c r="F88" s="152"/>
      <c r="G88" s="153"/>
      <c r="H88" s="148"/>
      <c r="I88" s="149"/>
      <c r="J88" s="150"/>
      <c r="K88" s="151"/>
      <c r="L88" s="152"/>
      <c r="M88" s="153"/>
      <c r="N88" s="148"/>
      <c r="O88" s="149"/>
      <c r="P88" s="150"/>
      <c r="Q88" s="151"/>
      <c r="R88" s="152"/>
      <c r="S88" s="153"/>
      <c r="T88" s="148"/>
      <c r="U88" s="149"/>
      <c r="V88" s="150"/>
      <c r="W88" s="151"/>
      <c r="X88" s="152"/>
      <c r="Y88" s="153"/>
      <c r="Z88" s="148"/>
      <c r="AA88" s="149"/>
      <c r="AB88" s="150"/>
      <c r="AC88" s="151"/>
      <c r="AD88" s="152"/>
      <c r="AE88" s="153"/>
      <c r="AF88" s="148"/>
      <c r="AG88" s="149"/>
      <c r="AH88" s="150"/>
      <c r="AI88" s="151"/>
      <c r="AJ88" s="152"/>
      <c r="AK88" s="153"/>
    </row>
    <row r="89" spans="1:37" x14ac:dyDescent="0.35">
      <c r="A89" s="246"/>
      <c r="B89" s="148"/>
      <c r="C89" s="149"/>
      <c r="D89" s="150"/>
      <c r="E89" s="151"/>
      <c r="F89" s="152"/>
      <c r="G89" s="153"/>
      <c r="H89" s="148"/>
      <c r="I89" s="149"/>
      <c r="J89" s="150"/>
      <c r="K89" s="151"/>
      <c r="L89" s="152"/>
      <c r="M89" s="153"/>
      <c r="N89" s="148"/>
      <c r="O89" s="149"/>
      <c r="P89" s="150"/>
      <c r="Q89" s="151"/>
      <c r="R89" s="152"/>
      <c r="S89" s="153"/>
      <c r="T89" s="148"/>
      <c r="U89" s="149"/>
      <c r="V89" s="150"/>
      <c r="W89" s="151"/>
      <c r="X89" s="152"/>
      <c r="Y89" s="153"/>
      <c r="Z89" s="148"/>
      <c r="AA89" s="149"/>
      <c r="AB89" s="150"/>
      <c r="AC89" s="151"/>
      <c r="AD89" s="152"/>
      <c r="AE89" s="153"/>
      <c r="AF89" s="148"/>
      <c r="AG89" s="149"/>
      <c r="AH89" s="150"/>
      <c r="AI89" s="151"/>
      <c r="AJ89" s="152"/>
      <c r="AK89" s="153"/>
    </row>
    <row r="90" spans="1:37" x14ac:dyDescent="0.35">
      <c r="A90" s="38"/>
      <c r="B90" s="160" t="s">
        <v>42</v>
      </c>
      <c r="C90" s="161"/>
      <c r="D90" s="162"/>
      <c r="E90" s="163">
        <f>SUM(E49:G89)</f>
        <v>97.257500000000007</v>
      </c>
      <c r="F90" s="164"/>
      <c r="G90" s="165"/>
      <c r="H90" s="160" t="s">
        <v>42</v>
      </c>
      <c r="I90" s="161"/>
      <c r="J90" s="162"/>
      <c r="K90" s="163">
        <f>SUM(K49:M89)</f>
        <v>90.157000000000011</v>
      </c>
      <c r="L90" s="164"/>
      <c r="M90" s="165"/>
      <c r="N90" s="160" t="s">
        <v>42</v>
      </c>
      <c r="O90" s="161"/>
      <c r="P90" s="162"/>
      <c r="Q90" s="163">
        <f>SUM(Q49:S89)</f>
        <v>95.068600000000004</v>
      </c>
      <c r="R90" s="164"/>
      <c r="S90" s="165"/>
      <c r="T90" s="160" t="s">
        <v>42</v>
      </c>
      <c r="U90" s="161"/>
      <c r="V90" s="162"/>
      <c r="W90" s="163">
        <f>SUM(W49:Y89)</f>
        <v>99.109800000000007</v>
      </c>
      <c r="X90" s="164"/>
      <c r="Y90" s="165"/>
      <c r="Z90" s="160" t="s">
        <v>42</v>
      </c>
      <c r="AA90" s="161"/>
      <c r="AB90" s="162"/>
      <c r="AC90" s="163">
        <f>SUM(AC49:AE89)</f>
        <v>79.653199999999984</v>
      </c>
      <c r="AD90" s="164"/>
      <c r="AE90" s="165"/>
      <c r="AF90" s="160" t="s">
        <v>42</v>
      </c>
      <c r="AG90" s="161"/>
      <c r="AH90" s="162"/>
      <c r="AI90" s="163">
        <f>SUM(AI49:AK89)</f>
        <v>96.829099999999997</v>
      </c>
      <c r="AJ90" s="164"/>
      <c r="AK90" s="165"/>
    </row>
    <row r="91" spans="1:37" x14ac:dyDescent="0.35">
      <c r="A91" s="39"/>
      <c r="B91" s="239"/>
      <c r="C91" s="167"/>
      <c r="D91" s="168"/>
      <c r="E91" s="239"/>
      <c r="F91" s="167"/>
      <c r="G91" s="168"/>
      <c r="H91" s="239"/>
      <c r="I91" s="167"/>
      <c r="J91" s="168"/>
      <c r="K91" s="239"/>
      <c r="L91" s="167"/>
      <c r="M91" s="168"/>
      <c r="N91" s="239"/>
      <c r="O91" s="167"/>
      <c r="P91" s="168"/>
      <c r="Q91" s="213"/>
      <c r="R91" s="167"/>
      <c r="S91" s="168"/>
      <c r="T91" s="148"/>
      <c r="U91" s="149"/>
      <c r="V91" s="150"/>
      <c r="W91" s="151"/>
      <c r="X91" s="152"/>
      <c r="Y91" s="153"/>
      <c r="Z91" s="166"/>
      <c r="AA91" s="169"/>
      <c r="AB91" s="170"/>
      <c r="AC91" s="166"/>
      <c r="AD91" s="169"/>
      <c r="AE91" s="170"/>
      <c r="AF91" s="239"/>
      <c r="AG91" s="167"/>
      <c r="AH91" s="168"/>
      <c r="AI91" s="299"/>
      <c r="AJ91" s="300"/>
      <c r="AK91" s="301"/>
    </row>
    <row r="92" spans="1:37" x14ac:dyDescent="0.35">
      <c r="A92" s="268" t="s">
        <v>13</v>
      </c>
      <c r="B92" s="207" t="s">
        <v>0</v>
      </c>
      <c r="C92" s="208"/>
      <c r="D92" s="209"/>
      <c r="E92" s="207" t="s">
        <v>1</v>
      </c>
      <c r="F92" s="208"/>
      <c r="G92" s="209"/>
      <c r="H92" s="207" t="s">
        <v>0</v>
      </c>
      <c r="I92" s="208"/>
      <c r="J92" s="209"/>
      <c r="K92" s="207" t="s">
        <v>1</v>
      </c>
      <c r="L92" s="208"/>
      <c r="M92" s="209"/>
      <c r="N92" s="207" t="s">
        <v>0</v>
      </c>
      <c r="O92" s="208"/>
      <c r="P92" s="209"/>
      <c r="Q92" s="207" t="s">
        <v>1</v>
      </c>
      <c r="R92" s="208"/>
      <c r="S92" s="209"/>
      <c r="T92" s="207" t="s">
        <v>0</v>
      </c>
      <c r="U92" s="208"/>
      <c r="V92" s="209"/>
      <c r="W92" s="207" t="s">
        <v>1</v>
      </c>
      <c r="X92" s="208"/>
      <c r="Y92" s="209"/>
      <c r="Z92" s="207" t="s">
        <v>0</v>
      </c>
      <c r="AA92" s="208"/>
      <c r="AB92" s="209"/>
      <c r="AC92" s="207" t="s">
        <v>1</v>
      </c>
      <c r="AD92" s="208"/>
      <c r="AE92" s="209"/>
      <c r="AF92" s="207" t="s">
        <v>162</v>
      </c>
      <c r="AG92" s="208"/>
      <c r="AH92" s="209"/>
      <c r="AI92" s="207" t="s">
        <v>163</v>
      </c>
      <c r="AJ92" s="208"/>
      <c r="AK92" s="209"/>
    </row>
    <row r="93" spans="1:37" ht="39" x14ac:dyDescent="0.35">
      <c r="A93" s="269"/>
      <c r="B93" s="102" t="s">
        <v>45</v>
      </c>
      <c r="C93" s="102" t="s">
        <v>46</v>
      </c>
      <c r="D93" s="102" t="s">
        <v>47</v>
      </c>
      <c r="E93" s="102" t="s">
        <v>45</v>
      </c>
      <c r="F93" s="102" t="s">
        <v>46</v>
      </c>
      <c r="G93" s="102" t="s">
        <v>47</v>
      </c>
      <c r="H93" s="102" t="s">
        <v>82</v>
      </c>
      <c r="I93" s="102" t="s">
        <v>83</v>
      </c>
      <c r="J93" s="102" t="s">
        <v>84</v>
      </c>
      <c r="K93" s="102" t="s">
        <v>82</v>
      </c>
      <c r="L93" s="102" t="s">
        <v>83</v>
      </c>
      <c r="M93" s="102" t="s">
        <v>84</v>
      </c>
      <c r="N93" s="102" t="s">
        <v>82</v>
      </c>
      <c r="O93" s="102" t="s">
        <v>83</v>
      </c>
      <c r="P93" s="102" t="s">
        <v>84</v>
      </c>
      <c r="Q93" s="102" t="s">
        <v>82</v>
      </c>
      <c r="R93" s="102" t="s">
        <v>83</v>
      </c>
      <c r="S93" s="71" t="s">
        <v>84</v>
      </c>
      <c r="T93" s="102" t="s">
        <v>45</v>
      </c>
      <c r="U93" s="102" t="s">
        <v>46</v>
      </c>
      <c r="V93" s="102" t="s">
        <v>47</v>
      </c>
      <c r="W93" s="102" t="s">
        <v>45</v>
      </c>
      <c r="X93" s="102" t="s">
        <v>46</v>
      </c>
      <c r="Y93" s="102" t="s">
        <v>47</v>
      </c>
      <c r="Z93" s="102" t="s">
        <v>45</v>
      </c>
      <c r="AA93" s="102" t="s">
        <v>46</v>
      </c>
      <c r="AB93" s="102" t="s">
        <v>47</v>
      </c>
      <c r="AC93" s="102" t="s">
        <v>45</v>
      </c>
      <c r="AD93" s="102" t="s">
        <v>46</v>
      </c>
      <c r="AE93" s="71" t="s">
        <v>47</v>
      </c>
      <c r="AF93" s="102" t="s">
        <v>45</v>
      </c>
      <c r="AG93" s="102" t="s">
        <v>46</v>
      </c>
      <c r="AH93" s="102" t="s">
        <v>47</v>
      </c>
      <c r="AI93" s="102" t="s">
        <v>45</v>
      </c>
      <c r="AJ93" s="102" t="s">
        <v>46</v>
      </c>
      <c r="AK93" s="102" t="s">
        <v>47</v>
      </c>
    </row>
    <row r="94" spans="1:37" x14ac:dyDescent="0.35">
      <c r="A94" s="39" t="s">
        <v>485</v>
      </c>
      <c r="B94" s="61">
        <v>18.5243</v>
      </c>
      <c r="C94" s="61">
        <v>18.4635</v>
      </c>
      <c r="D94" s="61">
        <v>21.3645</v>
      </c>
      <c r="E94" s="61">
        <v>20.492999999999999</v>
      </c>
      <c r="F94" s="61">
        <v>18.4635</v>
      </c>
      <c r="G94" s="61">
        <v>21.3645</v>
      </c>
      <c r="H94" s="61">
        <v>6.7176999999999998</v>
      </c>
      <c r="I94" s="61">
        <v>7.9775</v>
      </c>
      <c r="J94" s="61">
        <v>6.9549000000000003</v>
      </c>
      <c r="K94" s="61">
        <v>7.4264999999999999</v>
      </c>
      <c r="L94" s="61">
        <v>7.9775</v>
      </c>
      <c r="M94" s="61">
        <v>6.9549000000000003</v>
      </c>
      <c r="N94" s="61">
        <v>13.2934</v>
      </c>
      <c r="O94" s="61">
        <v>14.297499999999999</v>
      </c>
      <c r="P94" s="61">
        <v>21.3645</v>
      </c>
      <c r="Q94" s="61">
        <v>15.2509</v>
      </c>
      <c r="R94" s="61">
        <v>14.297499999999999</v>
      </c>
      <c r="S94" s="138">
        <v>21.3645</v>
      </c>
      <c r="T94" s="61">
        <v>7.3158000000000003</v>
      </c>
      <c r="U94" s="61">
        <v>9.8908000000000005</v>
      </c>
      <c r="V94" s="61">
        <v>7.8399000000000001</v>
      </c>
      <c r="W94" s="61">
        <v>8.2806999999999995</v>
      </c>
      <c r="X94" s="61">
        <v>9.8908000000000005</v>
      </c>
      <c r="Y94" s="61">
        <v>7.8399000000000001</v>
      </c>
      <c r="Z94" s="61">
        <v>11.966900000000001</v>
      </c>
      <c r="AA94" s="61">
        <v>12.426600000000001</v>
      </c>
      <c r="AB94" s="61">
        <v>7.8399000000000001</v>
      </c>
      <c r="AC94" s="61">
        <v>13.0647</v>
      </c>
      <c r="AD94" s="61">
        <v>12.426600000000001</v>
      </c>
      <c r="AE94" s="61">
        <v>7.8399000000000001</v>
      </c>
      <c r="AF94" s="61">
        <v>16.6968</v>
      </c>
      <c r="AG94" s="61">
        <v>18.4635</v>
      </c>
      <c r="AH94" s="61">
        <v>21.3645</v>
      </c>
      <c r="AI94" s="61">
        <v>17.739799999999999</v>
      </c>
      <c r="AJ94" s="61">
        <v>18.4635</v>
      </c>
      <c r="AK94" s="61">
        <v>21.3645</v>
      </c>
    </row>
    <row r="95" spans="1:37" x14ac:dyDescent="0.35">
      <c r="A95" s="39" t="s">
        <v>486</v>
      </c>
      <c r="B95" s="60">
        <v>11847</v>
      </c>
      <c r="C95" s="60">
        <v>11841</v>
      </c>
      <c r="D95" s="60">
        <v>12130</v>
      </c>
      <c r="E95" s="60">
        <v>12043</v>
      </c>
      <c r="F95" s="60">
        <v>11841</v>
      </c>
      <c r="G95" s="60">
        <v>12130</v>
      </c>
      <c r="H95" s="60">
        <v>10670</v>
      </c>
      <c r="I95" s="60">
        <v>10795</v>
      </c>
      <c r="J95" s="60">
        <v>10694</v>
      </c>
      <c r="K95" s="60">
        <v>10741</v>
      </c>
      <c r="L95" s="60">
        <v>10795</v>
      </c>
      <c r="M95" s="60">
        <v>10694</v>
      </c>
      <c r="N95" s="60">
        <v>11325</v>
      </c>
      <c r="O95" s="60">
        <v>11426</v>
      </c>
      <c r="P95" s="60">
        <v>12130</v>
      </c>
      <c r="Q95" s="60">
        <v>11521</v>
      </c>
      <c r="R95" s="60">
        <v>11426</v>
      </c>
      <c r="S95" s="60">
        <v>12130</v>
      </c>
      <c r="T95" s="60">
        <v>10730</v>
      </c>
      <c r="U95" s="60">
        <v>10986</v>
      </c>
      <c r="V95" s="60">
        <v>10782</v>
      </c>
      <c r="W95" s="60">
        <v>10826</v>
      </c>
      <c r="X95" s="60">
        <v>10986</v>
      </c>
      <c r="Y95" s="60">
        <v>10782</v>
      </c>
      <c r="Z95" s="60">
        <v>11193</v>
      </c>
      <c r="AA95" s="60">
        <v>11239</v>
      </c>
      <c r="AB95" s="60">
        <v>10782</v>
      </c>
      <c r="AC95" s="60">
        <v>11303</v>
      </c>
      <c r="AD95" s="60">
        <v>11239</v>
      </c>
      <c r="AE95" s="60">
        <v>10782</v>
      </c>
      <c r="AF95" s="60">
        <v>11665</v>
      </c>
      <c r="AG95" s="60">
        <v>11841</v>
      </c>
      <c r="AH95" s="60">
        <v>12130</v>
      </c>
      <c r="AI95" s="60">
        <v>11769</v>
      </c>
      <c r="AJ95" s="60">
        <v>11841</v>
      </c>
      <c r="AK95" s="60">
        <v>12130</v>
      </c>
    </row>
    <row r="96" spans="1:37" x14ac:dyDescent="0.35">
      <c r="A96" s="39" t="s">
        <v>487</v>
      </c>
      <c r="B96" s="61">
        <v>11.2</v>
      </c>
      <c r="C96" s="61">
        <v>14.135</v>
      </c>
      <c r="D96" s="61">
        <v>17.241</v>
      </c>
      <c r="E96" s="61">
        <v>11.841699999999999</v>
      </c>
      <c r="F96" s="61">
        <v>14.135</v>
      </c>
      <c r="G96" s="61">
        <v>17.241</v>
      </c>
      <c r="H96" s="61">
        <v>4.6478999999999999</v>
      </c>
      <c r="I96" s="61">
        <v>5.4306000000000001</v>
      </c>
      <c r="J96" s="61">
        <v>4.8418000000000001</v>
      </c>
      <c r="K96" s="61">
        <v>5.4324000000000003</v>
      </c>
      <c r="L96" s="61">
        <v>5.4306000000000001</v>
      </c>
      <c r="M96" s="61">
        <v>4.8418000000000001</v>
      </c>
      <c r="N96" s="61" t="s">
        <v>18</v>
      </c>
      <c r="O96" s="61" t="s">
        <v>18</v>
      </c>
      <c r="P96" s="61" t="s">
        <v>18</v>
      </c>
      <c r="Q96" s="61" t="s">
        <v>18</v>
      </c>
      <c r="R96" s="61" t="s">
        <v>18</v>
      </c>
      <c r="S96" s="138" t="s">
        <v>18</v>
      </c>
      <c r="T96" s="61">
        <v>5.1791999999999998</v>
      </c>
      <c r="U96" s="61">
        <v>6.6524999999999999</v>
      </c>
      <c r="V96" s="61">
        <v>3.1579000000000002</v>
      </c>
      <c r="W96" s="61">
        <v>6.1045999999999996</v>
      </c>
      <c r="X96" s="61">
        <v>6.6524999999999999</v>
      </c>
      <c r="Y96" s="61">
        <v>3.1579000000000002</v>
      </c>
      <c r="Z96" s="61">
        <v>8.2592999999999996</v>
      </c>
      <c r="AA96" s="61">
        <v>9.5580999999999996</v>
      </c>
      <c r="AB96" s="61">
        <v>3.1579000000000002</v>
      </c>
      <c r="AC96" s="61">
        <v>9.3096999999999994</v>
      </c>
      <c r="AD96" s="61">
        <v>9.5580999999999996</v>
      </c>
      <c r="AE96" s="61">
        <v>3.1579000000000002</v>
      </c>
      <c r="AF96" s="61">
        <v>13.7416</v>
      </c>
      <c r="AG96" s="61">
        <v>14.135</v>
      </c>
      <c r="AH96" s="61">
        <v>17.241</v>
      </c>
      <c r="AI96" s="61">
        <v>14.727399999999999</v>
      </c>
      <c r="AJ96" s="61">
        <v>14.135</v>
      </c>
      <c r="AK96" s="61">
        <v>17.241</v>
      </c>
    </row>
    <row r="97" spans="1:37" x14ac:dyDescent="0.35">
      <c r="A97" s="39" t="s">
        <v>486</v>
      </c>
      <c r="B97" s="60">
        <v>13742</v>
      </c>
      <c r="C97" s="60">
        <v>14857</v>
      </c>
      <c r="D97" s="60">
        <v>16101</v>
      </c>
      <c r="E97" s="60">
        <v>13981</v>
      </c>
      <c r="F97" s="60">
        <v>14857</v>
      </c>
      <c r="G97" s="60">
        <v>16101</v>
      </c>
      <c r="H97" s="60">
        <v>11457</v>
      </c>
      <c r="I97" s="60">
        <v>11716</v>
      </c>
      <c r="J97" s="60">
        <v>11521</v>
      </c>
      <c r="K97" s="60">
        <v>11716</v>
      </c>
      <c r="L97" s="60">
        <v>11716</v>
      </c>
      <c r="M97" s="60">
        <v>11521</v>
      </c>
      <c r="N97" s="61" t="s">
        <v>18</v>
      </c>
      <c r="O97" s="61" t="s">
        <v>18</v>
      </c>
      <c r="P97" s="61" t="s">
        <v>18</v>
      </c>
      <c r="Q97" s="61" t="s">
        <v>18</v>
      </c>
      <c r="R97" s="61" t="s">
        <v>18</v>
      </c>
      <c r="S97" s="61" t="s">
        <v>18</v>
      </c>
      <c r="T97" s="60">
        <v>11632</v>
      </c>
      <c r="U97" s="60">
        <v>12127</v>
      </c>
      <c r="V97" s="60">
        <v>10976</v>
      </c>
      <c r="W97" s="60">
        <v>11942</v>
      </c>
      <c r="X97" s="60">
        <v>12127</v>
      </c>
      <c r="Y97" s="60">
        <v>10976</v>
      </c>
      <c r="Z97" s="60">
        <v>12683</v>
      </c>
      <c r="AA97" s="60">
        <v>13144</v>
      </c>
      <c r="AB97" s="60">
        <v>10976</v>
      </c>
      <c r="AC97" s="60">
        <v>13055</v>
      </c>
      <c r="AD97" s="60">
        <v>13144</v>
      </c>
      <c r="AE97" s="60">
        <v>10976</v>
      </c>
      <c r="AF97" s="60">
        <v>14705</v>
      </c>
      <c r="AG97" s="60">
        <v>14857</v>
      </c>
      <c r="AH97" s="60">
        <v>16101</v>
      </c>
      <c r="AI97" s="60">
        <v>15089</v>
      </c>
      <c r="AJ97" s="60">
        <v>14857</v>
      </c>
      <c r="AK97" s="60">
        <v>16101</v>
      </c>
    </row>
    <row r="98" spans="1:37" x14ac:dyDescent="0.35">
      <c r="A98" s="39" t="s">
        <v>488</v>
      </c>
      <c r="B98" s="61">
        <v>10.298400000000001</v>
      </c>
      <c r="C98" s="61">
        <v>14.178699999999999</v>
      </c>
      <c r="D98" s="61">
        <v>16.247800000000002</v>
      </c>
      <c r="E98" s="61">
        <v>11.907</v>
      </c>
      <c r="F98" s="61">
        <v>14.178699999999999</v>
      </c>
      <c r="G98" s="61">
        <v>16.247800000000002</v>
      </c>
      <c r="H98" s="61" t="s">
        <v>18</v>
      </c>
      <c r="I98" s="61" t="s">
        <v>18</v>
      </c>
      <c r="J98" s="61" t="s">
        <v>18</v>
      </c>
      <c r="K98" s="61" t="s">
        <v>18</v>
      </c>
      <c r="L98" s="61" t="s">
        <v>18</v>
      </c>
      <c r="M98" s="61" t="s">
        <v>18</v>
      </c>
      <c r="N98" s="61" t="s">
        <v>18</v>
      </c>
      <c r="O98" s="61" t="s">
        <v>18</v>
      </c>
      <c r="P98" s="61" t="s">
        <v>18</v>
      </c>
      <c r="Q98" s="61" t="s">
        <v>18</v>
      </c>
      <c r="R98" s="61" t="s">
        <v>18</v>
      </c>
      <c r="S98" s="138" t="s">
        <v>18</v>
      </c>
      <c r="T98" s="61">
        <v>6.8891999999999998</v>
      </c>
      <c r="U98" s="61">
        <v>8.9362999999999992</v>
      </c>
      <c r="V98" s="61">
        <v>5.7876000000000003</v>
      </c>
      <c r="W98" s="61">
        <v>7.8358999999999996</v>
      </c>
      <c r="X98" s="61">
        <v>8.9362999999999992</v>
      </c>
      <c r="Y98" s="61">
        <v>5.7876000000000003</v>
      </c>
      <c r="Z98" s="61">
        <v>8.3246000000000002</v>
      </c>
      <c r="AA98" s="61">
        <v>9.9977</v>
      </c>
      <c r="AB98" s="61">
        <v>5.7876000000000003</v>
      </c>
      <c r="AC98" s="61">
        <v>9.4391999999999996</v>
      </c>
      <c r="AD98" s="61">
        <v>9.9977</v>
      </c>
      <c r="AE98" s="61">
        <v>5.7876000000000003</v>
      </c>
      <c r="AF98" s="61">
        <v>11.880699999999999</v>
      </c>
      <c r="AG98" s="61">
        <v>14.178699999999999</v>
      </c>
      <c r="AH98" s="61">
        <v>16.247800000000002</v>
      </c>
      <c r="AI98" s="61">
        <v>12.8644</v>
      </c>
      <c r="AJ98" s="61">
        <v>14.178699999999999</v>
      </c>
      <c r="AK98" s="61">
        <v>16.247800000000002</v>
      </c>
    </row>
    <row r="99" spans="1:37" x14ac:dyDescent="0.35">
      <c r="A99" s="39" t="s">
        <v>486</v>
      </c>
      <c r="B99" s="60">
        <v>16320</v>
      </c>
      <c r="C99" s="60">
        <v>19398</v>
      </c>
      <c r="D99" s="60">
        <v>21220</v>
      </c>
      <c r="E99" s="60">
        <v>17545</v>
      </c>
      <c r="F99" s="60">
        <v>19398</v>
      </c>
      <c r="G99" s="60">
        <v>21220</v>
      </c>
      <c r="H99" s="61" t="s">
        <v>18</v>
      </c>
      <c r="I99" s="61" t="s">
        <v>18</v>
      </c>
      <c r="J99" s="61" t="s">
        <v>18</v>
      </c>
      <c r="K99" s="61" t="s">
        <v>18</v>
      </c>
      <c r="L99" s="61" t="s">
        <v>18</v>
      </c>
      <c r="M99" s="61" t="s">
        <v>18</v>
      </c>
      <c r="N99" s="61" t="s">
        <v>18</v>
      </c>
      <c r="O99" s="61" t="s">
        <v>18</v>
      </c>
      <c r="P99" s="61" t="s">
        <v>18</v>
      </c>
      <c r="Q99" s="61" t="s">
        <v>18</v>
      </c>
      <c r="R99" s="61" t="s">
        <v>18</v>
      </c>
      <c r="S99" s="61" t="s">
        <v>18</v>
      </c>
      <c r="T99" s="60">
        <v>13951</v>
      </c>
      <c r="U99" s="60">
        <v>15338</v>
      </c>
      <c r="V99" s="60">
        <v>13247</v>
      </c>
      <c r="W99" s="60">
        <v>14579</v>
      </c>
      <c r="X99" s="60">
        <v>15338</v>
      </c>
      <c r="Y99" s="60">
        <v>13247</v>
      </c>
      <c r="Z99" s="60">
        <v>14912</v>
      </c>
      <c r="AA99" s="60">
        <v>16099</v>
      </c>
      <c r="AB99" s="60">
        <v>13247</v>
      </c>
      <c r="AC99" s="60">
        <v>15695</v>
      </c>
      <c r="AD99" s="60">
        <v>16099</v>
      </c>
      <c r="AE99" s="60">
        <v>13247</v>
      </c>
      <c r="AF99" s="60">
        <v>17524</v>
      </c>
      <c r="AG99" s="60">
        <v>19398</v>
      </c>
      <c r="AH99" s="60">
        <v>21220</v>
      </c>
      <c r="AI99" s="60">
        <v>18308</v>
      </c>
      <c r="AJ99" s="60">
        <v>19398</v>
      </c>
      <c r="AK99" s="60">
        <v>21220</v>
      </c>
    </row>
    <row r="100" spans="1:37" x14ac:dyDescent="0.35">
      <c r="A100" s="39" t="s">
        <v>489</v>
      </c>
      <c r="B100" s="61">
        <v>8.8618000000000006</v>
      </c>
      <c r="C100" s="61" t="s">
        <v>18</v>
      </c>
      <c r="D100" s="61">
        <v>14.639900000000001</v>
      </c>
      <c r="E100" s="61">
        <v>10.9039</v>
      </c>
      <c r="F100" s="61">
        <v>12.6356</v>
      </c>
      <c r="G100" s="61">
        <v>13.7805</v>
      </c>
      <c r="H100" s="61">
        <v>4.6106999999999996</v>
      </c>
      <c r="I100" s="61">
        <v>5.0186999999999999</v>
      </c>
      <c r="J100" s="61">
        <v>5.5407000000000002</v>
      </c>
      <c r="K100" s="61">
        <v>5.3445999999999998</v>
      </c>
      <c r="L100" s="61">
        <v>5.0186999999999999</v>
      </c>
      <c r="M100" s="61">
        <v>5.5407000000000002</v>
      </c>
      <c r="N100" s="61">
        <v>8.2835000000000001</v>
      </c>
      <c r="O100" s="61">
        <v>7.7336999999999998</v>
      </c>
      <c r="P100" s="61">
        <v>10.202199999999999</v>
      </c>
      <c r="Q100" s="61">
        <v>10.210599999999999</v>
      </c>
      <c r="R100" s="61">
        <v>7.7336999999999998</v>
      </c>
      <c r="S100" s="138">
        <v>10.202199999999999</v>
      </c>
      <c r="T100" s="61">
        <v>8.1052</v>
      </c>
      <c r="U100" s="61" t="s">
        <v>18</v>
      </c>
      <c r="V100" s="61" t="s">
        <v>18</v>
      </c>
      <c r="W100" s="61">
        <v>7.7436999999999996</v>
      </c>
      <c r="X100" s="61">
        <v>8.9863</v>
      </c>
      <c r="Y100" s="61">
        <v>6.2325999999999997</v>
      </c>
      <c r="Z100" s="61">
        <v>7.0812999999999997</v>
      </c>
      <c r="AA100" s="61">
        <v>9.3390000000000004</v>
      </c>
      <c r="AB100" s="61">
        <v>6.3129</v>
      </c>
      <c r="AC100" s="61">
        <v>7.9047000000000001</v>
      </c>
      <c r="AD100" s="61">
        <v>9.5741999999999994</v>
      </c>
      <c r="AE100" s="61">
        <v>6.2979000000000003</v>
      </c>
      <c r="AF100" s="61">
        <v>9.8536999999999999</v>
      </c>
      <c r="AG100" s="61" t="s">
        <v>18</v>
      </c>
      <c r="AH100" s="61" t="s">
        <v>18</v>
      </c>
      <c r="AI100" s="61">
        <v>12.175599999999999</v>
      </c>
      <c r="AJ100" s="61">
        <v>13.2194</v>
      </c>
      <c r="AK100" s="61">
        <v>14.506500000000001</v>
      </c>
    </row>
    <row r="101" spans="1:37" x14ac:dyDescent="0.35">
      <c r="A101" s="39" t="s">
        <v>486</v>
      </c>
      <c r="B101" s="60">
        <v>164967</v>
      </c>
      <c r="C101" s="60" t="s">
        <v>18</v>
      </c>
      <c r="D101" s="60">
        <v>912420</v>
      </c>
      <c r="E101" s="60">
        <v>31192</v>
      </c>
      <c r="F101" s="60">
        <v>36983</v>
      </c>
      <c r="G101" s="60">
        <v>41332</v>
      </c>
      <c r="H101" s="60">
        <v>12488</v>
      </c>
      <c r="I101" s="60">
        <v>12730</v>
      </c>
      <c r="J101" s="60">
        <v>13045</v>
      </c>
      <c r="K101" s="60">
        <v>12926</v>
      </c>
      <c r="L101" s="60">
        <v>12730</v>
      </c>
      <c r="M101" s="60">
        <v>13045</v>
      </c>
      <c r="N101" s="60">
        <v>11846</v>
      </c>
      <c r="O101" s="60">
        <v>11718</v>
      </c>
      <c r="P101" s="60">
        <v>12297</v>
      </c>
      <c r="Q101" s="60">
        <v>12299</v>
      </c>
      <c r="R101" s="60">
        <v>11718</v>
      </c>
      <c r="S101" s="60">
        <v>12297</v>
      </c>
      <c r="T101" s="60">
        <v>73500</v>
      </c>
      <c r="U101" s="120" t="s">
        <v>18</v>
      </c>
      <c r="V101" s="120" t="s">
        <v>18</v>
      </c>
      <c r="W101" s="60">
        <v>22673</v>
      </c>
      <c r="X101" s="60">
        <v>25714</v>
      </c>
      <c r="Y101" s="60">
        <v>19417</v>
      </c>
      <c r="Z101" s="60">
        <v>24043</v>
      </c>
      <c r="AA101" s="60">
        <v>31417</v>
      </c>
      <c r="AB101" s="60">
        <v>21922</v>
      </c>
      <c r="AC101" s="60">
        <v>23086</v>
      </c>
      <c r="AD101" s="60">
        <v>27333</v>
      </c>
      <c r="AE101" s="60">
        <v>19575</v>
      </c>
      <c r="AF101" s="60">
        <v>257143</v>
      </c>
      <c r="AG101" s="120" t="s">
        <v>18</v>
      </c>
      <c r="AH101" s="120" t="s">
        <v>18</v>
      </c>
      <c r="AI101" s="60">
        <v>34728</v>
      </c>
      <c r="AJ101" s="60">
        <v>38394</v>
      </c>
      <c r="AK101" s="60">
        <v>43397</v>
      </c>
    </row>
    <row r="102" spans="1:37" x14ac:dyDescent="0.35">
      <c r="A102" s="39"/>
      <c r="B102" s="61"/>
      <c r="C102" s="61"/>
      <c r="D102" s="61"/>
      <c r="E102" s="61"/>
      <c r="F102" s="61"/>
      <c r="G102" s="61"/>
      <c r="H102" s="61" t="s">
        <v>494</v>
      </c>
      <c r="I102" s="61"/>
      <c r="J102" s="61"/>
      <c r="K102" s="61"/>
      <c r="L102" s="61"/>
      <c r="M102" s="61" t="s">
        <v>494</v>
      </c>
      <c r="N102" s="61"/>
      <c r="O102" s="61"/>
      <c r="P102" s="61"/>
      <c r="Q102" s="61"/>
      <c r="R102" s="61"/>
      <c r="S102" s="138"/>
      <c r="T102" s="61"/>
      <c r="U102" s="61"/>
      <c r="V102" s="61"/>
      <c r="W102" s="61"/>
      <c r="X102" s="61"/>
      <c r="Y102" s="61"/>
      <c r="Z102" s="61"/>
      <c r="AA102" s="61"/>
      <c r="AB102" s="61"/>
      <c r="AC102" s="61"/>
      <c r="AD102" s="61"/>
      <c r="AE102" s="61"/>
      <c r="AF102" s="61"/>
      <c r="AG102" s="61"/>
      <c r="AH102" s="61"/>
      <c r="AI102" s="61"/>
      <c r="AJ102" s="61"/>
      <c r="AK102" s="61"/>
    </row>
    <row r="103" spans="1:37" ht="65" x14ac:dyDescent="0.35">
      <c r="A103" s="32" t="s">
        <v>176</v>
      </c>
      <c r="B103" s="121"/>
      <c r="C103" s="121" t="s">
        <v>49</v>
      </c>
      <c r="D103" s="121" t="s">
        <v>89</v>
      </c>
      <c r="E103" s="121"/>
      <c r="F103" s="121" t="s">
        <v>49</v>
      </c>
      <c r="G103" s="121" t="s">
        <v>89</v>
      </c>
      <c r="H103" s="121"/>
      <c r="I103" s="121" t="s">
        <v>94</v>
      </c>
      <c r="J103" s="121" t="s">
        <v>87</v>
      </c>
      <c r="K103" s="121"/>
      <c r="L103" s="121" t="s">
        <v>94</v>
      </c>
      <c r="M103" s="121" t="s">
        <v>87</v>
      </c>
      <c r="N103" s="121"/>
      <c r="O103" s="121" t="s">
        <v>206</v>
      </c>
      <c r="P103" s="121" t="s">
        <v>89</v>
      </c>
      <c r="Q103" s="121"/>
      <c r="R103" s="121" t="s">
        <v>206</v>
      </c>
      <c r="S103" s="139" t="s">
        <v>89</v>
      </c>
      <c r="T103" s="101"/>
      <c r="U103" s="121" t="s">
        <v>43</v>
      </c>
      <c r="V103" s="121" t="s">
        <v>51</v>
      </c>
      <c r="W103" s="101"/>
      <c r="X103" s="121" t="s">
        <v>43</v>
      </c>
      <c r="Y103" s="121" t="s">
        <v>51</v>
      </c>
      <c r="Z103" s="122"/>
      <c r="AA103" s="121" t="s">
        <v>367</v>
      </c>
      <c r="AB103" s="121" t="s">
        <v>161</v>
      </c>
      <c r="AC103" s="101"/>
      <c r="AD103" s="121" t="s">
        <v>367</v>
      </c>
      <c r="AE103" s="121" t="s">
        <v>161</v>
      </c>
      <c r="AF103" s="121"/>
      <c r="AG103" s="121" t="s">
        <v>49</v>
      </c>
      <c r="AH103" s="121" t="s">
        <v>89</v>
      </c>
      <c r="AI103" s="121"/>
      <c r="AJ103" s="121" t="s">
        <v>49</v>
      </c>
      <c r="AK103" s="121" t="s">
        <v>89</v>
      </c>
    </row>
    <row r="104" spans="1:37" x14ac:dyDescent="0.35">
      <c r="A104" s="123" t="s">
        <v>14</v>
      </c>
      <c r="B104" s="124">
        <v>162.84110000000001</v>
      </c>
      <c r="C104" s="125">
        <v>17527.552299999999</v>
      </c>
      <c r="D104" s="125">
        <f>Equity!D104</f>
        <v>31933.93</v>
      </c>
      <c r="E104" s="124">
        <v>181.7927</v>
      </c>
      <c r="F104" s="125">
        <f>C104</f>
        <v>17527.552299999999</v>
      </c>
      <c r="G104" s="125">
        <f>D104</f>
        <v>31933.93</v>
      </c>
      <c r="H104" s="124">
        <v>12.4878</v>
      </c>
      <c r="I104" s="125">
        <v>2254.41</v>
      </c>
      <c r="J104" s="125">
        <f>+'Debt-Over,Liq,MM'!D62</f>
        <v>6973.4874</v>
      </c>
      <c r="K104" s="124">
        <v>12.925599999999999</v>
      </c>
      <c r="L104" s="125">
        <f>I104</f>
        <v>2254.41</v>
      </c>
      <c r="M104" s="125">
        <f>J104</f>
        <v>6973.4874</v>
      </c>
      <c r="N104" s="124">
        <v>11.8461</v>
      </c>
      <c r="O104" s="125">
        <v>13988.55</v>
      </c>
      <c r="P104" s="125">
        <f>Equity!D104</f>
        <v>31933.93</v>
      </c>
      <c r="Q104" s="124">
        <v>12.2994</v>
      </c>
      <c r="R104" s="125">
        <f>O104</f>
        <v>13988.55</v>
      </c>
      <c r="S104" s="147">
        <f>P104</f>
        <v>31933.93</v>
      </c>
      <c r="T104" s="113">
        <v>73.499799999999993</v>
      </c>
      <c r="U104" s="114">
        <v>6273.9979999999996</v>
      </c>
      <c r="V104" s="114">
        <f>'Debt-Excl.Over,Liq,MM'!D56</f>
        <v>4441.7539999999999</v>
      </c>
      <c r="W104" s="113">
        <v>80.242999999999995</v>
      </c>
      <c r="X104" s="114">
        <f>U104</f>
        <v>6273.9979999999996</v>
      </c>
      <c r="Y104" s="114">
        <f>V104</f>
        <v>4441.7539999999999</v>
      </c>
      <c r="Z104" s="124">
        <v>24.0427</v>
      </c>
      <c r="AA104" s="125">
        <v>5476.98</v>
      </c>
      <c r="AB104" s="125">
        <f>'Debt-Excl.Over,Liq,MM'!D56</f>
        <v>4441.7539999999999</v>
      </c>
      <c r="AC104" s="124">
        <v>26.7056</v>
      </c>
      <c r="AD104" s="125">
        <f>AA104</f>
        <v>5476.98</v>
      </c>
      <c r="AE104" s="125">
        <f>AB104</f>
        <v>4441.7539999999999</v>
      </c>
      <c r="AF104" s="124">
        <v>31.773599999999998</v>
      </c>
      <c r="AG104" s="125">
        <f>F104</f>
        <v>17527.552299999999</v>
      </c>
      <c r="AH104" s="125">
        <f>G104</f>
        <v>31933.93</v>
      </c>
      <c r="AI104" s="124">
        <v>34.750300000000003</v>
      </c>
      <c r="AJ104" s="125">
        <f>AG104</f>
        <v>17527.552299999999</v>
      </c>
      <c r="AK104" s="125">
        <f>AH104</f>
        <v>31933.93</v>
      </c>
    </row>
    <row r="105" spans="1:37" x14ac:dyDescent="0.35">
      <c r="A105" s="283" t="s">
        <v>493</v>
      </c>
      <c r="B105" s="184" t="s">
        <v>129</v>
      </c>
      <c r="C105" s="184"/>
      <c r="D105" s="184"/>
      <c r="E105" s="184"/>
      <c r="F105" s="184"/>
      <c r="G105" s="185"/>
      <c r="H105" s="183" t="s">
        <v>135</v>
      </c>
      <c r="I105" s="184"/>
      <c r="J105" s="184"/>
      <c r="K105" s="184"/>
      <c r="L105" s="184"/>
      <c r="M105" s="185"/>
      <c r="N105" s="183" t="s">
        <v>172</v>
      </c>
      <c r="O105" s="184"/>
      <c r="P105" s="184"/>
      <c r="Q105" s="184"/>
      <c r="R105" s="184"/>
      <c r="S105" s="184"/>
      <c r="T105" s="366" t="s">
        <v>143</v>
      </c>
      <c r="U105" s="366"/>
      <c r="V105" s="366"/>
      <c r="W105" s="366"/>
      <c r="X105" s="366"/>
      <c r="Y105" s="366"/>
      <c r="Z105" s="183" t="s">
        <v>383</v>
      </c>
      <c r="AA105" s="184"/>
      <c r="AB105" s="184"/>
      <c r="AC105" s="184"/>
      <c r="AD105" s="184"/>
      <c r="AE105" s="185"/>
      <c r="AF105" s="183" t="s">
        <v>132</v>
      </c>
      <c r="AG105" s="184"/>
      <c r="AH105" s="184"/>
      <c r="AI105" s="184"/>
      <c r="AJ105" s="184"/>
      <c r="AK105" s="185"/>
    </row>
    <row r="106" spans="1:37" ht="48" customHeight="1" x14ac:dyDescent="0.35">
      <c r="A106" s="283"/>
      <c r="B106" s="181" t="s">
        <v>130</v>
      </c>
      <c r="C106" s="181"/>
      <c r="D106" s="181"/>
      <c r="E106" s="181"/>
      <c r="F106" s="181"/>
      <c r="G106" s="182"/>
      <c r="H106" s="180" t="s">
        <v>136</v>
      </c>
      <c r="I106" s="181"/>
      <c r="J106" s="181"/>
      <c r="K106" s="181"/>
      <c r="L106" s="181"/>
      <c r="M106" s="182"/>
      <c r="N106" s="180" t="s">
        <v>175</v>
      </c>
      <c r="O106" s="181"/>
      <c r="P106" s="181"/>
      <c r="Q106" s="181"/>
      <c r="R106" s="181"/>
      <c r="S106" s="181"/>
      <c r="T106" s="367" t="s">
        <v>144</v>
      </c>
      <c r="U106" s="367"/>
      <c r="V106" s="367"/>
      <c r="W106" s="367"/>
      <c r="X106" s="367"/>
      <c r="Y106" s="367"/>
      <c r="Z106" s="180" t="s">
        <v>382</v>
      </c>
      <c r="AA106" s="181"/>
      <c r="AB106" s="181"/>
      <c r="AC106" s="181"/>
      <c r="AD106" s="181"/>
      <c r="AE106" s="182"/>
      <c r="AF106" s="180" t="s">
        <v>133</v>
      </c>
      <c r="AG106" s="181"/>
      <c r="AH106" s="181"/>
      <c r="AI106" s="181"/>
      <c r="AJ106" s="181"/>
      <c r="AK106" s="182"/>
    </row>
    <row r="107" spans="1:37" x14ac:dyDescent="0.35">
      <c r="A107" s="283"/>
      <c r="B107" s="184" t="s">
        <v>154</v>
      </c>
      <c r="C107" s="184"/>
      <c r="D107" s="184"/>
      <c r="E107" s="184"/>
      <c r="F107" s="184"/>
      <c r="G107" s="185"/>
      <c r="H107" s="183" t="s">
        <v>150</v>
      </c>
      <c r="I107" s="184"/>
      <c r="J107" s="184"/>
      <c r="K107" s="184"/>
      <c r="L107" s="184"/>
      <c r="M107" s="185"/>
      <c r="N107" s="183" t="s">
        <v>169</v>
      </c>
      <c r="O107" s="184"/>
      <c r="P107" s="184"/>
      <c r="Q107" s="184"/>
      <c r="R107" s="184"/>
      <c r="S107" s="184"/>
      <c r="T107" s="366" t="s">
        <v>169</v>
      </c>
      <c r="U107" s="366"/>
      <c r="V107" s="366"/>
      <c r="W107" s="366"/>
      <c r="X107" s="366"/>
      <c r="Y107" s="366"/>
      <c r="Z107" s="183" t="s">
        <v>169</v>
      </c>
      <c r="AA107" s="184"/>
      <c r="AB107" s="184"/>
      <c r="AC107" s="184"/>
      <c r="AD107" s="184"/>
      <c r="AE107" s="185"/>
      <c r="AF107" s="183" t="s">
        <v>154</v>
      </c>
      <c r="AG107" s="184"/>
      <c r="AH107" s="184"/>
      <c r="AI107" s="184"/>
      <c r="AJ107" s="184"/>
      <c r="AK107" s="185"/>
    </row>
    <row r="108" spans="1:37" x14ac:dyDescent="0.35">
      <c r="A108" s="283"/>
      <c r="B108" s="336"/>
      <c r="C108" s="187"/>
      <c r="D108" s="187"/>
      <c r="E108" s="187"/>
      <c r="F108" s="187"/>
      <c r="G108" s="188"/>
      <c r="H108" s="186"/>
      <c r="I108" s="187"/>
      <c r="J108" s="187"/>
      <c r="K108" s="187"/>
      <c r="L108" s="187"/>
      <c r="M108" s="188"/>
      <c r="N108" s="186"/>
      <c r="O108" s="187"/>
      <c r="P108" s="187"/>
      <c r="Q108" s="187"/>
      <c r="R108" s="187"/>
      <c r="S108" s="381"/>
      <c r="T108" s="292"/>
      <c r="U108" s="292"/>
      <c r="V108" s="292"/>
      <c r="W108" s="292"/>
      <c r="X108" s="292"/>
      <c r="Y108" s="292"/>
      <c r="Z108" s="186"/>
      <c r="AA108" s="187"/>
      <c r="AB108" s="187"/>
      <c r="AC108" s="187"/>
      <c r="AD108" s="187"/>
      <c r="AE108" s="188"/>
      <c r="AF108" s="186"/>
      <c r="AG108" s="187"/>
      <c r="AH108" s="187"/>
      <c r="AI108" s="187"/>
      <c r="AJ108" s="187"/>
      <c r="AK108" s="188"/>
    </row>
    <row r="109" spans="1:37" x14ac:dyDescent="0.35">
      <c r="A109" s="283"/>
      <c r="B109" s="190"/>
      <c r="C109" s="190"/>
      <c r="D109" s="190"/>
      <c r="E109" s="190"/>
      <c r="F109" s="190"/>
      <c r="G109" s="191"/>
      <c r="H109" s="189"/>
      <c r="I109" s="190"/>
      <c r="J109" s="190"/>
      <c r="K109" s="190"/>
      <c r="L109" s="190"/>
      <c r="M109" s="191"/>
      <c r="N109" s="189"/>
      <c r="O109" s="190"/>
      <c r="P109" s="190"/>
      <c r="Q109" s="190"/>
      <c r="R109" s="190"/>
      <c r="S109" s="190"/>
      <c r="T109" s="292"/>
      <c r="U109" s="292"/>
      <c r="V109" s="292"/>
      <c r="W109" s="292"/>
      <c r="X109" s="292"/>
      <c r="Y109" s="292"/>
      <c r="Z109" s="189"/>
      <c r="AA109" s="190"/>
      <c r="AB109" s="190"/>
      <c r="AC109" s="190"/>
      <c r="AD109" s="190"/>
      <c r="AE109" s="191"/>
      <c r="AF109" s="189"/>
      <c r="AG109" s="190"/>
      <c r="AH109" s="190"/>
      <c r="AI109" s="190"/>
      <c r="AJ109" s="190"/>
      <c r="AK109" s="191"/>
    </row>
    <row r="110" spans="1:37" x14ac:dyDescent="0.35">
      <c r="A110" s="283"/>
      <c r="B110" s="190"/>
      <c r="C110" s="190"/>
      <c r="D110" s="190"/>
      <c r="E110" s="190"/>
      <c r="F110" s="190"/>
      <c r="G110" s="191"/>
      <c r="H110" s="189"/>
      <c r="I110" s="190"/>
      <c r="J110" s="190"/>
      <c r="K110" s="190"/>
      <c r="L110" s="190"/>
      <c r="M110" s="191"/>
      <c r="N110" s="189"/>
      <c r="O110" s="190"/>
      <c r="P110" s="190"/>
      <c r="Q110" s="190"/>
      <c r="R110" s="190"/>
      <c r="S110" s="190"/>
      <c r="T110" s="292"/>
      <c r="U110" s="292"/>
      <c r="V110" s="292"/>
      <c r="W110" s="292"/>
      <c r="X110" s="292"/>
      <c r="Y110" s="292"/>
      <c r="Z110" s="189"/>
      <c r="AA110" s="190"/>
      <c r="AB110" s="190"/>
      <c r="AC110" s="190"/>
      <c r="AD110" s="190"/>
      <c r="AE110" s="191"/>
      <c r="AF110" s="189"/>
      <c r="AG110" s="190"/>
      <c r="AH110" s="190"/>
      <c r="AI110" s="190"/>
      <c r="AJ110" s="190"/>
      <c r="AK110" s="191"/>
    </row>
    <row r="111" spans="1:37" x14ac:dyDescent="0.35">
      <c r="A111" s="283"/>
      <c r="B111" s="190"/>
      <c r="C111" s="190"/>
      <c r="D111" s="190"/>
      <c r="E111" s="190"/>
      <c r="F111" s="190"/>
      <c r="G111" s="191"/>
      <c r="H111" s="189"/>
      <c r="I111" s="190"/>
      <c r="J111" s="190"/>
      <c r="K111" s="190"/>
      <c r="L111" s="190"/>
      <c r="M111" s="191"/>
      <c r="N111" s="189"/>
      <c r="O111" s="190"/>
      <c r="P111" s="190"/>
      <c r="Q111" s="190"/>
      <c r="R111" s="190"/>
      <c r="S111" s="190"/>
      <c r="T111" s="292"/>
      <c r="U111" s="292"/>
      <c r="V111" s="292"/>
      <c r="W111" s="292"/>
      <c r="X111" s="292"/>
      <c r="Y111" s="292"/>
      <c r="Z111" s="189"/>
      <c r="AA111" s="190"/>
      <c r="AB111" s="190"/>
      <c r="AC111" s="190"/>
      <c r="AD111" s="190"/>
      <c r="AE111" s="191"/>
      <c r="AF111" s="189"/>
      <c r="AG111" s="190"/>
      <c r="AH111" s="190"/>
      <c r="AI111" s="190"/>
      <c r="AJ111" s="190"/>
      <c r="AK111" s="191"/>
    </row>
    <row r="112" spans="1:37" x14ac:dyDescent="0.35">
      <c r="A112" s="283"/>
      <c r="B112" s="190"/>
      <c r="C112" s="190"/>
      <c r="D112" s="190"/>
      <c r="E112" s="190"/>
      <c r="F112" s="190"/>
      <c r="G112" s="191"/>
      <c r="H112" s="189"/>
      <c r="I112" s="190"/>
      <c r="J112" s="190"/>
      <c r="K112" s="190"/>
      <c r="L112" s="190"/>
      <c r="M112" s="191"/>
      <c r="N112" s="189"/>
      <c r="O112" s="190"/>
      <c r="P112" s="190"/>
      <c r="Q112" s="190"/>
      <c r="R112" s="190"/>
      <c r="S112" s="190"/>
      <c r="T112" s="292"/>
      <c r="U112" s="292"/>
      <c r="V112" s="292"/>
      <c r="W112" s="292"/>
      <c r="X112" s="292"/>
      <c r="Y112" s="292"/>
      <c r="Z112" s="189"/>
      <c r="AA112" s="190"/>
      <c r="AB112" s="190"/>
      <c r="AC112" s="190"/>
      <c r="AD112" s="190"/>
      <c r="AE112" s="191"/>
      <c r="AF112" s="189"/>
      <c r="AG112" s="190"/>
      <c r="AH112" s="190"/>
      <c r="AI112" s="190"/>
      <c r="AJ112" s="190"/>
      <c r="AK112" s="191"/>
    </row>
    <row r="113" spans="1:37" x14ac:dyDescent="0.35">
      <c r="A113" s="283"/>
      <c r="B113" s="190"/>
      <c r="C113" s="190"/>
      <c r="D113" s="190"/>
      <c r="E113" s="190"/>
      <c r="F113" s="190"/>
      <c r="G113" s="191"/>
      <c r="H113" s="189"/>
      <c r="I113" s="190"/>
      <c r="J113" s="190"/>
      <c r="K113" s="190"/>
      <c r="L113" s="190"/>
      <c r="M113" s="191"/>
      <c r="N113" s="189"/>
      <c r="O113" s="190"/>
      <c r="P113" s="190"/>
      <c r="Q113" s="190"/>
      <c r="R113" s="190"/>
      <c r="S113" s="190"/>
      <c r="T113" s="292"/>
      <c r="U113" s="292"/>
      <c r="V113" s="292"/>
      <c r="W113" s="292"/>
      <c r="X113" s="292"/>
      <c r="Y113" s="292"/>
      <c r="Z113" s="189"/>
      <c r="AA113" s="190"/>
      <c r="AB113" s="190"/>
      <c r="AC113" s="190"/>
      <c r="AD113" s="190"/>
      <c r="AE113" s="191"/>
      <c r="AF113" s="189"/>
      <c r="AG113" s="190"/>
      <c r="AH113" s="190"/>
      <c r="AI113" s="190"/>
      <c r="AJ113" s="190"/>
      <c r="AK113" s="191"/>
    </row>
    <row r="114" spans="1:37" x14ac:dyDescent="0.35">
      <c r="A114" s="283"/>
      <c r="B114" s="190"/>
      <c r="C114" s="190"/>
      <c r="D114" s="190"/>
      <c r="E114" s="190"/>
      <c r="F114" s="190"/>
      <c r="G114" s="191"/>
      <c r="H114" s="189"/>
      <c r="I114" s="190"/>
      <c r="J114" s="190"/>
      <c r="K114" s="190"/>
      <c r="L114" s="190"/>
      <c r="M114" s="191"/>
      <c r="N114" s="189"/>
      <c r="O114" s="190"/>
      <c r="P114" s="190"/>
      <c r="Q114" s="190"/>
      <c r="R114" s="190"/>
      <c r="S114" s="190"/>
      <c r="T114" s="292"/>
      <c r="U114" s="292"/>
      <c r="V114" s="292"/>
      <c r="W114" s="292"/>
      <c r="X114" s="292"/>
      <c r="Y114" s="292"/>
      <c r="Z114" s="189"/>
      <c r="AA114" s="190"/>
      <c r="AB114" s="190"/>
      <c r="AC114" s="190"/>
      <c r="AD114" s="190"/>
      <c r="AE114" s="191"/>
      <c r="AF114" s="189"/>
      <c r="AG114" s="190"/>
      <c r="AH114" s="190"/>
      <c r="AI114" s="190"/>
      <c r="AJ114" s="190"/>
      <c r="AK114" s="191"/>
    </row>
    <row r="115" spans="1:37" x14ac:dyDescent="0.35">
      <c r="A115" s="283"/>
      <c r="B115" s="190"/>
      <c r="C115" s="190"/>
      <c r="D115" s="190"/>
      <c r="E115" s="190"/>
      <c r="F115" s="190"/>
      <c r="G115" s="191"/>
      <c r="H115" s="189"/>
      <c r="I115" s="190"/>
      <c r="J115" s="190"/>
      <c r="K115" s="190"/>
      <c r="L115" s="190"/>
      <c r="M115" s="191"/>
      <c r="N115" s="189"/>
      <c r="O115" s="190"/>
      <c r="P115" s="190"/>
      <c r="Q115" s="190"/>
      <c r="R115" s="190"/>
      <c r="S115" s="190"/>
      <c r="T115" s="292"/>
      <c r="U115" s="292"/>
      <c r="V115" s="292"/>
      <c r="W115" s="292"/>
      <c r="X115" s="292"/>
      <c r="Y115" s="292"/>
      <c r="Z115" s="189"/>
      <c r="AA115" s="190"/>
      <c r="AB115" s="190"/>
      <c r="AC115" s="190"/>
      <c r="AD115" s="190"/>
      <c r="AE115" s="191"/>
      <c r="AF115" s="189"/>
      <c r="AG115" s="190"/>
      <c r="AH115" s="190"/>
      <c r="AI115" s="190"/>
      <c r="AJ115" s="190"/>
      <c r="AK115" s="191"/>
    </row>
    <row r="116" spans="1:37" x14ac:dyDescent="0.35">
      <c r="A116" s="283"/>
      <c r="B116" s="190"/>
      <c r="C116" s="190"/>
      <c r="D116" s="190"/>
      <c r="E116" s="190"/>
      <c r="F116" s="190"/>
      <c r="G116" s="191"/>
      <c r="H116" s="189"/>
      <c r="I116" s="190"/>
      <c r="J116" s="190"/>
      <c r="K116" s="190"/>
      <c r="L116" s="190"/>
      <c r="M116" s="191"/>
      <c r="N116" s="189"/>
      <c r="O116" s="190"/>
      <c r="P116" s="190"/>
      <c r="Q116" s="190"/>
      <c r="R116" s="190"/>
      <c r="S116" s="190"/>
      <c r="T116" s="292"/>
      <c r="U116" s="292"/>
      <c r="V116" s="292"/>
      <c r="W116" s="292"/>
      <c r="X116" s="292"/>
      <c r="Y116" s="292"/>
      <c r="Z116" s="189"/>
      <c r="AA116" s="190"/>
      <c r="AB116" s="190"/>
      <c r="AC116" s="190"/>
      <c r="AD116" s="190"/>
      <c r="AE116" s="191"/>
      <c r="AF116" s="189"/>
      <c r="AG116" s="190"/>
      <c r="AH116" s="190"/>
      <c r="AI116" s="190"/>
      <c r="AJ116" s="190"/>
      <c r="AK116" s="191"/>
    </row>
    <row r="117" spans="1:37" x14ac:dyDescent="0.35">
      <c r="A117" s="283"/>
      <c r="B117" s="190"/>
      <c r="C117" s="190"/>
      <c r="D117" s="190"/>
      <c r="E117" s="190"/>
      <c r="F117" s="190"/>
      <c r="G117" s="191"/>
      <c r="H117" s="189"/>
      <c r="I117" s="190"/>
      <c r="J117" s="190"/>
      <c r="K117" s="190"/>
      <c r="L117" s="190"/>
      <c r="M117" s="191"/>
      <c r="N117" s="189"/>
      <c r="O117" s="190"/>
      <c r="P117" s="190"/>
      <c r="Q117" s="190"/>
      <c r="R117" s="190"/>
      <c r="S117" s="190"/>
      <c r="T117" s="292"/>
      <c r="U117" s="292"/>
      <c r="V117" s="292"/>
      <c r="W117" s="292"/>
      <c r="X117" s="292"/>
      <c r="Y117" s="292"/>
      <c r="Z117" s="189"/>
      <c r="AA117" s="190"/>
      <c r="AB117" s="190"/>
      <c r="AC117" s="190"/>
      <c r="AD117" s="190"/>
      <c r="AE117" s="191"/>
      <c r="AF117" s="189"/>
      <c r="AG117" s="190"/>
      <c r="AH117" s="190"/>
      <c r="AI117" s="190"/>
      <c r="AJ117" s="190"/>
      <c r="AK117" s="191"/>
    </row>
    <row r="118" spans="1:37" x14ac:dyDescent="0.35">
      <c r="A118" s="283"/>
      <c r="B118" s="190"/>
      <c r="C118" s="190"/>
      <c r="D118" s="190"/>
      <c r="E118" s="190"/>
      <c r="F118" s="190"/>
      <c r="G118" s="191"/>
      <c r="H118" s="189"/>
      <c r="I118" s="190"/>
      <c r="J118" s="190"/>
      <c r="K118" s="190"/>
      <c r="L118" s="190"/>
      <c r="M118" s="191"/>
      <c r="N118" s="189"/>
      <c r="O118" s="190"/>
      <c r="P118" s="190"/>
      <c r="Q118" s="190"/>
      <c r="R118" s="190"/>
      <c r="S118" s="190"/>
      <c r="T118" s="292"/>
      <c r="U118" s="292"/>
      <c r="V118" s="292"/>
      <c r="W118" s="292"/>
      <c r="X118" s="292"/>
      <c r="Y118" s="292"/>
      <c r="Z118" s="189"/>
      <c r="AA118" s="190"/>
      <c r="AB118" s="190"/>
      <c r="AC118" s="190"/>
      <c r="AD118" s="190"/>
      <c r="AE118" s="191"/>
      <c r="AF118" s="189"/>
      <c r="AG118" s="190"/>
      <c r="AH118" s="190"/>
      <c r="AI118" s="190"/>
      <c r="AJ118" s="190"/>
      <c r="AK118" s="191"/>
    </row>
    <row r="119" spans="1:37" x14ac:dyDescent="0.35">
      <c r="A119" s="283"/>
      <c r="B119" s="190"/>
      <c r="C119" s="190"/>
      <c r="D119" s="190"/>
      <c r="E119" s="190"/>
      <c r="F119" s="190"/>
      <c r="G119" s="191"/>
      <c r="H119" s="189"/>
      <c r="I119" s="190"/>
      <c r="J119" s="190"/>
      <c r="K119" s="190"/>
      <c r="L119" s="190"/>
      <c r="M119" s="191"/>
      <c r="N119" s="189"/>
      <c r="O119" s="190"/>
      <c r="P119" s="190"/>
      <c r="Q119" s="190"/>
      <c r="R119" s="190"/>
      <c r="S119" s="190"/>
      <c r="T119" s="292"/>
      <c r="U119" s="292"/>
      <c r="V119" s="292"/>
      <c r="W119" s="292"/>
      <c r="X119" s="292"/>
      <c r="Y119" s="292"/>
      <c r="Z119" s="189"/>
      <c r="AA119" s="190"/>
      <c r="AB119" s="190"/>
      <c r="AC119" s="190"/>
      <c r="AD119" s="190"/>
      <c r="AE119" s="191"/>
      <c r="AF119" s="189"/>
      <c r="AG119" s="190"/>
      <c r="AH119" s="190"/>
      <c r="AI119" s="190"/>
      <c r="AJ119" s="190"/>
      <c r="AK119" s="191"/>
    </row>
    <row r="120" spans="1:37" x14ac:dyDescent="0.35">
      <c r="A120" s="283"/>
      <c r="B120" s="193"/>
      <c r="C120" s="193"/>
      <c r="D120" s="193"/>
      <c r="E120" s="193"/>
      <c r="F120" s="193"/>
      <c r="G120" s="194"/>
      <c r="H120" s="192"/>
      <c r="I120" s="193"/>
      <c r="J120" s="193"/>
      <c r="K120" s="193"/>
      <c r="L120" s="193"/>
      <c r="M120" s="194"/>
      <c r="N120" s="192"/>
      <c r="O120" s="193"/>
      <c r="P120" s="193"/>
      <c r="Q120" s="193"/>
      <c r="R120" s="193"/>
      <c r="S120" s="193"/>
      <c r="T120" s="292"/>
      <c r="U120" s="292"/>
      <c r="V120" s="292"/>
      <c r="W120" s="292"/>
      <c r="X120" s="292"/>
      <c r="Y120" s="292"/>
      <c r="Z120" s="192"/>
      <c r="AA120" s="193"/>
      <c r="AB120" s="193"/>
      <c r="AC120" s="193"/>
      <c r="AD120" s="193"/>
      <c r="AE120" s="194"/>
      <c r="AF120" s="192"/>
      <c r="AG120" s="193"/>
      <c r="AH120" s="193"/>
      <c r="AI120" s="193"/>
      <c r="AJ120" s="193"/>
      <c r="AK120" s="194"/>
    </row>
    <row r="121" spans="1:37" x14ac:dyDescent="0.35">
      <c r="A121" s="262" t="s">
        <v>168</v>
      </c>
      <c r="B121" s="195" t="s">
        <v>184</v>
      </c>
      <c r="C121" s="196"/>
      <c r="D121" s="196"/>
      <c r="E121" s="196"/>
      <c r="F121" s="196"/>
      <c r="G121" s="197"/>
      <c r="H121" s="195" t="s">
        <v>185</v>
      </c>
      <c r="I121" s="196"/>
      <c r="J121" s="196"/>
      <c r="K121" s="196"/>
      <c r="L121" s="196"/>
      <c r="M121" s="197"/>
      <c r="N121" s="195" t="s">
        <v>207</v>
      </c>
      <c r="O121" s="196"/>
      <c r="P121" s="196"/>
      <c r="Q121" s="196"/>
      <c r="R121" s="196"/>
      <c r="S121" s="196"/>
      <c r="T121" s="365" t="s">
        <v>188</v>
      </c>
      <c r="U121" s="365"/>
      <c r="V121" s="365"/>
      <c r="W121" s="365"/>
      <c r="X121" s="365"/>
      <c r="Y121" s="365"/>
      <c r="Z121" s="195" t="s">
        <v>378</v>
      </c>
      <c r="AA121" s="196"/>
      <c r="AB121" s="196"/>
      <c r="AC121" s="196"/>
      <c r="AD121" s="196"/>
      <c r="AE121" s="197"/>
      <c r="AF121" s="195" t="s">
        <v>184</v>
      </c>
      <c r="AG121" s="196"/>
      <c r="AH121" s="196"/>
      <c r="AI121" s="196"/>
      <c r="AJ121" s="196"/>
      <c r="AK121" s="197"/>
    </row>
    <row r="122" spans="1:37" x14ac:dyDescent="0.35">
      <c r="A122" s="263"/>
      <c r="B122" s="183" t="s">
        <v>154</v>
      </c>
      <c r="C122" s="184"/>
      <c r="D122" s="184"/>
      <c r="E122" s="184"/>
      <c r="F122" s="184"/>
      <c r="G122" s="185"/>
      <c r="H122" s="183" t="s">
        <v>150</v>
      </c>
      <c r="I122" s="184"/>
      <c r="J122" s="184"/>
      <c r="K122" s="184"/>
      <c r="L122" s="184"/>
      <c r="M122" s="185"/>
      <c r="N122" s="183" t="s">
        <v>208</v>
      </c>
      <c r="O122" s="184"/>
      <c r="P122" s="184"/>
      <c r="Q122" s="184"/>
      <c r="R122" s="184"/>
      <c r="S122" s="184"/>
      <c r="T122" s="366" t="s">
        <v>169</v>
      </c>
      <c r="U122" s="366"/>
      <c r="V122" s="366"/>
      <c r="W122" s="366"/>
      <c r="X122" s="366"/>
      <c r="Y122" s="366"/>
      <c r="Z122" s="387" t="s">
        <v>457</v>
      </c>
      <c r="AA122" s="388"/>
      <c r="AB122" s="388"/>
      <c r="AC122" s="388"/>
      <c r="AD122" s="388"/>
      <c r="AE122" s="389"/>
      <c r="AF122" s="183" t="s">
        <v>154</v>
      </c>
      <c r="AG122" s="184"/>
      <c r="AH122" s="184"/>
      <c r="AI122" s="184"/>
      <c r="AJ122" s="184"/>
      <c r="AK122" s="185"/>
    </row>
    <row r="123" spans="1:37" x14ac:dyDescent="0.35">
      <c r="A123" s="263"/>
      <c r="B123" s="198"/>
      <c r="C123" s="199"/>
      <c r="D123" s="199"/>
      <c r="E123" s="199"/>
      <c r="F123" s="199"/>
      <c r="G123" s="200"/>
      <c r="H123" s="198"/>
      <c r="I123" s="199"/>
      <c r="J123" s="199"/>
      <c r="K123" s="199"/>
      <c r="L123" s="199"/>
      <c r="M123" s="200"/>
      <c r="N123" s="198"/>
      <c r="O123" s="199"/>
      <c r="P123" s="199"/>
      <c r="Q123" s="199"/>
      <c r="R123" s="199"/>
      <c r="S123" s="375"/>
      <c r="T123" s="365"/>
      <c r="U123" s="365"/>
      <c r="V123" s="365"/>
      <c r="W123" s="365"/>
      <c r="X123" s="365"/>
      <c r="Y123" s="365"/>
      <c r="Z123" s="198"/>
      <c r="AA123" s="199"/>
      <c r="AB123" s="199"/>
      <c r="AC123" s="199"/>
      <c r="AD123" s="199"/>
      <c r="AE123" s="200"/>
      <c r="AF123" s="198"/>
      <c r="AG123" s="199"/>
      <c r="AH123" s="199"/>
      <c r="AI123" s="199"/>
      <c r="AJ123" s="199"/>
      <c r="AK123" s="200"/>
    </row>
    <row r="124" spans="1:37" x14ac:dyDescent="0.35">
      <c r="A124" s="263"/>
      <c r="B124" s="201"/>
      <c r="C124" s="202"/>
      <c r="D124" s="202"/>
      <c r="E124" s="202"/>
      <c r="F124" s="202"/>
      <c r="G124" s="203"/>
      <c r="H124" s="201"/>
      <c r="I124" s="202"/>
      <c r="J124" s="202"/>
      <c r="K124" s="202"/>
      <c r="L124" s="202"/>
      <c r="M124" s="203"/>
      <c r="N124" s="201"/>
      <c r="O124" s="202"/>
      <c r="P124" s="202"/>
      <c r="Q124" s="202"/>
      <c r="R124" s="202"/>
      <c r="S124" s="202"/>
      <c r="T124" s="365"/>
      <c r="U124" s="365"/>
      <c r="V124" s="365"/>
      <c r="W124" s="365"/>
      <c r="X124" s="365"/>
      <c r="Y124" s="365"/>
      <c r="Z124" s="201"/>
      <c r="AA124" s="202"/>
      <c r="AB124" s="202"/>
      <c r="AC124" s="202"/>
      <c r="AD124" s="202"/>
      <c r="AE124" s="203"/>
      <c r="AF124" s="201"/>
      <c r="AG124" s="202"/>
      <c r="AH124" s="202"/>
      <c r="AI124" s="202"/>
      <c r="AJ124" s="202"/>
      <c r="AK124" s="203"/>
    </row>
    <row r="125" spans="1:37" x14ac:dyDescent="0.35">
      <c r="A125" s="263"/>
      <c r="B125" s="201"/>
      <c r="C125" s="202"/>
      <c r="D125" s="202"/>
      <c r="E125" s="202"/>
      <c r="F125" s="202"/>
      <c r="G125" s="203"/>
      <c r="H125" s="201"/>
      <c r="I125" s="202"/>
      <c r="J125" s="202"/>
      <c r="K125" s="202"/>
      <c r="L125" s="202"/>
      <c r="M125" s="203"/>
      <c r="N125" s="201"/>
      <c r="O125" s="202"/>
      <c r="P125" s="202"/>
      <c r="Q125" s="202"/>
      <c r="R125" s="202"/>
      <c r="S125" s="202"/>
      <c r="T125" s="365"/>
      <c r="U125" s="365"/>
      <c r="V125" s="365"/>
      <c r="W125" s="365"/>
      <c r="X125" s="365"/>
      <c r="Y125" s="365"/>
      <c r="Z125" s="201"/>
      <c r="AA125" s="202"/>
      <c r="AB125" s="202"/>
      <c r="AC125" s="202"/>
      <c r="AD125" s="202"/>
      <c r="AE125" s="203"/>
      <c r="AF125" s="201"/>
      <c r="AG125" s="202"/>
      <c r="AH125" s="202"/>
      <c r="AI125" s="202"/>
      <c r="AJ125" s="202"/>
      <c r="AK125" s="203"/>
    </row>
    <row r="126" spans="1:37" x14ac:dyDescent="0.35">
      <c r="A126" s="263"/>
      <c r="B126" s="201"/>
      <c r="C126" s="202"/>
      <c r="D126" s="202"/>
      <c r="E126" s="202"/>
      <c r="F126" s="202"/>
      <c r="G126" s="203"/>
      <c r="H126" s="201"/>
      <c r="I126" s="202"/>
      <c r="J126" s="202"/>
      <c r="K126" s="202"/>
      <c r="L126" s="202"/>
      <c r="M126" s="203"/>
      <c r="N126" s="201"/>
      <c r="O126" s="202"/>
      <c r="P126" s="202"/>
      <c r="Q126" s="202"/>
      <c r="R126" s="202"/>
      <c r="S126" s="202"/>
      <c r="T126" s="365"/>
      <c r="U126" s="365"/>
      <c r="V126" s="365"/>
      <c r="W126" s="365"/>
      <c r="X126" s="365"/>
      <c r="Y126" s="365"/>
      <c r="Z126" s="201"/>
      <c r="AA126" s="202"/>
      <c r="AB126" s="202"/>
      <c r="AC126" s="202"/>
      <c r="AD126" s="202"/>
      <c r="AE126" s="203"/>
      <c r="AF126" s="201"/>
      <c r="AG126" s="202"/>
      <c r="AH126" s="202"/>
      <c r="AI126" s="202"/>
      <c r="AJ126" s="202"/>
      <c r="AK126" s="203"/>
    </row>
    <row r="127" spans="1:37" x14ac:dyDescent="0.35">
      <c r="A127" s="263"/>
      <c r="B127" s="201"/>
      <c r="C127" s="202"/>
      <c r="D127" s="202"/>
      <c r="E127" s="202"/>
      <c r="F127" s="202"/>
      <c r="G127" s="203"/>
      <c r="H127" s="201"/>
      <c r="I127" s="202"/>
      <c r="J127" s="202"/>
      <c r="K127" s="202"/>
      <c r="L127" s="202"/>
      <c r="M127" s="203"/>
      <c r="N127" s="201"/>
      <c r="O127" s="202"/>
      <c r="P127" s="202"/>
      <c r="Q127" s="202"/>
      <c r="R127" s="202"/>
      <c r="S127" s="202"/>
      <c r="T127" s="365"/>
      <c r="U127" s="365"/>
      <c r="V127" s="365"/>
      <c r="W127" s="365"/>
      <c r="X127" s="365"/>
      <c r="Y127" s="365"/>
      <c r="Z127" s="201"/>
      <c r="AA127" s="202"/>
      <c r="AB127" s="202"/>
      <c r="AC127" s="202"/>
      <c r="AD127" s="202"/>
      <c r="AE127" s="203"/>
      <c r="AF127" s="201"/>
      <c r="AG127" s="202"/>
      <c r="AH127" s="202"/>
      <c r="AI127" s="202"/>
      <c r="AJ127" s="202"/>
      <c r="AK127" s="203"/>
    </row>
    <row r="128" spans="1:37" x14ac:dyDescent="0.35">
      <c r="A128" s="263"/>
      <c r="B128" s="201"/>
      <c r="C128" s="202"/>
      <c r="D128" s="202"/>
      <c r="E128" s="202"/>
      <c r="F128" s="202"/>
      <c r="G128" s="203"/>
      <c r="H128" s="201"/>
      <c r="I128" s="202"/>
      <c r="J128" s="202"/>
      <c r="K128" s="202"/>
      <c r="L128" s="202"/>
      <c r="M128" s="203"/>
      <c r="N128" s="201"/>
      <c r="O128" s="202"/>
      <c r="P128" s="202"/>
      <c r="Q128" s="202"/>
      <c r="R128" s="202"/>
      <c r="S128" s="202"/>
      <c r="T128" s="365"/>
      <c r="U128" s="365"/>
      <c r="V128" s="365"/>
      <c r="W128" s="365"/>
      <c r="X128" s="365"/>
      <c r="Y128" s="365"/>
      <c r="Z128" s="201"/>
      <c r="AA128" s="202"/>
      <c r="AB128" s="202"/>
      <c r="AC128" s="202"/>
      <c r="AD128" s="202"/>
      <c r="AE128" s="203"/>
      <c r="AF128" s="201"/>
      <c r="AG128" s="202"/>
      <c r="AH128" s="202"/>
      <c r="AI128" s="202"/>
      <c r="AJ128" s="202"/>
      <c r="AK128" s="203"/>
    </row>
    <row r="129" spans="1:37" x14ac:dyDescent="0.35">
      <c r="A129" s="263"/>
      <c r="B129" s="201"/>
      <c r="C129" s="202"/>
      <c r="D129" s="202"/>
      <c r="E129" s="202"/>
      <c r="F129" s="202"/>
      <c r="G129" s="203"/>
      <c r="H129" s="201"/>
      <c r="I129" s="202"/>
      <c r="J129" s="202"/>
      <c r="K129" s="202"/>
      <c r="L129" s="202"/>
      <c r="M129" s="203"/>
      <c r="N129" s="201"/>
      <c r="O129" s="202"/>
      <c r="P129" s="202"/>
      <c r="Q129" s="202"/>
      <c r="R129" s="202"/>
      <c r="S129" s="202"/>
      <c r="T129" s="365"/>
      <c r="U129" s="365"/>
      <c r="V129" s="365"/>
      <c r="W129" s="365"/>
      <c r="X129" s="365"/>
      <c r="Y129" s="365"/>
      <c r="Z129" s="201"/>
      <c r="AA129" s="202"/>
      <c r="AB129" s="202"/>
      <c r="AC129" s="202"/>
      <c r="AD129" s="202"/>
      <c r="AE129" s="203"/>
      <c r="AF129" s="201"/>
      <c r="AG129" s="202"/>
      <c r="AH129" s="202"/>
      <c r="AI129" s="202"/>
      <c r="AJ129" s="202"/>
      <c r="AK129" s="203"/>
    </row>
    <row r="130" spans="1:37" x14ac:dyDescent="0.35">
      <c r="A130" s="263"/>
      <c r="B130" s="201"/>
      <c r="C130" s="202"/>
      <c r="D130" s="202"/>
      <c r="E130" s="202"/>
      <c r="F130" s="202"/>
      <c r="G130" s="203"/>
      <c r="H130" s="201"/>
      <c r="I130" s="202"/>
      <c r="J130" s="202"/>
      <c r="K130" s="202"/>
      <c r="L130" s="202"/>
      <c r="M130" s="203"/>
      <c r="N130" s="201"/>
      <c r="O130" s="202"/>
      <c r="P130" s="202"/>
      <c r="Q130" s="202"/>
      <c r="R130" s="202"/>
      <c r="S130" s="202"/>
      <c r="T130" s="365"/>
      <c r="U130" s="365"/>
      <c r="V130" s="365"/>
      <c r="W130" s="365"/>
      <c r="X130" s="365"/>
      <c r="Y130" s="365"/>
      <c r="Z130" s="201"/>
      <c r="AA130" s="202"/>
      <c r="AB130" s="202"/>
      <c r="AC130" s="202"/>
      <c r="AD130" s="202"/>
      <c r="AE130" s="203"/>
      <c r="AF130" s="201"/>
      <c r="AG130" s="202"/>
      <c r="AH130" s="202"/>
      <c r="AI130" s="202"/>
      <c r="AJ130" s="202"/>
      <c r="AK130" s="203"/>
    </row>
    <row r="131" spans="1:37" x14ac:dyDescent="0.35">
      <c r="A131" s="263"/>
      <c r="B131" s="201"/>
      <c r="C131" s="202"/>
      <c r="D131" s="202"/>
      <c r="E131" s="202"/>
      <c r="F131" s="202"/>
      <c r="G131" s="203"/>
      <c r="H131" s="201"/>
      <c r="I131" s="202"/>
      <c r="J131" s="202"/>
      <c r="K131" s="202"/>
      <c r="L131" s="202"/>
      <c r="M131" s="203"/>
      <c r="N131" s="201"/>
      <c r="O131" s="202"/>
      <c r="P131" s="202"/>
      <c r="Q131" s="202"/>
      <c r="R131" s="202"/>
      <c r="S131" s="202"/>
      <c r="T131" s="365"/>
      <c r="U131" s="365"/>
      <c r="V131" s="365"/>
      <c r="W131" s="365"/>
      <c r="X131" s="365"/>
      <c r="Y131" s="365"/>
      <c r="Z131" s="201"/>
      <c r="AA131" s="202"/>
      <c r="AB131" s="202"/>
      <c r="AC131" s="202"/>
      <c r="AD131" s="202"/>
      <c r="AE131" s="203"/>
      <c r="AF131" s="201"/>
      <c r="AG131" s="202"/>
      <c r="AH131" s="202"/>
      <c r="AI131" s="202"/>
      <c r="AJ131" s="202"/>
      <c r="AK131" s="203"/>
    </row>
    <row r="132" spans="1:37" x14ac:dyDescent="0.35">
      <c r="A132" s="263"/>
      <c r="B132" s="201"/>
      <c r="C132" s="202"/>
      <c r="D132" s="202"/>
      <c r="E132" s="202"/>
      <c r="F132" s="202"/>
      <c r="G132" s="203"/>
      <c r="H132" s="201"/>
      <c r="I132" s="202"/>
      <c r="J132" s="202"/>
      <c r="K132" s="202"/>
      <c r="L132" s="202"/>
      <c r="M132" s="203"/>
      <c r="N132" s="201"/>
      <c r="O132" s="202"/>
      <c r="P132" s="202"/>
      <c r="Q132" s="202"/>
      <c r="R132" s="202"/>
      <c r="S132" s="202"/>
      <c r="T132" s="365"/>
      <c r="U132" s="365"/>
      <c r="V132" s="365"/>
      <c r="W132" s="365"/>
      <c r="X132" s="365"/>
      <c r="Y132" s="365"/>
      <c r="Z132" s="201"/>
      <c r="AA132" s="202"/>
      <c r="AB132" s="202"/>
      <c r="AC132" s="202"/>
      <c r="AD132" s="202"/>
      <c r="AE132" s="203"/>
      <c r="AF132" s="201"/>
      <c r="AG132" s="202"/>
      <c r="AH132" s="202"/>
      <c r="AI132" s="202"/>
      <c r="AJ132" s="202"/>
      <c r="AK132" s="203"/>
    </row>
    <row r="133" spans="1:37" x14ac:dyDescent="0.35">
      <c r="A133" s="263"/>
      <c r="B133" s="201"/>
      <c r="C133" s="202"/>
      <c r="D133" s="202"/>
      <c r="E133" s="202"/>
      <c r="F133" s="202"/>
      <c r="G133" s="203"/>
      <c r="H133" s="201"/>
      <c r="I133" s="202"/>
      <c r="J133" s="202"/>
      <c r="K133" s="202"/>
      <c r="L133" s="202"/>
      <c r="M133" s="203"/>
      <c r="N133" s="201"/>
      <c r="O133" s="202"/>
      <c r="P133" s="202"/>
      <c r="Q133" s="202"/>
      <c r="R133" s="202"/>
      <c r="S133" s="202"/>
      <c r="T133" s="365"/>
      <c r="U133" s="365"/>
      <c r="V133" s="365"/>
      <c r="W133" s="365"/>
      <c r="X133" s="365"/>
      <c r="Y133" s="365"/>
      <c r="Z133" s="201"/>
      <c r="AA133" s="202"/>
      <c r="AB133" s="202"/>
      <c r="AC133" s="202"/>
      <c r="AD133" s="202"/>
      <c r="AE133" s="203"/>
      <c r="AF133" s="201"/>
      <c r="AG133" s="202"/>
      <c r="AH133" s="202"/>
      <c r="AI133" s="202"/>
      <c r="AJ133" s="202"/>
      <c r="AK133" s="203"/>
    </row>
    <row r="134" spans="1:37" x14ac:dyDescent="0.35">
      <c r="A134" s="263"/>
      <c r="B134" s="201"/>
      <c r="C134" s="202"/>
      <c r="D134" s="202"/>
      <c r="E134" s="202"/>
      <c r="F134" s="202"/>
      <c r="G134" s="203"/>
      <c r="H134" s="201"/>
      <c r="I134" s="202"/>
      <c r="J134" s="202"/>
      <c r="K134" s="202"/>
      <c r="L134" s="202"/>
      <c r="M134" s="203"/>
      <c r="N134" s="201"/>
      <c r="O134" s="202"/>
      <c r="P134" s="202"/>
      <c r="Q134" s="202"/>
      <c r="R134" s="202"/>
      <c r="S134" s="202"/>
      <c r="T134" s="365"/>
      <c r="U134" s="365"/>
      <c r="V134" s="365"/>
      <c r="W134" s="365"/>
      <c r="X134" s="365"/>
      <c r="Y134" s="365"/>
      <c r="Z134" s="201"/>
      <c r="AA134" s="202"/>
      <c r="AB134" s="202"/>
      <c r="AC134" s="202"/>
      <c r="AD134" s="202"/>
      <c r="AE134" s="203"/>
      <c r="AF134" s="201"/>
      <c r="AG134" s="202"/>
      <c r="AH134" s="202"/>
      <c r="AI134" s="202"/>
      <c r="AJ134" s="202"/>
      <c r="AK134" s="203"/>
    </row>
    <row r="135" spans="1:37" x14ac:dyDescent="0.35">
      <c r="A135" s="263"/>
      <c r="B135" s="201"/>
      <c r="C135" s="202"/>
      <c r="D135" s="202"/>
      <c r="E135" s="202"/>
      <c r="F135" s="202"/>
      <c r="G135" s="203"/>
      <c r="H135" s="201"/>
      <c r="I135" s="202"/>
      <c r="J135" s="202"/>
      <c r="K135" s="202"/>
      <c r="L135" s="202"/>
      <c r="M135" s="203"/>
      <c r="N135" s="201"/>
      <c r="O135" s="202"/>
      <c r="P135" s="202"/>
      <c r="Q135" s="202"/>
      <c r="R135" s="202"/>
      <c r="S135" s="202"/>
      <c r="T135" s="365"/>
      <c r="U135" s="365"/>
      <c r="V135" s="365"/>
      <c r="W135" s="365"/>
      <c r="X135" s="365"/>
      <c r="Y135" s="365"/>
      <c r="Z135" s="201"/>
      <c r="AA135" s="202"/>
      <c r="AB135" s="202"/>
      <c r="AC135" s="202"/>
      <c r="AD135" s="202"/>
      <c r="AE135" s="203"/>
      <c r="AF135" s="201"/>
      <c r="AG135" s="202"/>
      <c r="AH135" s="202"/>
      <c r="AI135" s="202"/>
      <c r="AJ135" s="202"/>
      <c r="AK135" s="203"/>
    </row>
    <row r="136" spans="1:37" x14ac:dyDescent="0.35">
      <c r="A136" s="264"/>
      <c r="B136" s="204"/>
      <c r="C136" s="272"/>
      <c r="D136" s="272"/>
      <c r="E136" s="272"/>
      <c r="F136" s="272"/>
      <c r="G136" s="273"/>
      <c r="H136" s="204"/>
      <c r="I136" s="272"/>
      <c r="J136" s="272"/>
      <c r="K136" s="272"/>
      <c r="L136" s="272"/>
      <c r="M136" s="273"/>
      <c r="N136" s="204"/>
      <c r="O136" s="272"/>
      <c r="P136" s="272"/>
      <c r="Q136" s="272"/>
      <c r="R136" s="272"/>
      <c r="S136" s="272"/>
      <c r="T136" s="365"/>
      <c r="U136" s="365"/>
      <c r="V136" s="365"/>
      <c r="W136" s="365"/>
      <c r="X136" s="365"/>
      <c r="Y136" s="365"/>
      <c r="Z136" s="204"/>
      <c r="AA136" s="205"/>
      <c r="AB136" s="205"/>
      <c r="AC136" s="205"/>
      <c r="AD136" s="205"/>
      <c r="AE136" s="206"/>
      <c r="AF136" s="204"/>
      <c r="AG136" s="272"/>
      <c r="AH136" s="272"/>
      <c r="AI136" s="272"/>
      <c r="AJ136" s="272"/>
      <c r="AK136" s="273"/>
    </row>
    <row r="137" spans="1:37" x14ac:dyDescent="0.35">
      <c r="A137" s="5"/>
      <c r="B137" s="78"/>
      <c r="C137" s="78"/>
      <c r="D137" s="78"/>
      <c r="E137" s="78"/>
      <c r="F137" s="78"/>
      <c r="G137" s="78"/>
      <c r="H137" s="78"/>
      <c r="I137" s="78"/>
      <c r="J137" s="78"/>
      <c r="K137" s="78"/>
      <c r="L137" s="78"/>
      <c r="M137" s="78"/>
      <c r="N137" s="78"/>
      <c r="O137" s="78"/>
      <c r="P137" s="78"/>
      <c r="Q137" s="78"/>
      <c r="R137" s="78"/>
      <c r="S137" s="78"/>
      <c r="Z137" s="1"/>
      <c r="AA137" s="1"/>
      <c r="AB137" s="1"/>
      <c r="AC137" s="1"/>
      <c r="AD137" s="1"/>
      <c r="AE137" s="1"/>
      <c r="AF137" s="78"/>
      <c r="AG137" s="78"/>
      <c r="AH137" s="78"/>
      <c r="AI137" s="78"/>
      <c r="AJ137" s="78"/>
      <c r="AK137" s="78"/>
    </row>
    <row r="138" spans="1:37" x14ac:dyDescent="0.35">
      <c r="A138" s="100" t="s">
        <v>6</v>
      </c>
      <c r="B138" s="1"/>
      <c r="C138" s="1"/>
      <c r="D138" s="1"/>
      <c r="E138" s="1"/>
      <c r="F138" s="1"/>
      <c r="G138" s="1"/>
      <c r="H138" s="1"/>
      <c r="I138" s="1"/>
      <c r="J138" s="1"/>
      <c r="K138" s="1"/>
      <c r="L138" s="1"/>
      <c r="M138" s="1"/>
      <c r="N138" s="1"/>
      <c r="O138" s="1"/>
      <c r="P138" s="1"/>
      <c r="Q138" s="1"/>
      <c r="R138" s="1"/>
      <c r="S138" s="1"/>
      <c r="T138" s="13"/>
      <c r="U138" s="13"/>
      <c r="V138" s="13"/>
      <c r="W138" s="13"/>
      <c r="X138" s="13"/>
      <c r="Y138" s="13"/>
      <c r="Z138" s="1"/>
      <c r="AA138" s="1"/>
      <c r="AB138" s="1"/>
      <c r="AC138" s="1"/>
      <c r="AD138" s="1"/>
      <c r="AE138" s="1"/>
      <c r="AF138" s="1"/>
      <c r="AG138" s="1"/>
      <c r="AH138" s="1"/>
      <c r="AI138" s="1"/>
      <c r="AJ138" s="1"/>
      <c r="AK138" s="1"/>
    </row>
    <row r="139" spans="1:37" ht="26" x14ac:dyDescent="0.35">
      <c r="A139" s="100" t="s">
        <v>15</v>
      </c>
      <c r="B139" s="1"/>
      <c r="C139" s="1"/>
      <c r="D139" s="1"/>
      <c r="E139" s="1"/>
      <c r="F139" s="1"/>
      <c r="G139" s="1"/>
      <c r="H139" s="1"/>
      <c r="I139" s="1"/>
      <c r="J139" s="1"/>
      <c r="K139" s="1"/>
      <c r="L139" s="1"/>
      <c r="M139" s="1"/>
      <c r="N139" s="1"/>
      <c r="O139" s="1"/>
      <c r="P139" s="1"/>
      <c r="Q139" s="1"/>
      <c r="R139" s="1"/>
      <c r="S139" s="1"/>
      <c r="Z139" s="1"/>
      <c r="AA139" s="1"/>
      <c r="AB139" s="1"/>
      <c r="AC139" s="1"/>
      <c r="AD139" s="1"/>
      <c r="AE139" s="1"/>
      <c r="AF139" s="1"/>
      <c r="AG139" s="1"/>
      <c r="AH139" s="1"/>
      <c r="AI139" s="1"/>
      <c r="AJ139" s="1"/>
      <c r="AK139" s="1"/>
    </row>
    <row r="140" spans="1:37" ht="26" x14ac:dyDescent="0.35">
      <c r="A140" s="100" t="s">
        <v>115</v>
      </c>
      <c r="B140" s="1"/>
      <c r="C140" s="1"/>
      <c r="D140" s="1"/>
      <c r="E140" s="1"/>
      <c r="F140" s="1"/>
      <c r="G140" s="1"/>
      <c r="H140" s="1"/>
      <c r="I140" s="1"/>
      <c r="J140" s="1"/>
      <c r="K140" s="1"/>
      <c r="L140" s="1"/>
      <c r="M140" s="1"/>
      <c r="N140" s="1"/>
      <c r="O140" s="1"/>
      <c r="P140" s="1"/>
      <c r="Q140" s="1"/>
      <c r="R140" s="1"/>
      <c r="S140" s="1"/>
      <c r="Z140" s="1"/>
      <c r="AA140" s="1"/>
      <c r="AB140" s="1"/>
      <c r="AC140" s="1"/>
      <c r="AD140" s="1"/>
      <c r="AE140" s="1"/>
      <c r="AF140" s="1"/>
      <c r="AG140" s="1"/>
      <c r="AH140" s="1"/>
      <c r="AI140" s="1"/>
      <c r="AJ140" s="1"/>
      <c r="AK140" s="1"/>
    </row>
    <row r="141" spans="1:37" x14ac:dyDescent="0.35">
      <c r="A141" s="100"/>
      <c r="B141" s="1"/>
      <c r="C141" s="1"/>
      <c r="D141" s="1"/>
      <c r="E141" s="1"/>
      <c r="F141" s="1"/>
      <c r="G141" s="1"/>
      <c r="H141" s="1"/>
      <c r="I141" s="1"/>
      <c r="J141" s="1"/>
      <c r="K141" s="1"/>
      <c r="L141" s="1"/>
      <c r="M141" s="1"/>
      <c r="N141" s="1"/>
      <c r="O141" s="1"/>
      <c r="P141" s="1"/>
      <c r="Q141" s="1"/>
      <c r="R141" s="1"/>
      <c r="S141" s="1"/>
      <c r="Z141" s="1"/>
      <c r="AA141" s="1"/>
      <c r="AB141" s="1"/>
      <c r="AC141" s="1"/>
      <c r="AD141" s="1"/>
      <c r="AE141" s="1"/>
      <c r="AF141" s="1"/>
      <c r="AG141" s="1"/>
      <c r="AH141" s="1"/>
      <c r="AI141" s="1"/>
      <c r="AJ141" s="1"/>
      <c r="AK141" s="1"/>
    </row>
    <row r="142" spans="1:37" x14ac:dyDescent="0.35">
      <c r="A142" s="100" t="s">
        <v>16</v>
      </c>
      <c r="B142" s="1"/>
      <c r="C142" s="1"/>
      <c r="D142" s="1"/>
      <c r="E142" s="1"/>
      <c r="F142" s="1"/>
      <c r="G142" s="1"/>
      <c r="H142" s="1"/>
      <c r="I142" s="1"/>
      <c r="J142" s="1"/>
      <c r="K142" s="1"/>
      <c r="L142" s="1"/>
      <c r="M142" s="1"/>
      <c r="N142" s="1"/>
      <c r="O142" s="1"/>
      <c r="P142" s="1"/>
      <c r="Q142" s="1"/>
      <c r="R142" s="1"/>
      <c r="S142" s="1"/>
      <c r="Z142" s="1"/>
      <c r="AA142" s="1"/>
      <c r="AB142" s="1"/>
      <c r="AC142" s="1"/>
      <c r="AD142" s="1"/>
      <c r="AE142" s="1"/>
      <c r="AF142" s="1"/>
      <c r="AG142" s="1"/>
      <c r="AH142" s="1"/>
      <c r="AI142" s="1"/>
      <c r="AJ142" s="1"/>
      <c r="AK142" s="1"/>
    </row>
    <row r="143" spans="1:37" ht="39" x14ac:dyDescent="0.35">
      <c r="A143" s="2" t="s">
        <v>165</v>
      </c>
      <c r="B143" s="1"/>
      <c r="C143" s="1"/>
      <c r="D143" s="1"/>
      <c r="E143" s="1"/>
      <c r="F143" s="1"/>
      <c r="G143" s="1"/>
      <c r="H143" s="1"/>
      <c r="I143" s="1"/>
      <c r="J143" s="1"/>
      <c r="K143" s="1"/>
      <c r="L143" s="1"/>
      <c r="M143" s="1"/>
      <c r="N143" s="1"/>
      <c r="O143" s="1"/>
      <c r="P143" s="1"/>
      <c r="Q143" s="1"/>
      <c r="R143" s="1"/>
      <c r="S143" s="1"/>
      <c r="Z143" s="1"/>
      <c r="AA143" s="1"/>
      <c r="AB143" s="1"/>
      <c r="AC143" s="1"/>
      <c r="AD143" s="1"/>
      <c r="AE143" s="1"/>
      <c r="AF143" s="1"/>
      <c r="AG143" s="1"/>
      <c r="AH143" s="1"/>
      <c r="AI143" s="1"/>
      <c r="AJ143" s="1"/>
      <c r="AK143" s="1"/>
    </row>
    <row r="144" spans="1:37" x14ac:dyDescent="0.35">
      <c r="A144" s="59" t="s">
        <v>515</v>
      </c>
      <c r="B144" s="1"/>
      <c r="C144" s="1"/>
      <c r="D144" s="1"/>
      <c r="E144" s="1"/>
      <c r="F144" s="1"/>
      <c r="G144" s="1"/>
      <c r="H144" s="1"/>
      <c r="I144" s="1"/>
      <c r="J144" s="1"/>
      <c r="K144" s="1"/>
      <c r="L144" s="1"/>
      <c r="M144" s="1"/>
      <c r="N144" s="1"/>
      <c r="O144" s="1"/>
      <c r="P144" s="1"/>
      <c r="Q144" s="1"/>
      <c r="R144" s="1"/>
      <c r="S144" s="1"/>
      <c r="Z144" s="1"/>
      <c r="AA144" s="1"/>
      <c r="AB144" s="1"/>
      <c r="AC144" s="1"/>
      <c r="AD144" s="1"/>
      <c r="AE144" s="1"/>
      <c r="AF144" s="1"/>
      <c r="AG144" s="1"/>
      <c r="AH144" s="1"/>
      <c r="AI144" s="1"/>
      <c r="AJ144" s="1"/>
      <c r="AK144" s="1"/>
    </row>
    <row r="145" spans="1:37" ht="26" x14ac:dyDescent="0.35">
      <c r="A145" s="59" t="s">
        <v>78</v>
      </c>
      <c r="B145" s="1"/>
      <c r="C145" s="1"/>
      <c r="D145" s="1"/>
      <c r="E145" s="1"/>
      <c r="F145" s="1"/>
      <c r="G145" s="1"/>
      <c r="H145" s="1"/>
      <c r="I145" s="1"/>
      <c r="J145" s="1"/>
      <c r="K145" s="1"/>
      <c r="L145" s="1"/>
      <c r="M145" s="1"/>
      <c r="N145" s="1"/>
      <c r="O145" s="1"/>
      <c r="P145" s="1"/>
      <c r="Q145" s="1"/>
      <c r="R145" s="1"/>
      <c r="S145" s="1"/>
      <c r="Z145" s="1"/>
      <c r="AA145" s="1"/>
      <c r="AB145" s="1"/>
      <c r="AC145" s="1"/>
      <c r="AD145" s="1"/>
      <c r="AE145" s="1"/>
      <c r="AF145" s="1"/>
      <c r="AG145" s="1"/>
      <c r="AH145" s="1"/>
      <c r="AI145" s="1"/>
      <c r="AJ145" s="1"/>
      <c r="AK145" s="1"/>
    </row>
    <row r="146" spans="1:37" ht="65" x14ac:dyDescent="0.35">
      <c r="A146" s="59" t="s">
        <v>479</v>
      </c>
      <c r="B146" s="1"/>
      <c r="C146" s="1"/>
      <c r="D146" s="1"/>
      <c r="E146" s="1"/>
      <c r="F146" s="1"/>
      <c r="G146" s="1"/>
      <c r="H146" s="1"/>
      <c r="I146" s="1"/>
      <c r="J146" s="1"/>
      <c r="K146" s="1"/>
      <c r="L146" s="1"/>
      <c r="M146" s="1"/>
      <c r="N146" s="1"/>
      <c r="O146" s="1"/>
      <c r="P146" s="1"/>
      <c r="Q146" s="1"/>
      <c r="R146" s="1"/>
      <c r="S146" s="1"/>
      <c r="Z146" s="1"/>
      <c r="AA146" s="1"/>
      <c r="AB146" s="1"/>
      <c r="AC146" s="1"/>
      <c r="AD146" s="1"/>
      <c r="AE146" s="1"/>
      <c r="AF146" s="1"/>
      <c r="AG146" s="1"/>
      <c r="AH146" s="1"/>
      <c r="AI146" s="1"/>
      <c r="AJ146" s="1"/>
      <c r="AK146" s="1"/>
    </row>
    <row r="147" spans="1:37" ht="52.5" x14ac:dyDescent="0.35">
      <c r="A147" s="12" t="s">
        <v>467</v>
      </c>
      <c r="B147" s="1"/>
      <c r="C147" s="1"/>
      <c r="D147" s="1"/>
      <c r="E147" s="1"/>
      <c r="F147" s="1"/>
      <c r="G147" s="1"/>
      <c r="H147" s="1"/>
      <c r="I147" s="1"/>
      <c r="J147" s="1"/>
      <c r="K147" s="1"/>
      <c r="L147" s="1"/>
      <c r="M147" s="1"/>
      <c r="N147" s="1"/>
      <c r="O147" s="1"/>
      <c r="P147" s="1"/>
      <c r="Q147" s="1"/>
      <c r="R147" s="1"/>
      <c r="S147" s="1"/>
      <c r="U147" s="20"/>
      <c r="X147" s="20"/>
      <c r="Z147" s="1"/>
      <c r="AA147" s="1"/>
      <c r="AB147" s="1"/>
      <c r="AC147" s="1"/>
      <c r="AD147" s="1"/>
      <c r="AE147" s="1"/>
      <c r="AF147" s="1"/>
      <c r="AG147" s="1"/>
      <c r="AH147" s="1"/>
      <c r="AI147" s="1"/>
      <c r="AJ147" s="1"/>
      <c r="AK147" s="1"/>
    </row>
    <row r="148" spans="1:37" ht="65.5" x14ac:dyDescent="0.35">
      <c r="A148" s="12" t="s">
        <v>536</v>
      </c>
      <c r="B148" s="1"/>
      <c r="C148" s="1"/>
      <c r="D148" s="1"/>
      <c r="E148" s="1"/>
      <c r="F148" s="1"/>
      <c r="G148" s="1"/>
      <c r="H148" s="1"/>
      <c r="I148" s="1"/>
      <c r="J148" s="1"/>
      <c r="K148" s="1"/>
      <c r="L148" s="1"/>
      <c r="M148" s="1"/>
      <c r="N148" s="1"/>
      <c r="O148" s="1"/>
      <c r="P148" s="1"/>
      <c r="Q148" s="1"/>
      <c r="R148" s="1"/>
      <c r="S148" s="1"/>
      <c r="Z148" s="1"/>
      <c r="AA148" s="1"/>
      <c r="AB148" s="1"/>
      <c r="AC148" s="1"/>
      <c r="AD148" s="1"/>
      <c r="AE148" s="1"/>
      <c r="AF148" s="1"/>
      <c r="AG148" s="1"/>
      <c r="AH148" s="1"/>
      <c r="AI148" s="1"/>
      <c r="AJ148" s="1"/>
      <c r="AK148" s="1"/>
    </row>
    <row r="149" spans="1:37" ht="39.5" x14ac:dyDescent="0.35">
      <c r="A149" s="12" t="s">
        <v>537</v>
      </c>
      <c r="B149" s="1"/>
      <c r="C149" s="1"/>
      <c r="D149" s="1"/>
      <c r="E149" s="1"/>
      <c r="F149" s="1"/>
      <c r="G149" s="1"/>
      <c r="H149" s="1"/>
      <c r="I149" s="1"/>
      <c r="J149" s="1"/>
      <c r="K149" s="1"/>
      <c r="L149" s="1"/>
      <c r="M149" s="1"/>
      <c r="N149" s="1"/>
      <c r="O149" s="1"/>
      <c r="P149" s="1"/>
      <c r="Q149" s="1"/>
      <c r="R149" s="1"/>
      <c r="S149" s="1"/>
      <c r="U149" s="8"/>
      <c r="V149" s="8"/>
      <c r="X149" s="8"/>
      <c r="Y149" s="8"/>
      <c r="Z149" s="1"/>
      <c r="AA149" s="1"/>
      <c r="AB149" s="1"/>
      <c r="AC149" s="1"/>
      <c r="AD149" s="1"/>
      <c r="AE149" s="1"/>
      <c r="AF149" s="1"/>
      <c r="AG149" s="1"/>
      <c r="AH149" s="1"/>
      <c r="AI149" s="1"/>
      <c r="AJ149" s="1"/>
      <c r="AK149" s="1"/>
    </row>
    <row r="150" spans="1:37" ht="39.5" x14ac:dyDescent="0.35">
      <c r="A150" s="12" t="s">
        <v>538</v>
      </c>
      <c r="B150" s="1"/>
      <c r="C150" s="1"/>
      <c r="D150" s="1"/>
      <c r="E150" s="1"/>
      <c r="F150" s="1"/>
      <c r="G150" s="1"/>
      <c r="H150" s="1"/>
      <c r="I150" s="1"/>
      <c r="J150" s="1"/>
      <c r="K150" s="1"/>
      <c r="L150" s="1"/>
      <c r="M150" s="1"/>
      <c r="N150" s="1"/>
      <c r="O150" s="1"/>
      <c r="P150" s="1"/>
      <c r="Q150" s="1"/>
      <c r="R150" s="1"/>
      <c r="S150" s="1"/>
      <c r="U150" s="8"/>
      <c r="V150" s="8"/>
      <c r="X150" s="8"/>
      <c r="Y150" s="8"/>
      <c r="Z150" s="1"/>
      <c r="AA150" s="1"/>
      <c r="AB150" s="1"/>
      <c r="AC150" s="1"/>
      <c r="AD150" s="1"/>
      <c r="AE150" s="1"/>
      <c r="AF150" s="1"/>
      <c r="AG150" s="1"/>
      <c r="AH150" s="1"/>
      <c r="AI150" s="1"/>
      <c r="AJ150" s="1"/>
      <c r="AK150" s="1"/>
    </row>
    <row r="151" spans="1:37" x14ac:dyDescent="0.35">
      <c r="A151" s="12" t="s">
        <v>539</v>
      </c>
      <c r="B151" s="1"/>
      <c r="C151" s="1"/>
      <c r="D151" s="1"/>
      <c r="E151" s="1"/>
      <c r="F151" s="1"/>
      <c r="G151" s="1"/>
      <c r="H151" s="1"/>
      <c r="I151" s="1"/>
      <c r="J151" s="1"/>
      <c r="K151" s="1"/>
      <c r="L151" s="1"/>
      <c r="M151" s="1"/>
      <c r="N151" s="1"/>
      <c r="O151" s="1"/>
      <c r="P151" s="1"/>
      <c r="Q151" s="1"/>
      <c r="R151" s="1"/>
      <c r="S151" s="1"/>
      <c r="Z151" s="1"/>
      <c r="AA151" s="1"/>
      <c r="AB151" s="1"/>
      <c r="AC151" s="1"/>
      <c r="AD151" s="1"/>
      <c r="AE151" s="1"/>
      <c r="AF151" s="1"/>
      <c r="AG151" s="1"/>
      <c r="AH151" s="1"/>
      <c r="AI151" s="1"/>
      <c r="AJ151" s="1"/>
      <c r="AK151" s="1"/>
    </row>
    <row r="152" spans="1:37" x14ac:dyDescent="0.35">
      <c r="A152" s="12" t="s">
        <v>75</v>
      </c>
      <c r="B152" s="1"/>
      <c r="C152" s="1"/>
      <c r="D152" s="1"/>
      <c r="E152" s="1"/>
      <c r="F152" s="1"/>
      <c r="G152" s="1"/>
      <c r="H152" s="1"/>
      <c r="I152" s="1"/>
      <c r="J152" s="1"/>
      <c r="K152" s="1"/>
      <c r="L152" s="1"/>
      <c r="M152" s="1"/>
      <c r="N152" s="1"/>
      <c r="O152" s="1"/>
      <c r="P152" s="1"/>
      <c r="Q152" s="1"/>
      <c r="R152" s="1"/>
      <c r="S152" s="1"/>
      <c r="Y152" s="4"/>
      <c r="Z152" s="1"/>
      <c r="AA152" s="1"/>
      <c r="AB152" s="1"/>
      <c r="AC152" s="1"/>
      <c r="AD152" s="1"/>
      <c r="AE152" s="1"/>
      <c r="AF152" s="1"/>
      <c r="AG152" s="1"/>
      <c r="AH152" s="1"/>
      <c r="AI152" s="1"/>
      <c r="AJ152" s="1"/>
      <c r="AK152" s="1"/>
    </row>
    <row r="153" spans="1:37" ht="39.5" x14ac:dyDescent="0.35">
      <c r="A153" s="12" t="s">
        <v>76</v>
      </c>
      <c r="B153" s="1"/>
      <c r="C153" s="1"/>
      <c r="D153" s="1"/>
      <c r="E153" s="1"/>
      <c r="F153" s="1"/>
      <c r="G153" s="1"/>
      <c r="H153" s="1"/>
      <c r="I153" s="1"/>
      <c r="J153" s="1"/>
      <c r="K153" s="1"/>
      <c r="L153" s="1"/>
      <c r="M153" s="1"/>
      <c r="N153" s="1"/>
      <c r="O153" s="1"/>
      <c r="P153" s="1"/>
      <c r="Q153" s="1"/>
      <c r="R153" s="1"/>
      <c r="S153" s="1"/>
      <c r="Y153" s="4"/>
      <c r="Z153" s="1"/>
      <c r="AA153" s="1"/>
      <c r="AB153" s="1"/>
      <c r="AC153" s="1"/>
      <c r="AD153" s="1"/>
      <c r="AE153" s="1"/>
      <c r="AF153" s="1"/>
      <c r="AG153" s="1"/>
      <c r="AH153" s="1"/>
      <c r="AI153" s="1"/>
      <c r="AJ153" s="1"/>
      <c r="AK153" s="1"/>
    </row>
    <row r="154" spans="1:37" x14ac:dyDescent="0.35">
      <c r="A154" s="1"/>
      <c r="B154" s="1"/>
      <c r="C154" s="1"/>
      <c r="D154" s="1"/>
      <c r="E154" s="1"/>
      <c r="F154" s="1"/>
      <c r="G154" s="1"/>
      <c r="H154" s="1"/>
      <c r="I154" s="1"/>
      <c r="J154" s="1"/>
      <c r="K154" s="1"/>
      <c r="L154" s="1"/>
      <c r="M154" s="1"/>
      <c r="N154" s="1"/>
      <c r="O154" s="1"/>
      <c r="P154" s="1"/>
      <c r="Q154" s="1"/>
      <c r="R154" s="1"/>
      <c r="S154" s="1"/>
      <c r="Z154" s="1"/>
      <c r="AA154" s="1"/>
      <c r="AB154" s="1"/>
      <c r="AC154" s="1"/>
      <c r="AD154" s="1"/>
      <c r="AE154" s="1"/>
      <c r="AF154" s="1"/>
      <c r="AG154" s="1"/>
      <c r="AH154" s="1"/>
      <c r="AI154" s="1"/>
      <c r="AJ154" s="1"/>
      <c r="AK154" s="1"/>
    </row>
    <row r="155" spans="1:37" ht="91.5" x14ac:dyDescent="0.35">
      <c r="A155" s="12" t="s">
        <v>412</v>
      </c>
      <c r="B155" s="1"/>
      <c r="C155" s="1"/>
      <c r="D155" s="1"/>
      <c r="E155" s="1"/>
      <c r="F155" s="1"/>
      <c r="G155" s="1"/>
      <c r="H155" s="1"/>
      <c r="I155" s="1"/>
      <c r="J155" s="1"/>
      <c r="K155" s="1"/>
      <c r="L155" s="1"/>
      <c r="M155" s="1"/>
      <c r="N155" s="1"/>
      <c r="O155" s="1"/>
      <c r="P155" s="1"/>
      <c r="Q155" s="1"/>
      <c r="R155" s="1"/>
      <c r="S155" s="1"/>
      <c r="Z155" s="1"/>
      <c r="AA155" s="1"/>
      <c r="AB155" s="1"/>
      <c r="AC155" s="1"/>
      <c r="AD155" s="1"/>
      <c r="AE155" s="1"/>
      <c r="AF155" s="1"/>
      <c r="AG155" s="1"/>
      <c r="AH155" s="1"/>
      <c r="AI155" s="1"/>
      <c r="AJ155" s="1"/>
      <c r="AK155" s="1"/>
    </row>
    <row r="156" spans="1:37" x14ac:dyDescent="0.35">
      <c r="B156" s="1"/>
      <c r="C156" s="1"/>
      <c r="D156" s="1"/>
      <c r="E156" s="1"/>
      <c r="F156" s="1"/>
      <c r="G156" s="1"/>
      <c r="H156" s="1"/>
      <c r="I156" s="1"/>
      <c r="J156" s="1"/>
      <c r="K156" s="1"/>
      <c r="L156" s="1"/>
      <c r="M156" s="1"/>
      <c r="N156" s="1"/>
      <c r="O156" s="1"/>
      <c r="P156" s="1"/>
      <c r="Q156" s="1"/>
      <c r="R156" s="1"/>
      <c r="S156" s="1"/>
      <c r="Z156" s="1"/>
      <c r="AA156" s="1"/>
      <c r="AB156" s="1"/>
      <c r="AC156" s="1"/>
      <c r="AD156" s="1"/>
      <c r="AE156" s="1"/>
      <c r="AF156" s="1"/>
      <c r="AG156" s="1"/>
      <c r="AH156" s="1"/>
      <c r="AI156" s="1"/>
      <c r="AJ156" s="1"/>
      <c r="AK156" s="1"/>
    </row>
    <row r="157" spans="1:37" x14ac:dyDescent="0.35">
      <c r="B157" s="1"/>
      <c r="C157" s="1"/>
      <c r="D157" s="1"/>
      <c r="E157" s="1"/>
      <c r="F157" s="1"/>
      <c r="G157" s="1"/>
      <c r="H157" s="1"/>
      <c r="I157" s="1"/>
      <c r="J157" s="1"/>
      <c r="K157" s="1"/>
      <c r="L157" s="1"/>
      <c r="M157" s="1"/>
      <c r="N157" s="1"/>
      <c r="O157" s="1"/>
      <c r="P157" s="1"/>
      <c r="Q157" s="1"/>
      <c r="R157" s="1"/>
      <c r="S157" s="1"/>
      <c r="Z157" s="1"/>
      <c r="AA157" s="1"/>
      <c r="AB157" s="1"/>
      <c r="AC157" s="1"/>
      <c r="AD157" s="1"/>
      <c r="AE157" s="1"/>
      <c r="AF157" s="1"/>
      <c r="AG157" s="1"/>
      <c r="AH157" s="1"/>
      <c r="AI157" s="1"/>
      <c r="AJ157" s="1"/>
      <c r="AK157" s="1"/>
    </row>
    <row r="158" spans="1:37" x14ac:dyDescent="0.35">
      <c r="B158" s="1"/>
      <c r="C158" s="1"/>
      <c r="D158" s="1"/>
      <c r="E158" s="1"/>
      <c r="F158" s="1"/>
      <c r="G158" s="1"/>
      <c r="H158" s="1"/>
      <c r="I158" s="1"/>
      <c r="J158" s="1"/>
      <c r="K158" s="1"/>
      <c r="L158" s="1"/>
      <c r="M158" s="1"/>
      <c r="N158" s="1"/>
      <c r="O158" s="1"/>
      <c r="P158" s="1"/>
      <c r="Q158" s="1"/>
      <c r="R158" s="1"/>
      <c r="S158" s="1"/>
      <c r="Z158" s="1"/>
      <c r="AA158" s="1"/>
      <c r="AB158" s="1"/>
      <c r="AC158" s="1"/>
      <c r="AD158" s="1"/>
      <c r="AE158" s="1"/>
      <c r="AF158" s="1"/>
      <c r="AG158" s="1"/>
      <c r="AH158" s="1"/>
      <c r="AI158" s="1"/>
      <c r="AJ158" s="1"/>
      <c r="AK158" s="1"/>
    </row>
    <row r="159" spans="1:37" x14ac:dyDescent="0.35">
      <c r="A159" s="1"/>
      <c r="B159" s="1"/>
      <c r="C159" s="1"/>
      <c r="D159" s="1"/>
      <c r="E159" s="1"/>
      <c r="F159" s="1"/>
      <c r="G159" s="1"/>
      <c r="H159" s="1"/>
      <c r="I159" s="1"/>
      <c r="J159" s="1"/>
      <c r="K159" s="1"/>
      <c r="L159" s="1"/>
      <c r="M159" s="1"/>
      <c r="N159" s="1"/>
      <c r="O159" s="1"/>
      <c r="P159" s="1"/>
      <c r="Q159" s="1"/>
      <c r="R159" s="1"/>
      <c r="S159" s="1"/>
      <c r="Z159" s="1"/>
      <c r="AA159" s="1"/>
      <c r="AB159" s="1"/>
      <c r="AC159" s="1"/>
      <c r="AD159" s="1"/>
      <c r="AE159" s="1"/>
      <c r="AF159" s="1"/>
      <c r="AG159" s="1"/>
      <c r="AH159" s="1"/>
      <c r="AI159" s="1"/>
      <c r="AJ159" s="1"/>
      <c r="AK159" s="1"/>
    </row>
    <row r="160" spans="1:37" x14ac:dyDescent="0.35">
      <c r="A160" s="1"/>
      <c r="B160" s="1"/>
      <c r="C160" s="1"/>
      <c r="D160" s="1"/>
      <c r="E160" s="1"/>
      <c r="F160" s="1"/>
      <c r="G160" s="1"/>
      <c r="H160" s="1"/>
      <c r="I160" s="1"/>
      <c r="J160" s="1"/>
      <c r="K160" s="1"/>
      <c r="L160" s="1"/>
      <c r="M160" s="1"/>
      <c r="N160" s="1"/>
      <c r="O160" s="1"/>
      <c r="P160" s="1"/>
      <c r="Q160" s="1"/>
      <c r="R160" s="1"/>
      <c r="S160" s="1"/>
      <c r="Z160" s="1"/>
      <c r="AA160" s="1"/>
      <c r="AB160" s="1"/>
      <c r="AC160" s="1"/>
      <c r="AD160" s="1"/>
      <c r="AE160" s="1"/>
      <c r="AF160" s="1"/>
      <c r="AG160" s="1"/>
      <c r="AH160" s="1"/>
      <c r="AI160" s="1"/>
      <c r="AJ160" s="1"/>
      <c r="AK160" s="1"/>
    </row>
    <row r="161" spans="1:37" x14ac:dyDescent="0.35">
      <c r="A161" s="1"/>
      <c r="B161" s="1"/>
      <c r="C161" s="1"/>
      <c r="D161" s="1"/>
      <c r="E161" s="1"/>
      <c r="F161" s="1"/>
      <c r="G161" s="1"/>
      <c r="H161" s="1"/>
      <c r="I161" s="1"/>
      <c r="J161" s="1"/>
      <c r="K161" s="1"/>
      <c r="L161" s="1"/>
      <c r="M161" s="1"/>
      <c r="N161" s="1"/>
      <c r="O161" s="1"/>
      <c r="P161" s="1"/>
      <c r="Q161" s="1"/>
      <c r="R161" s="1"/>
      <c r="S161" s="1"/>
      <c r="Z161" s="1"/>
      <c r="AA161" s="1"/>
      <c r="AB161" s="1"/>
      <c r="AC161" s="1"/>
      <c r="AD161" s="1"/>
      <c r="AE161" s="1"/>
      <c r="AF161" s="1"/>
      <c r="AG161" s="1"/>
      <c r="AH161" s="1"/>
      <c r="AI161" s="1"/>
      <c r="AJ161" s="1"/>
      <c r="AK161" s="1"/>
    </row>
    <row r="162" spans="1:37" x14ac:dyDescent="0.35">
      <c r="A162" s="1"/>
      <c r="B162" s="1"/>
      <c r="C162" s="1"/>
      <c r="D162" s="1"/>
      <c r="E162" s="1"/>
      <c r="F162" s="1"/>
      <c r="G162" s="1"/>
      <c r="H162" s="1"/>
      <c r="I162" s="1"/>
      <c r="J162" s="1"/>
      <c r="K162" s="1"/>
      <c r="L162" s="1"/>
      <c r="M162" s="1"/>
      <c r="N162" s="1"/>
      <c r="O162" s="1"/>
      <c r="P162" s="1"/>
      <c r="Q162" s="1"/>
      <c r="R162" s="1"/>
      <c r="S162" s="1"/>
      <c r="Z162" s="1"/>
      <c r="AA162" s="1"/>
      <c r="AB162" s="1"/>
      <c r="AC162" s="1"/>
      <c r="AD162" s="1"/>
      <c r="AE162" s="1"/>
      <c r="AF162" s="1"/>
      <c r="AG162" s="1"/>
      <c r="AH162" s="1"/>
      <c r="AI162" s="1"/>
      <c r="AJ162" s="1"/>
      <c r="AK162" s="1"/>
    </row>
    <row r="163" spans="1:37" x14ac:dyDescent="0.35">
      <c r="A163" s="1"/>
      <c r="B163" s="1"/>
      <c r="C163" s="1"/>
      <c r="D163" s="1"/>
      <c r="E163" s="1"/>
      <c r="F163" s="1"/>
      <c r="G163" s="1"/>
      <c r="H163" s="1"/>
      <c r="I163" s="1"/>
      <c r="J163" s="1"/>
      <c r="K163" s="1"/>
      <c r="L163" s="1"/>
      <c r="M163" s="1"/>
      <c r="N163" s="1"/>
      <c r="O163" s="1"/>
      <c r="P163" s="1"/>
      <c r="Q163" s="1"/>
      <c r="R163" s="1"/>
      <c r="S163" s="1"/>
      <c r="Z163" s="1"/>
      <c r="AA163" s="1"/>
      <c r="AB163" s="1"/>
      <c r="AC163" s="1"/>
      <c r="AD163" s="1"/>
      <c r="AE163" s="1"/>
      <c r="AF163" s="1"/>
      <c r="AG163" s="1"/>
      <c r="AH163" s="1"/>
      <c r="AI163" s="1"/>
      <c r="AJ163" s="1"/>
      <c r="AK163" s="1"/>
    </row>
    <row r="164" spans="1:37" x14ac:dyDescent="0.35">
      <c r="A164" s="1"/>
      <c r="B164" s="1"/>
      <c r="C164" s="1"/>
      <c r="D164" s="1"/>
      <c r="E164" s="1"/>
      <c r="F164" s="1"/>
      <c r="G164" s="1"/>
      <c r="H164" s="1"/>
      <c r="I164" s="1"/>
      <c r="J164" s="1"/>
      <c r="K164" s="1"/>
      <c r="L164" s="1"/>
      <c r="M164" s="1"/>
      <c r="N164" s="1"/>
      <c r="O164" s="1"/>
      <c r="P164" s="1"/>
      <c r="Q164" s="1"/>
      <c r="R164" s="1"/>
      <c r="S164" s="1"/>
      <c r="Z164" s="1"/>
      <c r="AA164" s="1"/>
      <c r="AB164" s="1"/>
      <c r="AC164" s="1"/>
      <c r="AD164" s="1"/>
      <c r="AE164" s="1"/>
      <c r="AF164" s="1"/>
      <c r="AG164" s="1"/>
      <c r="AH164" s="1"/>
      <c r="AI164" s="1"/>
      <c r="AJ164" s="1"/>
      <c r="AK164" s="1"/>
    </row>
    <row r="165" spans="1:37" x14ac:dyDescent="0.35">
      <c r="A165" s="1"/>
      <c r="B165" s="1"/>
      <c r="C165" s="1"/>
      <c r="D165" s="1"/>
      <c r="E165" s="1"/>
      <c r="F165" s="1"/>
      <c r="G165" s="1"/>
      <c r="H165" s="1"/>
      <c r="I165" s="1"/>
      <c r="J165" s="1"/>
      <c r="K165" s="1"/>
      <c r="L165" s="1"/>
      <c r="M165" s="1"/>
      <c r="N165" s="1"/>
      <c r="O165" s="1"/>
      <c r="P165" s="1"/>
      <c r="Q165" s="1"/>
      <c r="R165" s="1"/>
      <c r="S165" s="1"/>
      <c r="Z165" s="1"/>
      <c r="AA165" s="1"/>
      <c r="AB165" s="1"/>
      <c r="AC165" s="1"/>
      <c r="AD165" s="1"/>
      <c r="AE165" s="1"/>
      <c r="AF165" s="1"/>
      <c r="AG165" s="1"/>
      <c r="AH165" s="1"/>
      <c r="AI165" s="1"/>
      <c r="AJ165" s="1"/>
      <c r="AK165" s="1"/>
    </row>
    <row r="166" spans="1:37" x14ac:dyDescent="0.35">
      <c r="A166" s="1"/>
      <c r="B166" s="1"/>
      <c r="C166" s="1"/>
      <c r="D166" s="1"/>
      <c r="E166" s="1"/>
      <c r="F166" s="1"/>
      <c r="G166" s="1"/>
      <c r="H166" s="1"/>
      <c r="I166" s="1"/>
      <c r="J166" s="1"/>
      <c r="K166" s="1"/>
      <c r="L166" s="1"/>
      <c r="M166" s="1"/>
      <c r="N166" s="1"/>
      <c r="O166" s="1"/>
      <c r="P166" s="1"/>
      <c r="Q166" s="1"/>
      <c r="R166" s="1"/>
      <c r="S166" s="1"/>
      <c r="Z166" s="1"/>
      <c r="AA166" s="1"/>
      <c r="AB166" s="1"/>
      <c r="AC166" s="1"/>
      <c r="AD166" s="1"/>
      <c r="AE166" s="1"/>
      <c r="AF166" s="1"/>
      <c r="AG166" s="1"/>
      <c r="AH166" s="1"/>
      <c r="AI166" s="1"/>
      <c r="AJ166" s="1"/>
      <c r="AK166" s="1"/>
    </row>
    <row r="167" spans="1:37" x14ac:dyDescent="0.35">
      <c r="A167" s="1"/>
      <c r="B167" s="1"/>
      <c r="C167" s="1"/>
      <c r="D167" s="1"/>
      <c r="E167" s="1"/>
      <c r="F167" s="1"/>
      <c r="G167" s="1"/>
      <c r="H167" s="1"/>
      <c r="I167" s="1"/>
      <c r="J167" s="1"/>
      <c r="K167" s="1"/>
      <c r="L167" s="1"/>
      <c r="M167" s="1"/>
      <c r="N167" s="1"/>
      <c r="O167" s="1"/>
      <c r="P167" s="1"/>
      <c r="Q167" s="1"/>
      <c r="R167" s="1"/>
      <c r="S167" s="1"/>
      <c r="Z167" s="1"/>
      <c r="AA167" s="1"/>
      <c r="AB167" s="1"/>
      <c r="AC167" s="1"/>
      <c r="AD167" s="1"/>
      <c r="AE167" s="1"/>
      <c r="AF167" s="1"/>
      <c r="AG167" s="1"/>
      <c r="AH167" s="1"/>
      <c r="AI167" s="1"/>
      <c r="AJ167" s="1"/>
      <c r="AK167" s="1"/>
    </row>
    <row r="168" spans="1:37" x14ac:dyDescent="0.35">
      <c r="A168" s="1"/>
      <c r="B168" s="1"/>
      <c r="C168" s="1"/>
      <c r="D168" s="1"/>
      <c r="E168" s="1"/>
      <c r="F168" s="1"/>
      <c r="G168" s="1"/>
      <c r="H168" s="1"/>
      <c r="I168" s="1"/>
      <c r="J168" s="1"/>
      <c r="K168" s="1"/>
      <c r="L168" s="1"/>
      <c r="M168" s="1"/>
      <c r="N168" s="1"/>
      <c r="O168" s="1"/>
      <c r="P168" s="1"/>
      <c r="Q168" s="1"/>
      <c r="R168" s="1"/>
      <c r="S168" s="1"/>
      <c r="Z168" s="1"/>
      <c r="AA168" s="1"/>
      <c r="AB168" s="1"/>
      <c r="AC168" s="1"/>
      <c r="AD168" s="1"/>
      <c r="AE168" s="1"/>
      <c r="AF168" s="1"/>
      <c r="AG168" s="1"/>
      <c r="AH168" s="1"/>
      <c r="AI168" s="1"/>
      <c r="AJ168" s="1"/>
      <c r="AK168" s="1"/>
    </row>
    <row r="169" spans="1:37" x14ac:dyDescent="0.35">
      <c r="A169" s="1"/>
      <c r="B169" s="1"/>
      <c r="C169" s="1"/>
      <c r="D169" s="1"/>
      <c r="E169" s="1"/>
      <c r="F169" s="1"/>
      <c r="G169" s="1"/>
      <c r="H169" s="1"/>
      <c r="I169" s="1"/>
      <c r="J169" s="1"/>
      <c r="K169" s="1"/>
      <c r="L169" s="1"/>
      <c r="M169" s="1"/>
      <c r="N169" s="1"/>
      <c r="O169" s="1"/>
      <c r="P169" s="1"/>
      <c r="Q169" s="1"/>
      <c r="R169" s="1"/>
      <c r="S169" s="1"/>
      <c r="Z169" s="1"/>
      <c r="AA169" s="1"/>
      <c r="AB169" s="1"/>
      <c r="AC169" s="1"/>
      <c r="AD169" s="1"/>
      <c r="AE169" s="1"/>
      <c r="AF169" s="1"/>
      <c r="AG169" s="1"/>
      <c r="AH169" s="1"/>
      <c r="AI169" s="1"/>
      <c r="AJ169" s="1"/>
      <c r="AK169" s="1"/>
    </row>
    <row r="170" spans="1:37" x14ac:dyDescent="0.35">
      <c r="A170" s="1"/>
      <c r="B170" s="1"/>
      <c r="C170" s="1"/>
      <c r="D170" s="1"/>
      <c r="E170" s="1"/>
      <c r="F170" s="1"/>
      <c r="G170" s="1"/>
      <c r="H170" s="1"/>
      <c r="I170" s="1"/>
      <c r="J170" s="1"/>
      <c r="K170" s="1"/>
      <c r="L170" s="1"/>
      <c r="M170" s="1"/>
      <c r="N170" s="1"/>
      <c r="O170" s="1"/>
      <c r="P170" s="1"/>
      <c r="Q170" s="1"/>
      <c r="R170" s="1"/>
      <c r="S170" s="1"/>
      <c r="Z170" s="1"/>
      <c r="AA170" s="1"/>
      <c r="AB170" s="1"/>
      <c r="AC170" s="1"/>
      <c r="AD170" s="1"/>
      <c r="AE170" s="1"/>
      <c r="AF170" s="1"/>
      <c r="AG170" s="1"/>
      <c r="AH170" s="1"/>
      <c r="AI170" s="1"/>
      <c r="AJ170" s="1"/>
      <c r="AK170" s="1"/>
    </row>
    <row r="171" spans="1:37" x14ac:dyDescent="0.35">
      <c r="A171" s="1"/>
      <c r="B171" s="1"/>
      <c r="C171" s="1"/>
      <c r="D171" s="1"/>
      <c r="E171" s="1"/>
      <c r="F171" s="1"/>
      <c r="G171" s="1"/>
      <c r="H171" s="1"/>
      <c r="I171" s="1"/>
      <c r="J171" s="1"/>
      <c r="K171" s="1"/>
      <c r="L171" s="1"/>
      <c r="M171" s="1"/>
      <c r="N171" s="1"/>
      <c r="O171" s="1"/>
      <c r="P171" s="1"/>
      <c r="Q171" s="1"/>
      <c r="R171" s="1"/>
      <c r="S171" s="1"/>
      <c r="Z171" s="1"/>
      <c r="AA171" s="1"/>
      <c r="AB171" s="1"/>
      <c r="AC171" s="1"/>
      <c r="AD171" s="1"/>
      <c r="AE171" s="1"/>
      <c r="AF171" s="1"/>
      <c r="AG171" s="1"/>
      <c r="AH171" s="1"/>
      <c r="AI171" s="1"/>
      <c r="AJ171" s="1"/>
      <c r="AK171" s="1"/>
    </row>
    <row r="172" spans="1:37" x14ac:dyDescent="0.35">
      <c r="A172" s="1"/>
      <c r="B172" s="1"/>
      <c r="C172" s="1"/>
      <c r="D172" s="1"/>
      <c r="E172" s="1"/>
      <c r="F172" s="1"/>
      <c r="G172" s="1"/>
      <c r="H172" s="1"/>
      <c r="I172" s="1"/>
      <c r="J172" s="1"/>
      <c r="K172" s="1"/>
      <c r="L172" s="1"/>
      <c r="M172" s="1"/>
      <c r="N172" s="1"/>
      <c r="O172" s="1"/>
      <c r="P172" s="1"/>
      <c r="Q172" s="1"/>
      <c r="R172" s="1"/>
      <c r="S172" s="1"/>
      <c r="Z172" s="1"/>
      <c r="AA172" s="1"/>
      <c r="AB172" s="1"/>
      <c r="AC172" s="1"/>
      <c r="AD172" s="1"/>
      <c r="AE172" s="1"/>
      <c r="AF172" s="1"/>
      <c r="AG172" s="1"/>
      <c r="AH172" s="1"/>
      <c r="AI172" s="1"/>
      <c r="AJ172" s="1"/>
      <c r="AK172" s="1"/>
    </row>
    <row r="173" spans="1:37" x14ac:dyDescent="0.35">
      <c r="A173" s="1"/>
      <c r="B173" s="1"/>
      <c r="C173" s="1"/>
      <c r="D173" s="1"/>
      <c r="E173" s="1"/>
      <c r="F173" s="1"/>
      <c r="G173" s="1"/>
      <c r="H173" s="1"/>
      <c r="I173" s="1"/>
      <c r="J173" s="1"/>
      <c r="K173" s="1"/>
      <c r="L173" s="1"/>
      <c r="M173" s="1"/>
      <c r="N173" s="1"/>
      <c r="O173" s="1"/>
      <c r="P173" s="1"/>
      <c r="Q173" s="1"/>
      <c r="R173" s="1"/>
      <c r="S173" s="1"/>
      <c r="Z173" s="1"/>
      <c r="AA173" s="1"/>
      <c r="AB173" s="1"/>
      <c r="AC173" s="1"/>
      <c r="AD173" s="1"/>
      <c r="AE173" s="1"/>
      <c r="AF173" s="1"/>
      <c r="AG173" s="1"/>
      <c r="AH173" s="1"/>
      <c r="AI173" s="1"/>
      <c r="AJ173" s="1"/>
      <c r="AK173" s="1"/>
    </row>
    <row r="174" spans="1:37" x14ac:dyDescent="0.35">
      <c r="A174" s="1"/>
      <c r="B174" s="1"/>
      <c r="C174" s="1"/>
      <c r="D174" s="1"/>
      <c r="E174" s="1"/>
      <c r="F174" s="1"/>
      <c r="G174" s="1"/>
      <c r="H174" s="1"/>
      <c r="I174" s="1"/>
      <c r="J174" s="1"/>
      <c r="K174" s="1"/>
      <c r="L174" s="1"/>
      <c r="M174" s="1"/>
      <c r="N174" s="1"/>
      <c r="O174" s="1"/>
      <c r="P174" s="1"/>
      <c r="Q174" s="1"/>
      <c r="R174" s="1"/>
      <c r="S174" s="1"/>
      <c r="Z174" s="1"/>
      <c r="AA174" s="1"/>
      <c r="AB174" s="1"/>
      <c r="AC174" s="1"/>
      <c r="AD174" s="1"/>
      <c r="AE174" s="1"/>
      <c r="AF174" s="1"/>
      <c r="AG174" s="1"/>
      <c r="AH174" s="1"/>
      <c r="AI174" s="1"/>
      <c r="AJ174" s="1"/>
      <c r="AK174" s="1"/>
    </row>
    <row r="175" spans="1:37" x14ac:dyDescent="0.35">
      <c r="A175" s="1"/>
      <c r="B175" s="1"/>
      <c r="C175" s="1"/>
      <c r="D175" s="1"/>
      <c r="E175" s="1"/>
      <c r="F175" s="1"/>
      <c r="G175" s="1"/>
      <c r="H175" s="1"/>
      <c r="I175" s="1"/>
      <c r="J175" s="1"/>
      <c r="K175" s="1"/>
      <c r="L175" s="1"/>
      <c r="M175" s="1"/>
      <c r="N175" s="1"/>
      <c r="O175" s="1"/>
      <c r="P175" s="1"/>
      <c r="Q175" s="1"/>
      <c r="R175" s="1"/>
      <c r="S175" s="1"/>
      <c r="Z175" s="1"/>
      <c r="AA175" s="1"/>
      <c r="AB175" s="1"/>
      <c r="AC175" s="1"/>
      <c r="AD175" s="1"/>
      <c r="AE175" s="1"/>
      <c r="AF175" s="1"/>
      <c r="AG175" s="1"/>
      <c r="AH175" s="1"/>
      <c r="AI175" s="1"/>
      <c r="AJ175" s="1"/>
      <c r="AK175" s="1"/>
    </row>
    <row r="176" spans="1:37" x14ac:dyDescent="0.35">
      <c r="A176" s="1"/>
      <c r="B176" s="1"/>
      <c r="C176" s="1"/>
      <c r="D176" s="1"/>
      <c r="E176" s="1"/>
      <c r="F176" s="1"/>
      <c r="G176" s="1"/>
      <c r="H176" s="1"/>
      <c r="I176" s="1"/>
      <c r="J176" s="1"/>
      <c r="K176" s="1"/>
      <c r="L176" s="1"/>
      <c r="M176" s="1"/>
      <c r="N176" s="1"/>
      <c r="O176" s="1"/>
      <c r="P176" s="1"/>
      <c r="Q176" s="1"/>
      <c r="R176" s="1"/>
      <c r="S176" s="1"/>
      <c r="Z176" s="1"/>
      <c r="AA176" s="1"/>
      <c r="AB176" s="1"/>
      <c r="AC176" s="1"/>
      <c r="AD176" s="1"/>
      <c r="AE176" s="1"/>
      <c r="AF176" s="1"/>
      <c r="AG176" s="1"/>
      <c r="AH176" s="1"/>
      <c r="AI176" s="1"/>
      <c r="AJ176" s="1"/>
      <c r="AK176" s="1"/>
    </row>
    <row r="177" spans="1:37" x14ac:dyDescent="0.35">
      <c r="A177" s="1"/>
      <c r="B177" s="1"/>
      <c r="C177" s="1"/>
      <c r="D177" s="1"/>
      <c r="E177" s="1"/>
      <c r="F177" s="1"/>
      <c r="G177" s="1"/>
      <c r="H177" s="1"/>
      <c r="I177" s="1"/>
      <c r="J177" s="1"/>
      <c r="K177" s="1"/>
      <c r="L177" s="1"/>
      <c r="M177" s="1"/>
      <c r="N177" s="1"/>
      <c r="O177" s="1"/>
      <c r="P177" s="1"/>
      <c r="Q177" s="1"/>
      <c r="R177" s="1"/>
      <c r="S177" s="1"/>
      <c r="Z177" s="1"/>
      <c r="AA177" s="1"/>
      <c r="AB177" s="1"/>
      <c r="AC177" s="1"/>
      <c r="AD177" s="1"/>
      <c r="AE177" s="1"/>
      <c r="AF177" s="1"/>
      <c r="AG177" s="1"/>
      <c r="AH177" s="1"/>
      <c r="AI177" s="1"/>
      <c r="AJ177" s="1"/>
      <c r="AK177" s="1"/>
    </row>
    <row r="178" spans="1:37" x14ac:dyDescent="0.35">
      <c r="A178" s="1"/>
      <c r="B178" s="1"/>
      <c r="C178" s="1"/>
      <c r="D178" s="1"/>
      <c r="E178" s="1"/>
      <c r="F178" s="1"/>
      <c r="G178" s="1"/>
      <c r="H178" s="1"/>
      <c r="I178" s="1"/>
      <c r="J178" s="1"/>
      <c r="K178" s="1"/>
      <c r="L178" s="1"/>
      <c r="M178" s="1"/>
      <c r="N178" s="1"/>
      <c r="O178" s="1"/>
      <c r="P178" s="1"/>
      <c r="Q178" s="1"/>
      <c r="R178" s="1"/>
      <c r="S178" s="1"/>
      <c r="Z178" s="1"/>
      <c r="AA178" s="1"/>
      <c r="AB178" s="1"/>
      <c r="AC178" s="1"/>
      <c r="AD178" s="1"/>
      <c r="AE178" s="1"/>
      <c r="AF178" s="1"/>
      <c r="AG178" s="1"/>
      <c r="AH178" s="1"/>
      <c r="AI178" s="1"/>
      <c r="AJ178" s="1"/>
      <c r="AK178" s="1"/>
    </row>
    <row r="179" spans="1:37" x14ac:dyDescent="0.35">
      <c r="A179" s="1"/>
      <c r="B179" s="1"/>
      <c r="C179" s="1"/>
      <c r="D179" s="1"/>
      <c r="E179" s="1"/>
      <c r="F179" s="1"/>
      <c r="G179" s="1"/>
      <c r="H179" s="1"/>
      <c r="I179" s="1"/>
      <c r="J179" s="1"/>
      <c r="K179" s="1"/>
      <c r="L179" s="1"/>
      <c r="M179" s="1"/>
      <c r="N179" s="1"/>
      <c r="O179" s="1"/>
      <c r="P179" s="1"/>
      <c r="Q179" s="1"/>
      <c r="R179" s="1"/>
      <c r="S179" s="1"/>
      <c r="Z179" s="1"/>
      <c r="AA179" s="1"/>
      <c r="AB179" s="1"/>
      <c r="AC179" s="1"/>
      <c r="AD179" s="1"/>
      <c r="AE179" s="1"/>
      <c r="AF179" s="1"/>
      <c r="AG179" s="1"/>
      <c r="AH179" s="1"/>
      <c r="AI179" s="1"/>
      <c r="AJ179" s="1"/>
      <c r="AK179" s="1"/>
    </row>
    <row r="180" spans="1:37" x14ac:dyDescent="0.35">
      <c r="A180" s="1"/>
      <c r="B180" s="1"/>
      <c r="C180" s="1"/>
      <c r="D180" s="1"/>
      <c r="E180" s="1"/>
      <c r="F180" s="1"/>
      <c r="G180" s="1"/>
      <c r="H180" s="1"/>
      <c r="I180" s="1"/>
      <c r="J180" s="1"/>
      <c r="K180" s="1"/>
      <c r="L180" s="1"/>
      <c r="M180" s="1"/>
      <c r="N180" s="1"/>
      <c r="O180" s="1"/>
      <c r="P180" s="1"/>
      <c r="Q180" s="1"/>
      <c r="R180" s="1"/>
      <c r="S180" s="1"/>
      <c r="Z180" s="1"/>
      <c r="AA180" s="1"/>
      <c r="AB180" s="1"/>
      <c r="AC180" s="1"/>
      <c r="AD180" s="1"/>
      <c r="AE180" s="1"/>
      <c r="AF180" s="1"/>
      <c r="AG180" s="1"/>
      <c r="AH180" s="1"/>
      <c r="AI180" s="1"/>
      <c r="AJ180" s="1"/>
      <c r="AK180" s="1"/>
    </row>
    <row r="181" spans="1:37" x14ac:dyDescent="0.35">
      <c r="A181" s="1"/>
      <c r="B181" s="1"/>
      <c r="C181" s="1"/>
      <c r="D181" s="1"/>
      <c r="E181" s="1"/>
      <c r="F181" s="1"/>
      <c r="G181" s="1"/>
      <c r="H181" s="1"/>
      <c r="I181" s="1"/>
      <c r="J181" s="1"/>
      <c r="K181" s="1"/>
      <c r="L181" s="1"/>
      <c r="M181" s="1"/>
      <c r="N181" s="1"/>
      <c r="O181" s="1"/>
      <c r="P181" s="1"/>
      <c r="Q181" s="1"/>
      <c r="R181" s="1"/>
      <c r="S181" s="1"/>
      <c r="Z181" s="1"/>
      <c r="AA181" s="1"/>
      <c r="AB181" s="1"/>
      <c r="AC181" s="1"/>
      <c r="AD181" s="1"/>
      <c r="AE181" s="1"/>
      <c r="AF181" s="1"/>
      <c r="AG181" s="1"/>
      <c r="AH181" s="1"/>
      <c r="AI181" s="1"/>
      <c r="AJ181" s="1"/>
      <c r="AK181" s="1"/>
    </row>
    <row r="182" spans="1:37" x14ac:dyDescent="0.35">
      <c r="A182" s="1"/>
      <c r="B182" s="1"/>
      <c r="C182" s="1"/>
      <c r="D182" s="1"/>
      <c r="E182" s="1"/>
      <c r="F182" s="1"/>
      <c r="G182" s="1"/>
      <c r="H182" s="1"/>
      <c r="I182" s="1"/>
      <c r="J182" s="1"/>
      <c r="K182" s="1"/>
      <c r="L182" s="1"/>
      <c r="M182" s="1"/>
      <c r="N182" s="1"/>
      <c r="O182" s="1"/>
      <c r="P182" s="1"/>
      <c r="Q182" s="1"/>
      <c r="R182" s="1"/>
      <c r="S182" s="1"/>
      <c r="Z182" s="1"/>
      <c r="AA182" s="1"/>
      <c r="AB182" s="1"/>
      <c r="AC182" s="1"/>
      <c r="AD182" s="1"/>
      <c r="AE182" s="1"/>
      <c r="AF182" s="1"/>
      <c r="AG182" s="1"/>
      <c r="AH182" s="1"/>
      <c r="AI182" s="1"/>
      <c r="AJ182" s="1"/>
      <c r="AK182" s="1"/>
    </row>
    <row r="183" spans="1:37" x14ac:dyDescent="0.35">
      <c r="A183" s="1"/>
      <c r="B183" s="1"/>
      <c r="C183" s="1"/>
      <c r="D183" s="1"/>
      <c r="E183" s="1"/>
      <c r="F183" s="1"/>
      <c r="G183" s="1"/>
      <c r="H183" s="1"/>
      <c r="I183" s="1"/>
      <c r="J183" s="1"/>
      <c r="K183" s="1"/>
      <c r="L183" s="1"/>
      <c r="M183" s="1"/>
      <c r="N183" s="1"/>
      <c r="O183" s="1"/>
      <c r="P183" s="1"/>
      <c r="Q183" s="1"/>
      <c r="R183" s="1"/>
      <c r="S183" s="1"/>
      <c r="Z183" s="1"/>
      <c r="AA183" s="1"/>
      <c r="AB183" s="1"/>
      <c r="AC183" s="1"/>
      <c r="AD183" s="1"/>
      <c r="AE183" s="1"/>
      <c r="AF183" s="1"/>
      <c r="AG183" s="1"/>
      <c r="AH183" s="1"/>
      <c r="AI183" s="1"/>
      <c r="AJ183" s="1"/>
      <c r="AK183" s="1"/>
    </row>
    <row r="184" spans="1:37" x14ac:dyDescent="0.35">
      <c r="A184" s="1"/>
      <c r="B184" s="1"/>
      <c r="C184" s="1"/>
      <c r="D184" s="1"/>
      <c r="E184" s="1"/>
      <c r="F184" s="1"/>
      <c r="G184" s="1"/>
      <c r="H184" s="1"/>
      <c r="I184" s="1"/>
      <c r="J184" s="1"/>
      <c r="K184" s="1"/>
      <c r="L184" s="1"/>
      <c r="M184" s="1"/>
      <c r="N184" s="1"/>
      <c r="O184" s="1"/>
      <c r="P184" s="1"/>
      <c r="Q184" s="1"/>
      <c r="R184" s="1"/>
      <c r="S184" s="1"/>
      <c r="Z184" s="1"/>
      <c r="AA184" s="1"/>
      <c r="AB184" s="1"/>
      <c r="AC184" s="1"/>
      <c r="AD184" s="1"/>
      <c r="AE184" s="1"/>
      <c r="AF184" s="1"/>
      <c r="AG184" s="1"/>
      <c r="AH184" s="1"/>
      <c r="AI184" s="1"/>
      <c r="AJ184" s="1"/>
      <c r="AK184" s="1"/>
    </row>
    <row r="185" spans="1:37" x14ac:dyDescent="0.35">
      <c r="A185" s="1"/>
      <c r="B185" s="1"/>
      <c r="C185" s="1"/>
      <c r="D185" s="1"/>
      <c r="E185" s="1"/>
      <c r="F185" s="1"/>
      <c r="G185" s="1"/>
      <c r="H185" s="1"/>
      <c r="I185" s="1"/>
      <c r="J185" s="1"/>
      <c r="K185" s="1"/>
      <c r="L185" s="1"/>
      <c r="M185" s="1"/>
      <c r="N185" s="1"/>
      <c r="O185" s="1"/>
      <c r="P185" s="1"/>
      <c r="Q185" s="1"/>
      <c r="R185" s="1"/>
      <c r="S185" s="1"/>
      <c r="Z185" s="1"/>
      <c r="AA185" s="1"/>
      <c r="AB185" s="1"/>
      <c r="AC185" s="1"/>
      <c r="AD185" s="1"/>
      <c r="AE185" s="1"/>
      <c r="AF185" s="1"/>
      <c r="AG185" s="1"/>
      <c r="AH185" s="1"/>
      <c r="AI185" s="1"/>
      <c r="AJ185" s="1"/>
      <c r="AK185" s="1"/>
    </row>
    <row r="186" spans="1:37" x14ac:dyDescent="0.35">
      <c r="A186" s="1"/>
      <c r="B186" s="1"/>
      <c r="C186" s="1"/>
      <c r="D186" s="1"/>
      <c r="E186" s="1"/>
      <c r="F186" s="1"/>
      <c r="G186" s="1"/>
      <c r="H186" s="1"/>
      <c r="I186" s="1"/>
      <c r="J186" s="1"/>
      <c r="K186" s="1"/>
      <c r="L186" s="1"/>
      <c r="M186" s="1"/>
      <c r="N186" s="1"/>
      <c r="O186" s="1"/>
      <c r="P186" s="1"/>
      <c r="Q186" s="1"/>
      <c r="R186" s="1"/>
      <c r="S186" s="1"/>
      <c r="Z186" s="1"/>
      <c r="AA186" s="1"/>
      <c r="AB186" s="1"/>
      <c r="AC186" s="1"/>
      <c r="AD186" s="1"/>
      <c r="AE186" s="1"/>
      <c r="AF186" s="1"/>
      <c r="AG186" s="1"/>
      <c r="AH186" s="1"/>
      <c r="AI186" s="1"/>
      <c r="AJ186" s="1"/>
      <c r="AK186" s="1"/>
    </row>
    <row r="187" spans="1:37" x14ac:dyDescent="0.35">
      <c r="A187" s="1"/>
      <c r="B187" s="1"/>
      <c r="C187" s="1"/>
      <c r="D187" s="1"/>
      <c r="E187" s="1"/>
      <c r="F187" s="1"/>
      <c r="G187" s="1"/>
      <c r="H187" s="1"/>
      <c r="I187" s="1"/>
      <c r="J187" s="1"/>
      <c r="K187" s="1"/>
      <c r="L187" s="1"/>
      <c r="M187" s="1"/>
      <c r="N187" s="1"/>
      <c r="O187" s="1"/>
      <c r="P187" s="1"/>
      <c r="Q187" s="1"/>
      <c r="R187" s="1"/>
      <c r="S187" s="1"/>
      <c r="Z187" s="1"/>
      <c r="AA187" s="1"/>
      <c r="AB187" s="1"/>
      <c r="AC187" s="1"/>
      <c r="AD187" s="1"/>
      <c r="AE187" s="1"/>
      <c r="AF187" s="1"/>
      <c r="AG187" s="1"/>
      <c r="AH187" s="1"/>
      <c r="AI187" s="1"/>
      <c r="AJ187" s="1"/>
      <c r="AK187" s="1"/>
    </row>
    <row r="188" spans="1:37" x14ac:dyDescent="0.35">
      <c r="A188" s="1"/>
      <c r="B188" s="1"/>
      <c r="C188" s="1"/>
      <c r="D188" s="1"/>
      <c r="E188" s="1"/>
      <c r="F188" s="1"/>
      <c r="G188" s="1"/>
      <c r="H188" s="1"/>
      <c r="I188" s="1"/>
      <c r="J188" s="1"/>
      <c r="K188" s="1"/>
      <c r="L188" s="1"/>
      <c r="M188" s="1"/>
      <c r="N188" s="1"/>
      <c r="O188" s="1"/>
      <c r="P188" s="1"/>
      <c r="Q188" s="1"/>
      <c r="R188" s="1"/>
      <c r="S188" s="1"/>
      <c r="Z188" s="1"/>
      <c r="AA188" s="1"/>
      <c r="AB188" s="1"/>
      <c r="AC188" s="1"/>
      <c r="AD188" s="1"/>
      <c r="AE188" s="1"/>
      <c r="AF188" s="1"/>
      <c r="AG188" s="1"/>
      <c r="AH188" s="1"/>
      <c r="AI188" s="1"/>
      <c r="AJ188" s="1"/>
      <c r="AK188" s="1"/>
    </row>
    <row r="189" spans="1:37" x14ac:dyDescent="0.35">
      <c r="A189" s="1"/>
      <c r="B189" s="1"/>
      <c r="C189" s="1"/>
      <c r="D189" s="1"/>
      <c r="E189" s="1"/>
      <c r="F189" s="1"/>
      <c r="G189" s="1"/>
      <c r="H189" s="1"/>
      <c r="I189" s="1"/>
      <c r="J189" s="1"/>
      <c r="K189" s="1"/>
      <c r="L189" s="1"/>
      <c r="M189" s="1"/>
      <c r="N189" s="1"/>
      <c r="O189" s="1"/>
      <c r="P189" s="1"/>
      <c r="Q189" s="1"/>
      <c r="R189" s="1"/>
      <c r="S189" s="1"/>
      <c r="Z189" s="1"/>
      <c r="AA189" s="1"/>
      <c r="AB189" s="1"/>
      <c r="AC189" s="1"/>
      <c r="AD189" s="1"/>
      <c r="AE189" s="1"/>
      <c r="AF189" s="1"/>
      <c r="AG189" s="1"/>
      <c r="AH189" s="1"/>
      <c r="AI189" s="1"/>
      <c r="AJ189" s="1"/>
      <c r="AK189" s="1"/>
    </row>
    <row r="190" spans="1:37" x14ac:dyDescent="0.35">
      <c r="A190" s="1"/>
      <c r="B190" s="1"/>
      <c r="C190" s="1"/>
      <c r="D190" s="1"/>
      <c r="E190" s="1"/>
      <c r="F190" s="1"/>
      <c r="G190" s="1"/>
      <c r="H190" s="1"/>
      <c r="I190" s="1"/>
      <c r="J190" s="1"/>
      <c r="K190" s="1"/>
      <c r="L190" s="1"/>
      <c r="M190" s="1"/>
      <c r="N190" s="1"/>
      <c r="O190" s="1"/>
      <c r="P190" s="1"/>
      <c r="Q190" s="1"/>
      <c r="R190" s="1"/>
      <c r="S190" s="1"/>
      <c r="Z190" s="1"/>
      <c r="AA190" s="1"/>
      <c r="AB190" s="1"/>
      <c r="AC190" s="1"/>
      <c r="AD190" s="1"/>
      <c r="AE190" s="1"/>
      <c r="AF190" s="1"/>
      <c r="AG190" s="1"/>
      <c r="AH190" s="1"/>
      <c r="AI190" s="1"/>
      <c r="AJ190" s="1"/>
      <c r="AK190" s="1"/>
    </row>
    <row r="191" spans="1:37" x14ac:dyDescent="0.35">
      <c r="A191" s="1"/>
      <c r="B191" s="1"/>
      <c r="C191" s="1"/>
      <c r="D191" s="1"/>
      <c r="E191" s="1"/>
      <c r="F191" s="1"/>
      <c r="G191" s="1"/>
      <c r="H191" s="1"/>
      <c r="I191" s="1"/>
      <c r="J191" s="1"/>
      <c r="K191" s="1"/>
      <c r="L191" s="1"/>
      <c r="M191" s="1"/>
      <c r="N191" s="1"/>
      <c r="O191" s="1"/>
      <c r="P191" s="1"/>
      <c r="Q191" s="1"/>
      <c r="R191" s="1"/>
      <c r="S191" s="1"/>
      <c r="Z191" s="1"/>
      <c r="AA191" s="1"/>
      <c r="AB191" s="1"/>
      <c r="AC191" s="1"/>
      <c r="AD191" s="1"/>
      <c r="AE191" s="1"/>
      <c r="AF191" s="1"/>
      <c r="AG191" s="1"/>
      <c r="AH191" s="1"/>
      <c r="AI191" s="1"/>
      <c r="AJ191" s="1"/>
      <c r="AK191" s="1"/>
    </row>
    <row r="192" spans="1:37" x14ac:dyDescent="0.35">
      <c r="A192" s="1"/>
      <c r="B192" s="1"/>
      <c r="C192" s="1"/>
      <c r="D192" s="1"/>
      <c r="E192" s="1"/>
      <c r="F192" s="1"/>
      <c r="G192" s="1"/>
      <c r="H192" s="1"/>
      <c r="I192" s="1"/>
      <c r="J192" s="1"/>
      <c r="K192" s="1"/>
      <c r="L192" s="1"/>
      <c r="M192" s="1"/>
      <c r="N192" s="1"/>
      <c r="O192" s="1"/>
      <c r="P192" s="1"/>
      <c r="Q192" s="1"/>
      <c r="R192" s="1"/>
      <c r="S192" s="1"/>
      <c r="Z192" s="1"/>
      <c r="AA192" s="1"/>
      <c r="AB192" s="1"/>
      <c r="AC192" s="1"/>
      <c r="AD192" s="1"/>
      <c r="AE192" s="1"/>
      <c r="AF192" s="1"/>
      <c r="AG192" s="1"/>
      <c r="AH192" s="1"/>
      <c r="AI192" s="1"/>
      <c r="AJ192" s="1"/>
      <c r="AK192" s="1"/>
    </row>
    <row r="193" spans="1:37" x14ac:dyDescent="0.35">
      <c r="A193" s="1"/>
      <c r="B193" s="1"/>
      <c r="C193" s="1"/>
      <c r="D193" s="1"/>
      <c r="E193" s="1"/>
      <c r="F193" s="1"/>
      <c r="G193" s="1"/>
      <c r="H193" s="1"/>
      <c r="I193" s="1"/>
      <c r="J193" s="1"/>
      <c r="K193" s="1"/>
      <c r="L193" s="1"/>
      <c r="M193" s="1"/>
      <c r="N193" s="1"/>
      <c r="O193" s="1"/>
      <c r="P193" s="1"/>
      <c r="Q193" s="1"/>
      <c r="R193" s="1"/>
      <c r="S193" s="1"/>
      <c r="Z193" s="1"/>
      <c r="AA193" s="1"/>
      <c r="AB193" s="1"/>
      <c r="AC193" s="1"/>
      <c r="AD193" s="1"/>
      <c r="AE193" s="1"/>
      <c r="AF193" s="1"/>
      <c r="AG193" s="1"/>
      <c r="AH193" s="1"/>
      <c r="AI193" s="1"/>
      <c r="AJ193" s="1"/>
      <c r="AK193" s="1"/>
    </row>
    <row r="194" spans="1:37" x14ac:dyDescent="0.35">
      <c r="A194" s="1"/>
      <c r="B194" s="1"/>
      <c r="C194" s="1"/>
      <c r="D194" s="1"/>
      <c r="E194" s="1"/>
      <c r="F194" s="1"/>
      <c r="G194" s="1"/>
      <c r="H194" s="1"/>
      <c r="I194" s="1"/>
      <c r="J194" s="1"/>
      <c r="K194" s="1"/>
      <c r="L194" s="1"/>
      <c r="M194" s="1"/>
      <c r="N194" s="1"/>
      <c r="O194" s="1"/>
      <c r="P194" s="1"/>
      <c r="Q194" s="1"/>
      <c r="R194" s="1"/>
      <c r="S194" s="1"/>
      <c r="Z194" s="1"/>
      <c r="AA194" s="1"/>
      <c r="AB194" s="1"/>
      <c r="AC194" s="1"/>
      <c r="AD194" s="1"/>
      <c r="AE194" s="1"/>
      <c r="AF194" s="1"/>
      <c r="AG194" s="1"/>
      <c r="AH194" s="1"/>
      <c r="AI194" s="1"/>
      <c r="AJ194" s="1"/>
      <c r="AK194" s="1"/>
    </row>
    <row r="195" spans="1:37" x14ac:dyDescent="0.35">
      <c r="A195" s="1"/>
      <c r="B195" s="1"/>
      <c r="C195" s="1"/>
      <c r="D195" s="1"/>
      <c r="E195" s="1"/>
      <c r="F195" s="1"/>
      <c r="G195" s="1"/>
      <c r="H195" s="1"/>
      <c r="I195" s="1"/>
      <c r="J195" s="1"/>
      <c r="K195" s="1"/>
      <c r="L195" s="1"/>
      <c r="M195" s="1"/>
      <c r="N195" s="1"/>
      <c r="O195" s="1"/>
      <c r="P195" s="1"/>
      <c r="Q195" s="1"/>
      <c r="R195" s="1"/>
      <c r="S195" s="1"/>
      <c r="Z195" s="1"/>
      <c r="AA195" s="1"/>
      <c r="AB195" s="1"/>
      <c r="AC195" s="1"/>
      <c r="AD195" s="1"/>
      <c r="AE195" s="1"/>
      <c r="AF195" s="1"/>
      <c r="AG195" s="1"/>
      <c r="AH195" s="1"/>
      <c r="AI195" s="1"/>
      <c r="AJ195" s="1"/>
      <c r="AK195" s="1"/>
    </row>
    <row r="196" spans="1:37" x14ac:dyDescent="0.35">
      <c r="A196" s="1"/>
      <c r="B196" s="1"/>
      <c r="C196" s="1"/>
      <c r="D196" s="1"/>
      <c r="E196" s="1"/>
      <c r="F196" s="1"/>
      <c r="G196" s="1"/>
      <c r="H196" s="1"/>
      <c r="I196" s="1"/>
      <c r="J196" s="1"/>
      <c r="K196" s="1"/>
      <c r="L196" s="1"/>
      <c r="M196" s="1"/>
      <c r="N196" s="1"/>
      <c r="O196" s="1"/>
      <c r="P196" s="1"/>
      <c r="Q196" s="1"/>
      <c r="R196" s="1"/>
      <c r="S196" s="1"/>
      <c r="Z196" s="1"/>
      <c r="AA196" s="1"/>
      <c r="AB196" s="1"/>
      <c r="AC196" s="1"/>
      <c r="AD196" s="1"/>
      <c r="AE196" s="1"/>
      <c r="AF196" s="1"/>
      <c r="AG196" s="1"/>
      <c r="AH196" s="1"/>
      <c r="AI196" s="1"/>
      <c r="AJ196" s="1"/>
      <c r="AK196" s="1"/>
    </row>
    <row r="197" spans="1:37" x14ac:dyDescent="0.35">
      <c r="A197" s="1"/>
      <c r="B197" s="1"/>
      <c r="C197" s="1"/>
      <c r="D197" s="1"/>
      <c r="E197" s="1"/>
      <c r="F197" s="1"/>
      <c r="G197" s="1"/>
      <c r="H197" s="1"/>
      <c r="I197" s="1"/>
      <c r="J197" s="1"/>
      <c r="K197" s="1"/>
      <c r="L197" s="1"/>
      <c r="M197" s="1"/>
      <c r="N197" s="1"/>
      <c r="O197" s="1"/>
      <c r="P197" s="1"/>
      <c r="Q197" s="1"/>
      <c r="R197" s="1"/>
      <c r="S197" s="1"/>
      <c r="Z197" s="1"/>
      <c r="AA197" s="1"/>
      <c r="AB197" s="1"/>
      <c r="AC197" s="1"/>
      <c r="AD197" s="1"/>
      <c r="AE197" s="1"/>
      <c r="AF197" s="1"/>
      <c r="AG197" s="1"/>
      <c r="AH197" s="1"/>
      <c r="AI197" s="1"/>
      <c r="AJ197" s="1"/>
      <c r="AK197" s="1"/>
    </row>
    <row r="198" spans="1:37" x14ac:dyDescent="0.35">
      <c r="A198" s="1"/>
      <c r="B198" s="1"/>
      <c r="C198" s="1"/>
      <c r="D198" s="1"/>
      <c r="E198" s="1"/>
      <c r="F198" s="1"/>
      <c r="G198" s="1"/>
      <c r="H198" s="1"/>
      <c r="I198" s="1"/>
      <c r="J198" s="1"/>
      <c r="K198" s="1"/>
      <c r="L198" s="1"/>
      <c r="M198" s="1"/>
      <c r="N198" s="1"/>
      <c r="O198" s="1"/>
      <c r="P198" s="1"/>
      <c r="Q198" s="1"/>
      <c r="R198" s="1"/>
      <c r="S198" s="1"/>
      <c r="Z198" s="1"/>
      <c r="AA198" s="1"/>
      <c r="AB198" s="1"/>
      <c r="AC198" s="1"/>
      <c r="AD198" s="1"/>
      <c r="AE198" s="1"/>
      <c r="AF198" s="1"/>
      <c r="AG198" s="1"/>
      <c r="AH198" s="1"/>
      <c r="AI198" s="1"/>
      <c r="AJ198" s="1"/>
      <c r="AK198" s="1"/>
    </row>
    <row r="199" spans="1:37" x14ac:dyDescent="0.35">
      <c r="A199" s="1"/>
      <c r="B199" s="1"/>
      <c r="C199" s="1"/>
      <c r="D199" s="1"/>
      <c r="E199" s="1"/>
      <c r="F199" s="1"/>
      <c r="G199" s="1"/>
      <c r="H199" s="1"/>
      <c r="I199" s="1"/>
      <c r="J199" s="1"/>
      <c r="K199" s="1"/>
      <c r="L199" s="1"/>
      <c r="M199" s="1"/>
      <c r="N199" s="1"/>
      <c r="O199" s="1"/>
      <c r="P199" s="1"/>
      <c r="Q199" s="1"/>
      <c r="R199" s="1"/>
      <c r="S199" s="1"/>
      <c r="Z199" s="1"/>
      <c r="AA199" s="1"/>
      <c r="AB199" s="1"/>
      <c r="AC199" s="1"/>
      <c r="AD199" s="1"/>
      <c r="AE199" s="1"/>
      <c r="AF199" s="1"/>
      <c r="AG199" s="1"/>
      <c r="AH199" s="1"/>
      <c r="AI199" s="1"/>
      <c r="AJ199" s="1"/>
      <c r="AK199" s="1"/>
    </row>
    <row r="200" spans="1:37" x14ac:dyDescent="0.35">
      <c r="A200" s="1"/>
      <c r="B200" s="1"/>
      <c r="C200" s="1"/>
      <c r="D200" s="1"/>
      <c r="E200" s="1"/>
      <c r="F200" s="1"/>
      <c r="G200" s="1"/>
      <c r="H200" s="1"/>
      <c r="I200" s="1"/>
      <c r="J200" s="1"/>
      <c r="K200" s="1"/>
      <c r="L200" s="1"/>
      <c r="M200" s="1"/>
      <c r="N200" s="1"/>
      <c r="O200" s="1"/>
      <c r="P200" s="1"/>
      <c r="Q200" s="1"/>
      <c r="R200" s="1"/>
      <c r="S200" s="1"/>
      <c r="Z200" s="1"/>
      <c r="AA200" s="1"/>
      <c r="AB200" s="1"/>
      <c r="AC200" s="1"/>
      <c r="AD200" s="1"/>
      <c r="AE200" s="1"/>
      <c r="AF200" s="1"/>
      <c r="AG200" s="1"/>
      <c r="AH200" s="1"/>
      <c r="AI200" s="1"/>
      <c r="AJ200" s="1"/>
      <c r="AK200" s="1"/>
    </row>
    <row r="201" spans="1:37" x14ac:dyDescent="0.35">
      <c r="A201" s="1"/>
      <c r="B201" s="1"/>
      <c r="C201" s="1"/>
      <c r="D201" s="1"/>
      <c r="E201" s="1"/>
      <c r="F201" s="1"/>
      <c r="G201" s="1"/>
      <c r="H201" s="1"/>
      <c r="I201" s="1"/>
      <c r="J201" s="1"/>
      <c r="K201" s="1"/>
      <c r="L201" s="1"/>
      <c r="M201" s="1"/>
      <c r="N201" s="1"/>
      <c r="O201" s="1"/>
      <c r="P201" s="1"/>
      <c r="Q201" s="1"/>
      <c r="R201" s="1"/>
      <c r="S201" s="1"/>
      <c r="Z201" s="1"/>
      <c r="AA201" s="1"/>
      <c r="AB201" s="1"/>
      <c r="AC201" s="1"/>
      <c r="AD201" s="1"/>
      <c r="AE201" s="1"/>
      <c r="AF201" s="1"/>
      <c r="AG201" s="1"/>
      <c r="AH201" s="1"/>
      <c r="AI201" s="1"/>
      <c r="AJ201" s="1"/>
      <c r="AK201" s="1"/>
    </row>
    <row r="202" spans="1:37" x14ac:dyDescent="0.35">
      <c r="A202" s="1"/>
      <c r="B202" s="1"/>
      <c r="C202" s="1"/>
      <c r="D202" s="1"/>
      <c r="E202" s="1"/>
      <c r="F202" s="1"/>
      <c r="G202" s="1"/>
      <c r="H202" s="1"/>
      <c r="I202" s="1"/>
      <c r="J202" s="1"/>
      <c r="K202" s="1"/>
      <c r="L202" s="1"/>
      <c r="M202" s="1"/>
      <c r="N202" s="1"/>
      <c r="O202" s="1"/>
      <c r="P202" s="1"/>
      <c r="Q202" s="1"/>
      <c r="R202" s="1"/>
      <c r="S202" s="1"/>
      <c r="Z202" s="1"/>
      <c r="AA202" s="1"/>
      <c r="AB202" s="1"/>
      <c r="AC202" s="1"/>
      <c r="AD202" s="1"/>
      <c r="AE202" s="1"/>
      <c r="AF202" s="1"/>
      <c r="AG202" s="1"/>
      <c r="AH202" s="1"/>
      <c r="AI202" s="1"/>
      <c r="AJ202" s="1"/>
      <c r="AK202" s="1"/>
    </row>
    <row r="203" spans="1:37" x14ac:dyDescent="0.35">
      <c r="A203" s="1"/>
      <c r="B203" s="1"/>
      <c r="C203" s="1"/>
      <c r="D203" s="1"/>
      <c r="E203" s="1"/>
      <c r="F203" s="1"/>
      <c r="G203" s="1"/>
      <c r="H203" s="1"/>
      <c r="I203" s="1"/>
      <c r="J203" s="1"/>
      <c r="K203" s="1"/>
      <c r="L203" s="1"/>
      <c r="M203" s="1"/>
      <c r="N203" s="1"/>
      <c r="O203" s="1"/>
      <c r="P203" s="1"/>
      <c r="Q203" s="1"/>
      <c r="R203" s="1"/>
      <c r="S203" s="1"/>
      <c r="Z203" s="1"/>
      <c r="AA203" s="1"/>
      <c r="AB203" s="1"/>
      <c r="AC203" s="1"/>
      <c r="AD203" s="1"/>
      <c r="AE203" s="1"/>
      <c r="AF203" s="1"/>
      <c r="AG203" s="1"/>
      <c r="AH203" s="1"/>
      <c r="AI203" s="1"/>
      <c r="AJ203" s="1"/>
      <c r="AK203" s="1"/>
    </row>
    <row r="204" spans="1:37" x14ac:dyDescent="0.35">
      <c r="A204" s="1"/>
      <c r="B204" s="1"/>
      <c r="C204" s="1"/>
      <c r="D204" s="1"/>
      <c r="E204" s="1"/>
      <c r="F204" s="1"/>
      <c r="G204" s="1"/>
      <c r="H204" s="1"/>
      <c r="I204" s="1"/>
      <c r="J204" s="1"/>
      <c r="K204" s="1"/>
      <c r="L204" s="1"/>
      <c r="M204" s="1"/>
      <c r="N204" s="1"/>
      <c r="O204" s="1"/>
      <c r="P204" s="1"/>
      <c r="Q204" s="1"/>
      <c r="R204" s="1"/>
      <c r="S204" s="1"/>
      <c r="Z204" s="1"/>
      <c r="AA204" s="1"/>
      <c r="AB204" s="1"/>
      <c r="AC204" s="1"/>
      <c r="AD204" s="1"/>
      <c r="AE204" s="1"/>
      <c r="AF204" s="1"/>
      <c r="AG204" s="1"/>
      <c r="AH204" s="1"/>
      <c r="AI204" s="1"/>
      <c r="AJ204" s="1"/>
      <c r="AK204" s="1"/>
    </row>
    <row r="205" spans="1:37" x14ac:dyDescent="0.35">
      <c r="A205" s="1"/>
      <c r="B205" s="1"/>
      <c r="C205" s="1"/>
      <c r="D205" s="1"/>
      <c r="E205" s="1"/>
      <c r="F205" s="1"/>
      <c r="G205" s="1"/>
      <c r="H205" s="1"/>
      <c r="I205" s="1"/>
      <c r="J205" s="1"/>
      <c r="K205" s="1"/>
      <c r="L205" s="1"/>
      <c r="M205" s="1"/>
      <c r="N205" s="1"/>
      <c r="O205" s="1"/>
      <c r="P205" s="1"/>
      <c r="Q205" s="1"/>
      <c r="R205" s="1"/>
      <c r="S205" s="1"/>
      <c r="Z205" s="1"/>
      <c r="AA205" s="1"/>
      <c r="AB205" s="1"/>
      <c r="AC205" s="1"/>
      <c r="AD205" s="1"/>
      <c r="AE205" s="1"/>
      <c r="AF205" s="1"/>
      <c r="AG205" s="1"/>
      <c r="AH205" s="1"/>
      <c r="AI205" s="1"/>
      <c r="AJ205" s="1"/>
      <c r="AK205" s="1"/>
    </row>
    <row r="206" spans="1:37" x14ac:dyDescent="0.35">
      <c r="A206" s="1"/>
      <c r="B206" s="1"/>
      <c r="C206" s="1"/>
      <c r="D206" s="1"/>
      <c r="E206" s="1"/>
      <c r="F206" s="1"/>
      <c r="G206" s="1"/>
      <c r="H206" s="1"/>
      <c r="I206" s="1"/>
      <c r="J206" s="1"/>
      <c r="K206" s="1"/>
      <c r="L206" s="1"/>
      <c r="M206" s="1"/>
      <c r="N206" s="1"/>
      <c r="O206" s="1"/>
      <c r="P206" s="1"/>
      <c r="Q206" s="1"/>
      <c r="R206" s="1"/>
      <c r="S206" s="1"/>
      <c r="Z206" s="1"/>
      <c r="AA206" s="1"/>
      <c r="AB206" s="1"/>
      <c r="AC206" s="1"/>
      <c r="AD206" s="1"/>
      <c r="AE206" s="1"/>
      <c r="AF206" s="1"/>
      <c r="AG206" s="1"/>
      <c r="AH206" s="1"/>
      <c r="AI206" s="1"/>
      <c r="AJ206" s="1"/>
      <c r="AK206" s="1"/>
    </row>
    <row r="207" spans="1:37" x14ac:dyDescent="0.35">
      <c r="A207" s="1"/>
      <c r="B207" s="1"/>
      <c r="C207" s="1"/>
      <c r="D207" s="1"/>
      <c r="E207" s="1"/>
      <c r="F207" s="1"/>
      <c r="G207" s="1"/>
      <c r="H207" s="1"/>
      <c r="I207" s="1"/>
      <c r="J207" s="1"/>
      <c r="K207" s="1"/>
      <c r="L207" s="1"/>
      <c r="M207" s="1"/>
      <c r="N207" s="1"/>
      <c r="O207" s="1"/>
      <c r="P207" s="1"/>
      <c r="Q207" s="1"/>
      <c r="R207" s="1"/>
      <c r="S207" s="1"/>
      <c r="Z207" s="1"/>
      <c r="AA207" s="1"/>
      <c r="AB207" s="1"/>
      <c r="AC207" s="1"/>
      <c r="AD207" s="1"/>
      <c r="AE207" s="1"/>
      <c r="AF207" s="1"/>
      <c r="AG207" s="1"/>
      <c r="AH207" s="1"/>
      <c r="AI207" s="1"/>
      <c r="AJ207" s="1"/>
      <c r="AK207" s="1"/>
    </row>
    <row r="208" spans="1:37" x14ac:dyDescent="0.35">
      <c r="A208" s="1"/>
      <c r="B208" s="1"/>
      <c r="C208" s="1"/>
      <c r="D208" s="1"/>
      <c r="E208" s="1"/>
      <c r="F208" s="1"/>
      <c r="G208" s="1"/>
      <c r="H208" s="1"/>
      <c r="I208" s="1"/>
      <c r="J208" s="1"/>
      <c r="K208" s="1"/>
      <c r="L208" s="1"/>
      <c r="M208" s="1"/>
      <c r="N208" s="1"/>
      <c r="O208" s="1"/>
      <c r="P208" s="1"/>
      <c r="Q208" s="1"/>
      <c r="R208" s="1"/>
      <c r="S208" s="1"/>
      <c r="Z208" s="1"/>
      <c r="AA208" s="1"/>
      <c r="AB208" s="1"/>
      <c r="AC208" s="1"/>
      <c r="AD208" s="1"/>
      <c r="AE208" s="1"/>
      <c r="AF208" s="1"/>
      <c r="AG208" s="1"/>
      <c r="AH208" s="1"/>
      <c r="AI208" s="1"/>
      <c r="AJ208" s="1"/>
      <c r="AK208" s="1"/>
    </row>
    <row r="209" spans="1:37" x14ac:dyDescent="0.35">
      <c r="A209" s="1"/>
      <c r="B209" s="1"/>
      <c r="C209" s="1"/>
      <c r="D209" s="1"/>
      <c r="E209" s="1"/>
      <c r="F209" s="1"/>
      <c r="G209" s="1"/>
      <c r="H209" s="1"/>
      <c r="I209" s="1"/>
      <c r="J209" s="1"/>
      <c r="K209" s="1"/>
      <c r="L209" s="1"/>
      <c r="M209" s="1"/>
      <c r="N209" s="1"/>
      <c r="O209" s="1"/>
      <c r="P209" s="1"/>
      <c r="Q209" s="1"/>
      <c r="R209" s="1"/>
      <c r="S209" s="1"/>
      <c r="Z209" s="1"/>
      <c r="AA209" s="1"/>
      <c r="AB209" s="1"/>
      <c r="AC209" s="1"/>
      <c r="AD209" s="1"/>
      <c r="AE209" s="1"/>
      <c r="AF209" s="1"/>
      <c r="AG209" s="1"/>
      <c r="AH209" s="1"/>
      <c r="AI209" s="1"/>
      <c r="AJ209" s="1"/>
      <c r="AK209" s="1"/>
    </row>
    <row r="210" spans="1:37" x14ac:dyDescent="0.35">
      <c r="A210" s="1"/>
      <c r="B210" s="1"/>
      <c r="C210" s="1"/>
      <c r="D210" s="1"/>
      <c r="E210" s="1"/>
      <c r="F210" s="1"/>
      <c r="G210" s="1"/>
      <c r="H210" s="1"/>
      <c r="I210" s="1"/>
      <c r="J210" s="1"/>
      <c r="K210" s="1"/>
      <c r="L210" s="1"/>
      <c r="M210" s="1"/>
      <c r="N210" s="1"/>
      <c r="O210" s="1"/>
      <c r="P210" s="1"/>
      <c r="Q210" s="1"/>
      <c r="R210" s="1"/>
      <c r="S210" s="1"/>
      <c r="Z210" s="1"/>
      <c r="AA210" s="1"/>
      <c r="AB210" s="1"/>
      <c r="AC210" s="1"/>
      <c r="AD210" s="1"/>
      <c r="AE210" s="1"/>
      <c r="AF210" s="1"/>
      <c r="AG210" s="1"/>
      <c r="AH210" s="1"/>
      <c r="AI210" s="1"/>
      <c r="AJ210" s="1"/>
      <c r="AK210" s="1"/>
    </row>
    <row r="211" spans="1:37" x14ac:dyDescent="0.35">
      <c r="A211" s="1"/>
      <c r="B211" s="1"/>
      <c r="C211" s="1"/>
      <c r="D211" s="1"/>
      <c r="E211" s="1"/>
      <c r="F211" s="1"/>
      <c r="G211" s="1"/>
      <c r="H211" s="1"/>
      <c r="I211" s="1"/>
      <c r="J211" s="1"/>
      <c r="K211" s="1"/>
      <c r="L211" s="1"/>
      <c r="M211" s="1"/>
      <c r="N211" s="1"/>
      <c r="O211" s="1"/>
      <c r="P211" s="1"/>
      <c r="Q211" s="1"/>
      <c r="R211" s="1"/>
      <c r="S211" s="1"/>
      <c r="Z211" s="1"/>
      <c r="AA211" s="1"/>
      <c r="AB211" s="1"/>
      <c r="AC211" s="1"/>
      <c r="AD211" s="1"/>
      <c r="AE211" s="1"/>
      <c r="AF211" s="1"/>
      <c r="AG211" s="1"/>
      <c r="AH211" s="1"/>
      <c r="AI211" s="1"/>
      <c r="AJ211" s="1"/>
      <c r="AK211" s="1"/>
    </row>
    <row r="212" spans="1:37" x14ac:dyDescent="0.35">
      <c r="A212" s="1"/>
      <c r="B212" s="1"/>
      <c r="C212" s="1"/>
      <c r="D212" s="1"/>
      <c r="E212" s="1"/>
      <c r="F212" s="1"/>
      <c r="G212" s="1"/>
      <c r="H212" s="1"/>
      <c r="I212" s="1"/>
      <c r="J212" s="1"/>
      <c r="K212" s="1"/>
      <c r="L212" s="1"/>
      <c r="M212" s="1"/>
      <c r="N212" s="1"/>
      <c r="O212" s="1"/>
      <c r="P212" s="1"/>
      <c r="Q212" s="1"/>
      <c r="R212" s="1"/>
      <c r="S212" s="1"/>
      <c r="Z212" s="1"/>
      <c r="AA212" s="1"/>
      <c r="AB212" s="1"/>
      <c r="AC212" s="1"/>
      <c r="AD212" s="1"/>
      <c r="AE212" s="1"/>
      <c r="AF212" s="1"/>
      <c r="AG212" s="1"/>
      <c r="AH212" s="1"/>
      <c r="AI212" s="1"/>
      <c r="AJ212" s="1"/>
      <c r="AK212" s="1"/>
    </row>
    <row r="213" spans="1:37" x14ac:dyDescent="0.35">
      <c r="A213" s="1"/>
      <c r="B213" s="1"/>
      <c r="C213" s="1"/>
      <c r="D213" s="1"/>
      <c r="E213" s="1"/>
      <c r="F213" s="1"/>
      <c r="G213" s="1"/>
      <c r="H213" s="1"/>
      <c r="I213" s="1"/>
      <c r="J213" s="1"/>
      <c r="K213" s="1"/>
      <c r="L213" s="1"/>
      <c r="M213" s="1"/>
      <c r="N213" s="1"/>
      <c r="O213" s="1"/>
      <c r="P213" s="1"/>
      <c r="Q213" s="1"/>
      <c r="R213" s="1"/>
      <c r="S213" s="1"/>
      <c r="Z213" s="1"/>
      <c r="AA213" s="1"/>
      <c r="AB213" s="1"/>
      <c r="AC213" s="1"/>
      <c r="AD213" s="1"/>
      <c r="AE213" s="1"/>
      <c r="AF213" s="1"/>
      <c r="AG213" s="1"/>
      <c r="AH213" s="1"/>
      <c r="AI213" s="1"/>
      <c r="AJ213" s="1"/>
      <c r="AK213" s="1"/>
    </row>
    <row r="214" spans="1:37" x14ac:dyDescent="0.35">
      <c r="A214" s="1"/>
      <c r="B214" s="1"/>
      <c r="C214" s="1"/>
      <c r="D214" s="1"/>
      <c r="E214" s="1"/>
      <c r="F214" s="1"/>
      <c r="G214" s="1"/>
      <c r="H214" s="1"/>
      <c r="I214" s="1"/>
      <c r="J214" s="1"/>
      <c r="K214" s="1"/>
      <c r="L214" s="1"/>
      <c r="M214" s="1"/>
      <c r="N214" s="1"/>
      <c r="O214" s="1"/>
      <c r="P214" s="1"/>
      <c r="Q214" s="1"/>
      <c r="R214" s="1"/>
      <c r="S214" s="1"/>
      <c r="Z214" s="1"/>
      <c r="AA214" s="1"/>
      <c r="AB214" s="1"/>
      <c r="AC214" s="1"/>
      <c r="AD214" s="1"/>
      <c r="AE214" s="1"/>
      <c r="AF214" s="1"/>
      <c r="AG214" s="1"/>
      <c r="AH214" s="1"/>
      <c r="AI214" s="1"/>
      <c r="AJ214" s="1"/>
      <c r="AK214" s="1"/>
    </row>
    <row r="215" spans="1:37" x14ac:dyDescent="0.35">
      <c r="A215" s="1"/>
      <c r="B215" s="1"/>
      <c r="C215" s="1"/>
      <c r="D215" s="1"/>
      <c r="E215" s="1"/>
      <c r="F215" s="1"/>
      <c r="G215" s="1"/>
      <c r="H215" s="1"/>
      <c r="I215" s="1"/>
      <c r="J215" s="1"/>
      <c r="K215" s="1"/>
      <c r="L215" s="1"/>
      <c r="M215" s="1"/>
      <c r="N215" s="1"/>
      <c r="O215" s="1"/>
      <c r="P215" s="1"/>
      <c r="Q215" s="1"/>
      <c r="R215" s="1"/>
      <c r="S215" s="1"/>
      <c r="Z215" s="1"/>
      <c r="AA215" s="1"/>
      <c r="AB215" s="1"/>
      <c r="AC215" s="1"/>
      <c r="AD215" s="1"/>
      <c r="AE215" s="1"/>
      <c r="AF215" s="1"/>
      <c r="AG215" s="1"/>
      <c r="AH215" s="1"/>
      <c r="AI215" s="1"/>
      <c r="AJ215" s="1"/>
      <c r="AK215" s="1"/>
    </row>
    <row r="216" spans="1:37" x14ac:dyDescent="0.35">
      <c r="A216" s="1"/>
      <c r="B216" s="1"/>
      <c r="C216" s="1"/>
      <c r="D216" s="1"/>
      <c r="E216" s="1"/>
      <c r="F216" s="1"/>
      <c r="G216" s="1"/>
      <c r="H216" s="1"/>
      <c r="I216" s="1"/>
      <c r="J216" s="1"/>
      <c r="K216" s="1"/>
      <c r="L216" s="1"/>
      <c r="M216" s="1"/>
      <c r="N216" s="1"/>
      <c r="O216" s="1"/>
      <c r="P216" s="1"/>
      <c r="Q216" s="1"/>
      <c r="R216" s="1"/>
      <c r="S216" s="1"/>
      <c r="Z216" s="1"/>
      <c r="AA216" s="1"/>
      <c r="AB216" s="1"/>
      <c r="AC216" s="1"/>
      <c r="AD216" s="1"/>
      <c r="AE216" s="1"/>
      <c r="AF216" s="1"/>
      <c r="AG216" s="1"/>
      <c r="AH216" s="1"/>
      <c r="AI216" s="1"/>
      <c r="AJ216" s="1"/>
      <c r="AK216" s="1"/>
    </row>
    <row r="217" spans="1:37" x14ac:dyDescent="0.35">
      <c r="A217" s="1"/>
      <c r="B217" s="1"/>
      <c r="C217" s="1"/>
      <c r="D217" s="1"/>
      <c r="E217" s="1"/>
      <c r="F217" s="1"/>
      <c r="G217" s="1"/>
      <c r="H217" s="1"/>
      <c r="I217" s="1"/>
      <c r="J217" s="1"/>
      <c r="K217" s="1"/>
      <c r="L217" s="1"/>
      <c r="M217" s="1"/>
      <c r="N217" s="1"/>
      <c r="O217" s="1"/>
      <c r="P217" s="1"/>
      <c r="Q217" s="1"/>
      <c r="R217" s="1"/>
      <c r="S217" s="1"/>
      <c r="Z217" s="1"/>
      <c r="AA217" s="1"/>
      <c r="AB217" s="1"/>
      <c r="AC217" s="1"/>
      <c r="AD217" s="1"/>
      <c r="AE217" s="1"/>
      <c r="AF217" s="1"/>
      <c r="AG217" s="1"/>
      <c r="AH217" s="1"/>
      <c r="AI217" s="1"/>
      <c r="AJ217" s="1"/>
      <c r="AK217" s="1"/>
    </row>
    <row r="218" spans="1:37" x14ac:dyDescent="0.35">
      <c r="A218" s="1"/>
      <c r="B218" s="1"/>
      <c r="C218" s="1"/>
      <c r="D218" s="1"/>
      <c r="E218" s="1"/>
      <c r="F218" s="1"/>
      <c r="G218" s="1"/>
      <c r="H218" s="1"/>
      <c r="I218" s="1"/>
      <c r="J218" s="1"/>
      <c r="K218" s="1"/>
      <c r="L218" s="1"/>
      <c r="M218" s="1"/>
      <c r="N218" s="1"/>
      <c r="O218" s="1"/>
      <c r="P218" s="1"/>
      <c r="Q218" s="1"/>
      <c r="R218" s="1"/>
      <c r="S218" s="1"/>
      <c r="Z218" s="1"/>
      <c r="AA218" s="1"/>
      <c r="AB218" s="1"/>
      <c r="AC218" s="1"/>
      <c r="AD218" s="1"/>
      <c r="AE218" s="1"/>
      <c r="AF218" s="1"/>
      <c r="AG218" s="1"/>
      <c r="AH218" s="1"/>
      <c r="AI218" s="1"/>
      <c r="AJ218" s="1"/>
      <c r="AK218" s="1"/>
    </row>
    <row r="219" spans="1:37" x14ac:dyDescent="0.35">
      <c r="A219" s="1"/>
      <c r="B219" s="1"/>
      <c r="C219" s="1"/>
      <c r="D219" s="1"/>
      <c r="E219" s="1"/>
      <c r="F219" s="1"/>
      <c r="G219" s="1"/>
      <c r="H219" s="1"/>
      <c r="I219" s="1"/>
      <c r="J219" s="1"/>
      <c r="K219" s="1"/>
      <c r="L219" s="1"/>
      <c r="M219" s="1"/>
      <c r="N219" s="1"/>
      <c r="O219" s="1"/>
      <c r="P219" s="1"/>
      <c r="Q219" s="1"/>
      <c r="R219" s="1"/>
      <c r="S219" s="1"/>
      <c r="Z219" s="1"/>
      <c r="AA219" s="1"/>
      <c r="AB219" s="1"/>
      <c r="AC219" s="1"/>
      <c r="AD219" s="1"/>
      <c r="AE219" s="1"/>
      <c r="AF219" s="1"/>
      <c r="AG219" s="1"/>
      <c r="AH219" s="1"/>
      <c r="AI219" s="1"/>
      <c r="AJ219" s="1"/>
      <c r="AK219" s="1"/>
    </row>
    <row r="220" spans="1:37" x14ac:dyDescent="0.35">
      <c r="A220" s="1"/>
      <c r="B220" s="1"/>
      <c r="C220" s="1"/>
      <c r="D220" s="1"/>
      <c r="E220" s="1"/>
      <c r="F220" s="1"/>
      <c r="G220" s="1"/>
      <c r="H220" s="1"/>
      <c r="I220" s="1"/>
      <c r="J220" s="1"/>
      <c r="K220" s="1"/>
      <c r="L220" s="1"/>
      <c r="M220" s="1"/>
      <c r="N220" s="1"/>
      <c r="O220" s="1"/>
      <c r="P220" s="1"/>
      <c r="Q220" s="1"/>
      <c r="R220" s="1"/>
      <c r="S220" s="1"/>
      <c r="Z220" s="1"/>
      <c r="AA220" s="1"/>
      <c r="AB220" s="1"/>
      <c r="AC220" s="1"/>
      <c r="AD220" s="1"/>
      <c r="AE220" s="1"/>
      <c r="AF220" s="1"/>
      <c r="AG220" s="1"/>
      <c r="AH220" s="1"/>
      <c r="AI220" s="1"/>
      <c r="AJ220" s="1"/>
      <c r="AK220" s="1"/>
    </row>
    <row r="221" spans="1:37" x14ac:dyDescent="0.35">
      <c r="A221" s="1"/>
      <c r="B221" s="1"/>
      <c r="C221" s="1"/>
      <c r="D221" s="1"/>
      <c r="E221" s="1"/>
      <c r="F221" s="1"/>
      <c r="G221" s="1"/>
      <c r="H221" s="1"/>
      <c r="I221" s="1"/>
      <c r="J221" s="1"/>
      <c r="K221" s="1"/>
      <c r="L221" s="1"/>
      <c r="M221" s="1"/>
      <c r="N221" s="1"/>
      <c r="O221" s="1"/>
      <c r="P221" s="1"/>
      <c r="Q221" s="1"/>
      <c r="R221" s="1"/>
      <c r="S221" s="1"/>
      <c r="Z221" s="1"/>
      <c r="AA221" s="1"/>
      <c r="AB221" s="1"/>
      <c r="AC221" s="1"/>
      <c r="AD221" s="1"/>
      <c r="AE221" s="1"/>
      <c r="AF221" s="1"/>
      <c r="AG221" s="1"/>
      <c r="AH221" s="1"/>
      <c r="AI221" s="1"/>
      <c r="AJ221" s="1"/>
      <c r="AK221" s="1"/>
    </row>
    <row r="222" spans="1:37" x14ac:dyDescent="0.35">
      <c r="A222" s="1"/>
      <c r="B222" s="1"/>
      <c r="C222" s="1"/>
      <c r="D222" s="1"/>
      <c r="E222" s="1"/>
      <c r="F222" s="1"/>
      <c r="G222" s="1"/>
      <c r="H222" s="1"/>
      <c r="I222" s="1"/>
      <c r="J222" s="1"/>
      <c r="K222" s="1"/>
      <c r="L222" s="1"/>
      <c r="M222" s="1"/>
      <c r="N222" s="1"/>
      <c r="O222" s="1"/>
      <c r="P222" s="1"/>
      <c r="Q222" s="1"/>
      <c r="R222" s="1"/>
      <c r="S222" s="1"/>
      <c r="Z222" s="1"/>
      <c r="AA222" s="1"/>
      <c r="AB222" s="1"/>
      <c r="AC222" s="1"/>
      <c r="AD222" s="1"/>
      <c r="AE222" s="1"/>
      <c r="AF222" s="1"/>
      <c r="AG222" s="1"/>
      <c r="AH222" s="1"/>
      <c r="AI222" s="1"/>
      <c r="AJ222" s="1"/>
      <c r="AK222" s="1"/>
    </row>
    <row r="223" spans="1:37" x14ac:dyDescent="0.35">
      <c r="A223" s="1"/>
      <c r="B223" s="1"/>
      <c r="C223" s="1"/>
      <c r="D223" s="1"/>
      <c r="E223" s="1"/>
      <c r="F223" s="1"/>
      <c r="G223" s="1"/>
      <c r="H223" s="1"/>
      <c r="I223" s="1"/>
      <c r="J223" s="1"/>
      <c r="K223" s="1"/>
      <c r="L223" s="1"/>
      <c r="M223" s="1"/>
      <c r="N223" s="1"/>
      <c r="O223" s="1"/>
      <c r="P223" s="1"/>
      <c r="Q223" s="1"/>
      <c r="R223" s="1"/>
      <c r="S223" s="1"/>
      <c r="Z223" s="1"/>
      <c r="AA223" s="1"/>
      <c r="AB223" s="1"/>
      <c r="AC223" s="1"/>
      <c r="AD223" s="1"/>
      <c r="AE223" s="1"/>
      <c r="AF223" s="1"/>
      <c r="AG223" s="1"/>
      <c r="AH223" s="1"/>
      <c r="AI223" s="1"/>
      <c r="AJ223" s="1"/>
      <c r="AK223" s="1"/>
    </row>
    <row r="224" spans="1:37" x14ac:dyDescent="0.35">
      <c r="A224" s="1"/>
      <c r="B224" s="1"/>
      <c r="C224" s="1"/>
      <c r="D224" s="1"/>
      <c r="E224" s="1"/>
      <c r="F224" s="1"/>
      <c r="G224" s="1"/>
      <c r="H224" s="1"/>
      <c r="I224" s="1"/>
      <c r="J224" s="1"/>
      <c r="K224" s="1"/>
      <c r="L224" s="1"/>
      <c r="M224" s="1"/>
      <c r="N224" s="1"/>
      <c r="O224" s="1"/>
      <c r="P224" s="1"/>
      <c r="Q224" s="1"/>
      <c r="R224" s="1"/>
      <c r="S224" s="1"/>
      <c r="Z224" s="1"/>
      <c r="AA224" s="1"/>
      <c r="AB224" s="1"/>
      <c r="AC224" s="1"/>
      <c r="AD224" s="1"/>
      <c r="AE224" s="1"/>
      <c r="AF224" s="1"/>
      <c r="AG224" s="1"/>
      <c r="AH224" s="1"/>
      <c r="AI224" s="1"/>
      <c r="AJ224" s="1"/>
      <c r="AK224" s="1"/>
    </row>
    <row r="225" spans="1:37" x14ac:dyDescent="0.35">
      <c r="A225" s="1"/>
      <c r="B225" s="1"/>
      <c r="C225" s="1"/>
      <c r="D225" s="1"/>
      <c r="E225" s="1"/>
      <c r="F225" s="1"/>
      <c r="G225" s="1"/>
      <c r="H225" s="1"/>
      <c r="I225" s="1"/>
      <c r="J225" s="1"/>
      <c r="K225" s="1"/>
      <c r="L225" s="1"/>
      <c r="M225" s="1"/>
      <c r="N225" s="1"/>
      <c r="O225" s="1"/>
      <c r="P225" s="1"/>
      <c r="Q225" s="1"/>
      <c r="R225" s="1"/>
      <c r="S225" s="1"/>
      <c r="Z225" s="1"/>
      <c r="AA225" s="1"/>
      <c r="AB225" s="1"/>
      <c r="AC225" s="1"/>
      <c r="AD225" s="1"/>
      <c r="AE225" s="1"/>
      <c r="AF225" s="1"/>
      <c r="AG225" s="1"/>
      <c r="AH225" s="1"/>
      <c r="AI225" s="1"/>
      <c r="AJ225" s="1"/>
      <c r="AK225" s="1"/>
    </row>
    <row r="226" spans="1:37" x14ac:dyDescent="0.35">
      <c r="A226" s="1"/>
      <c r="B226" s="1"/>
      <c r="C226" s="1"/>
      <c r="D226" s="1"/>
      <c r="E226" s="1"/>
      <c r="F226" s="1"/>
      <c r="G226" s="1"/>
      <c r="H226" s="1"/>
      <c r="I226" s="1"/>
      <c r="J226" s="1"/>
      <c r="K226" s="1"/>
      <c r="L226" s="1"/>
      <c r="M226" s="1"/>
      <c r="N226" s="1"/>
      <c r="O226" s="1"/>
      <c r="P226" s="1"/>
      <c r="Q226" s="1"/>
      <c r="R226" s="1"/>
      <c r="S226" s="1"/>
      <c r="Z226" s="1"/>
      <c r="AA226" s="1"/>
      <c r="AB226" s="1"/>
      <c r="AC226" s="1"/>
      <c r="AD226" s="1"/>
      <c r="AE226" s="1"/>
      <c r="AF226" s="1"/>
      <c r="AG226" s="1"/>
      <c r="AH226" s="1"/>
      <c r="AI226" s="1"/>
      <c r="AJ226" s="1"/>
      <c r="AK226" s="1"/>
    </row>
    <row r="227" spans="1:37" x14ac:dyDescent="0.35">
      <c r="A227" s="1"/>
      <c r="B227" s="1"/>
      <c r="C227" s="1"/>
      <c r="D227" s="1"/>
      <c r="E227" s="1"/>
      <c r="F227" s="1"/>
      <c r="G227" s="1"/>
      <c r="H227" s="1"/>
      <c r="I227" s="1"/>
      <c r="J227" s="1"/>
      <c r="K227" s="1"/>
      <c r="L227" s="1"/>
      <c r="M227" s="1"/>
      <c r="N227" s="1"/>
      <c r="O227" s="1"/>
      <c r="P227" s="1"/>
      <c r="Q227" s="1"/>
      <c r="R227" s="1"/>
      <c r="S227" s="1"/>
      <c r="Z227" s="1"/>
      <c r="AA227" s="1"/>
      <c r="AB227" s="1"/>
      <c r="AC227" s="1"/>
      <c r="AD227" s="1"/>
      <c r="AE227" s="1"/>
      <c r="AF227" s="1"/>
      <c r="AG227" s="1"/>
      <c r="AH227" s="1"/>
      <c r="AI227" s="1"/>
      <c r="AJ227" s="1"/>
      <c r="AK227" s="1"/>
    </row>
    <row r="228" spans="1:37" x14ac:dyDescent="0.35">
      <c r="A228" s="1"/>
    </row>
  </sheetData>
  <mergeCells count="1053">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AC35:AE35"/>
    <mergeCell ref="Z28:AB28"/>
    <mergeCell ref="AC28:AE28"/>
    <mergeCell ref="Z2:AE2"/>
    <mergeCell ref="Z4:AE4"/>
    <mergeCell ref="AC22:AE22"/>
    <mergeCell ref="Z24:AB24"/>
    <mergeCell ref="AC24:AE24"/>
    <mergeCell ref="Z25:AB25"/>
    <mergeCell ref="AC25:AE25"/>
    <mergeCell ref="Z26:AB26"/>
    <mergeCell ref="Z70:AB70"/>
    <mergeCell ref="AC70:AE70"/>
    <mergeCell ref="Z71:AB71"/>
    <mergeCell ref="AC71:AE71"/>
    <mergeCell ref="Z75:AB75"/>
    <mergeCell ref="AC75:AE75"/>
    <mergeCell ref="Z76:AB76"/>
    <mergeCell ref="AC76:AE76"/>
    <mergeCell ref="Z49:AB49"/>
    <mergeCell ref="AC49:AE49"/>
    <mergeCell ref="Z50:AB50"/>
    <mergeCell ref="AC50:AE50"/>
    <mergeCell ref="Z51:AB51"/>
    <mergeCell ref="AC51:AE51"/>
    <mergeCell ref="AC52:AE52"/>
    <mergeCell ref="Z54:AB54"/>
    <mergeCell ref="AC54:AE54"/>
    <mergeCell ref="Z72:AB72"/>
    <mergeCell ref="AC72:AE72"/>
    <mergeCell ref="Z73:AB73"/>
    <mergeCell ref="AC73:AE73"/>
    <mergeCell ref="Z53:AB53"/>
    <mergeCell ref="AC53:AE53"/>
    <mergeCell ref="Z56:AB56"/>
    <mergeCell ref="AC56:AE56"/>
    <mergeCell ref="Z57:AB57"/>
    <mergeCell ref="AC57:AE57"/>
    <mergeCell ref="Z63:AB63"/>
    <mergeCell ref="AC63:AE63"/>
    <mergeCell ref="Z64:AB64"/>
    <mergeCell ref="AC64:AE64"/>
    <mergeCell ref="Z65:AB65"/>
    <mergeCell ref="Z121:AE121"/>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AC88:AE88"/>
    <mergeCell ref="AC81:AE81"/>
    <mergeCell ref="Z82:AB82"/>
    <mergeCell ref="Z83:AB83"/>
    <mergeCell ref="AC83:AE83"/>
    <mergeCell ref="Z84:AB84"/>
    <mergeCell ref="Z66:AB66"/>
    <mergeCell ref="AC66:AE66"/>
    <mergeCell ref="AC62:AE62"/>
    <mergeCell ref="Z67:AB67"/>
    <mergeCell ref="AC67:AE67"/>
    <mergeCell ref="Z68:AB68"/>
    <mergeCell ref="AC68:AE68"/>
    <mergeCell ref="Z69:AB69"/>
    <mergeCell ref="AC69:AE69"/>
    <mergeCell ref="Z47:AB47"/>
    <mergeCell ref="AC47:AE47"/>
    <mergeCell ref="Z30:AB30"/>
    <mergeCell ref="AC30:AE30"/>
    <mergeCell ref="Z31:AB31"/>
    <mergeCell ref="AC31:AE31"/>
    <mergeCell ref="Z44:AB44"/>
    <mergeCell ref="AC44:AE44"/>
    <mergeCell ref="Z37:AB37"/>
    <mergeCell ref="AC37:AE37"/>
    <mergeCell ref="Z38:AB38"/>
    <mergeCell ref="AC38:AE38"/>
    <mergeCell ref="Z39:AB39"/>
    <mergeCell ref="AC65:AE65"/>
    <mergeCell ref="AC39:AE39"/>
    <mergeCell ref="Z40:AB40"/>
    <mergeCell ref="AC40:AE40"/>
    <mergeCell ref="Z41:AB41"/>
    <mergeCell ref="AC41:AE41"/>
    <mergeCell ref="Z42:AB42"/>
    <mergeCell ref="Z48:AB48"/>
    <mergeCell ref="AC48:AE48"/>
    <mergeCell ref="Z55:AB55"/>
    <mergeCell ref="AC55:AE55"/>
    <mergeCell ref="Z58:AB58"/>
    <mergeCell ref="AC58:AE58"/>
    <mergeCell ref="Z59:AB59"/>
    <mergeCell ref="AC59:AE59"/>
    <mergeCell ref="Z60:AB60"/>
    <mergeCell ref="AC60:AE60"/>
    <mergeCell ref="Z61:AB61"/>
    <mergeCell ref="AC61:AE61"/>
    <mergeCell ref="Z62:AB62"/>
    <mergeCell ref="Z52:AB52"/>
    <mergeCell ref="Z5:AE5"/>
    <mergeCell ref="Z36:AB36"/>
    <mergeCell ref="AC36:AE36"/>
    <mergeCell ref="Z7:AE7"/>
    <mergeCell ref="Z9:AE9"/>
    <mergeCell ref="Z10:AE10"/>
    <mergeCell ref="Z12:AE12"/>
    <mergeCell ref="Z14:AE14"/>
    <mergeCell ref="Z17:AB17"/>
    <mergeCell ref="AC17:AE17"/>
    <mergeCell ref="Z18:AB18"/>
    <mergeCell ref="AC18:AE18"/>
    <mergeCell ref="Z19:AB19"/>
    <mergeCell ref="AC19:AE19"/>
    <mergeCell ref="Z20:AB20"/>
    <mergeCell ref="AC20:AE20"/>
    <mergeCell ref="Z46:AB46"/>
    <mergeCell ref="AC46:AE46"/>
    <mergeCell ref="Z21:AB21"/>
    <mergeCell ref="AC21:AE21"/>
    <mergeCell ref="Z22:AB22"/>
    <mergeCell ref="AC26:AE26"/>
    <mergeCell ref="Z27:AB27"/>
    <mergeCell ref="AC27:AE27"/>
    <mergeCell ref="Z29:AB29"/>
    <mergeCell ref="AC29:AE29"/>
    <mergeCell ref="H90:J90"/>
    <mergeCell ref="K90:M90"/>
    <mergeCell ref="H108:M120"/>
    <mergeCell ref="K91:M91"/>
    <mergeCell ref="Z91:AB91"/>
    <mergeCell ref="AC91:AE91"/>
    <mergeCell ref="Z92:AB92"/>
    <mergeCell ref="AC92:AE92"/>
    <mergeCell ref="Z105:AE105"/>
    <mergeCell ref="Z106:AE106"/>
    <mergeCell ref="Z107:AE107"/>
    <mergeCell ref="Z108:AE120"/>
    <mergeCell ref="T108:Y120"/>
    <mergeCell ref="H91:J91"/>
    <mergeCell ref="T86:V86"/>
    <mergeCell ref="W86:Y86"/>
    <mergeCell ref="T87:V87"/>
    <mergeCell ref="W87:Y87"/>
    <mergeCell ref="T74:V74"/>
    <mergeCell ref="W74:Y74"/>
    <mergeCell ref="T75:V75"/>
    <mergeCell ref="W75:Y75"/>
    <mergeCell ref="T66:V66"/>
    <mergeCell ref="W66:Y66"/>
    <mergeCell ref="T67:V67"/>
    <mergeCell ref="W67:Y67"/>
    <mergeCell ref="T68:V68"/>
    <mergeCell ref="B87:D87"/>
    <mergeCell ref="E87:G87"/>
    <mergeCell ref="B88:D88"/>
    <mergeCell ref="E88:G88"/>
    <mergeCell ref="AI88:AK88"/>
    <mergeCell ref="K87:M87"/>
    <mergeCell ref="H89:J89"/>
    <mergeCell ref="K89:M89"/>
    <mergeCell ref="K86:M86"/>
    <mergeCell ref="H87:J87"/>
    <mergeCell ref="T83:V83"/>
    <mergeCell ref="W83:Y83"/>
    <mergeCell ref="T84:V84"/>
    <mergeCell ref="W84:Y84"/>
    <mergeCell ref="T85:V85"/>
    <mergeCell ref="W85:Y85"/>
    <mergeCell ref="B83:D83"/>
    <mergeCell ref="E83:G83"/>
    <mergeCell ref="B84:D84"/>
    <mergeCell ref="E84:G84"/>
    <mergeCell ref="B85:D85"/>
    <mergeCell ref="E85:G85"/>
    <mergeCell ref="N86:P86"/>
    <mergeCell ref="Q86:S86"/>
    <mergeCell ref="Z85:AB85"/>
    <mergeCell ref="AC85:AE85"/>
    <mergeCell ref="H88:J88"/>
    <mergeCell ref="K88:M88"/>
    <mergeCell ref="H86:J86"/>
    <mergeCell ref="H85:J85"/>
    <mergeCell ref="K85:M85"/>
    <mergeCell ref="T88:V88"/>
    <mergeCell ref="W88:Y88"/>
    <mergeCell ref="T89:V89"/>
    <mergeCell ref="W89:Y89"/>
    <mergeCell ref="T81:V81"/>
    <mergeCell ref="W81:Y81"/>
    <mergeCell ref="T82:V82"/>
    <mergeCell ref="W82:Y82"/>
    <mergeCell ref="T65:V65"/>
    <mergeCell ref="W65:Y65"/>
    <mergeCell ref="T56:V56"/>
    <mergeCell ref="W56:Y56"/>
    <mergeCell ref="T57:V57"/>
    <mergeCell ref="W57:Y57"/>
    <mergeCell ref="T58:V58"/>
    <mergeCell ref="W58:Y58"/>
    <mergeCell ref="T59:V59"/>
    <mergeCell ref="W59:Y59"/>
    <mergeCell ref="T60:V60"/>
    <mergeCell ref="W60:Y60"/>
    <mergeCell ref="T71:V71"/>
    <mergeCell ref="W71:Y71"/>
    <mergeCell ref="T72:V72"/>
    <mergeCell ref="W72:Y72"/>
    <mergeCell ref="T73:V73"/>
    <mergeCell ref="W73:Y73"/>
    <mergeCell ref="T76:V76"/>
    <mergeCell ref="W76:Y76"/>
    <mergeCell ref="T77:V77"/>
    <mergeCell ref="W77:Y77"/>
    <mergeCell ref="T78:V78"/>
    <mergeCell ref="W78:Y78"/>
    <mergeCell ref="T79:V79"/>
    <mergeCell ref="W79:Y79"/>
    <mergeCell ref="T80:V80"/>
    <mergeCell ref="W80:Y80"/>
    <mergeCell ref="W38:Y38"/>
    <mergeCell ref="T46:V46"/>
    <mergeCell ref="W46:Y46"/>
    <mergeCell ref="W47:Y47"/>
    <mergeCell ref="T48:V48"/>
    <mergeCell ref="W48:Y48"/>
    <mergeCell ref="T49:V49"/>
    <mergeCell ref="W49:Y49"/>
    <mergeCell ref="T44:V44"/>
    <mergeCell ref="W42:Y42"/>
    <mergeCell ref="T42:V42"/>
    <mergeCell ref="W43:Y43"/>
    <mergeCell ref="T43:V43"/>
    <mergeCell ref="W44:Y44"/>
    <mergeCell ref="T39:V39"/>
    <mergeCell ref="W39:Y39"/>
    <mergeCell ref="T40:V40"/>
    <mergeCell ref="W40:Y40"/>
    <mergeCell ref="T41:V41"/>
    <mergeCell ref="W41:Y41"/>
    <mergeCell ref="W68:Y68"/>
    <mergeCell ref="T69:V69"/>
    <mergeCell ref="W69:Y69"/>
    <mergeCell ref="T70:V70"/>
    <mergeCell ref="W70:Y70"/>
    <mergeCell ref="T47:V47"/>
    <mergeCell ref="B13:G13"/>
    <mergeCell ref="AF13:AK13"/>
    <mergeCell ref="B15:G15"/>
    <mergeCell ref="AF15:AK15"/>
    <mergeCell ref="T14:Y14"/>
    <mergeCell ref="T15:Y15"/>
    <mergeCell ref="T16:V16"/>
    <mergeCell ref="W16:Y16"/>
    <mergeCell ref="AF12:AK12"/>
    <mergeCell ref="AF16:AK16"/>
    <mergeCell ref="T12:Y12"/>
    <mergeCell ref="T13:Y13"/>
    <mergeCell ref="A92:A93"/>
    <mergeCell ref="A105:A120"/>
    <mergeCell ref="A121:A136"/>
    <mergeCell ref="B1:G1"/>
    <mergeCell ref="AF1:AK1"/>
    <mergeCell ref="H1:M1"/>
    <mergeCell ref="N1:S1"/>
    <mergeCell ref="T1:Y1"/>
    <mergeCell ref="B3:G3"/>
    <mergeCell ref="AF3:AK3"/>
    <mergeCell ref="H3:M3"/>
    <mergeCell ref="N3:S3"/>
    <mergeCell ref="T3:Y3"/>
    <mergeCell ref="T6:Y6"/>
    <mergeCell ref="T8:Y8"/>
    <mergeCell ref="T9:Y9"/>
    <mergeCell ref="B8:G8"/>
    <mergeCell ref="AF8:AK8"/>
    <mergeCell ref="H8:M8"/>
    <mergeCell ref="T38:V38"/>
    <mergeCell ref="B9:G9"/>
    <mergeCell ref="AF9:AK9"/>
    <mergeCell ref="H9:M9"/>
    <mergeCell ref="N9:S9"/>
    <mergeCell ref="B2:G2"/>
    <mergeCell ref="B4:G4"/>
    <mergeCell ref="B5:G5"/>
    <mergeCell ref="B7:G7"/>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26:G26"/>
    <mergeCell ref="B27:D27"/>
    <mergeCell ref="T11:Y11"/>
    <mergeCell ref="E27:G27"/>
    <mergeCell ref="B28:D28"/>
    <mergeCell ref="E28:G28"/>
    <mergeCell ref="B22:D22"/>
    <mergeCell ref="E22:G22"/>
    <mergeCell ref="B24:D24"/>
    <mergeCell ref="E24:G24"/>
    <mergeCell ref="B25:D25"/>
    <mergeCell ref="E25:G25"/>
    <mergeCell ref="B32:D32"/>
    <mergeCell ref="E32:G32"/>
    <mergeCell ref="B33:D33"/>
    <mergeCell ref="E33:G33"/>
    <mergeCell ref="B34:D34"/>
    <mergeCell ref="E34:G34"/>
    <mergeCell ref="B29:D29"/>
    <mergeCell ref="E29:G29"/>
    <mergeCell ref="B30:D30"/>
    <mergeCell ref="E30:G30"/>
    <mergeCell ref="B31:D31"/>
    <mergeCell ref="E31:G31"/>
    <mergeCell ref="B38:D38"/>
    <mergeCell ref="E38:G38"/>
    <mergeCell ref="B39:D39"/>
    <mergeCell ref="E39:G39"/>
    <mergeCell ref="B40:D40"/>
    <mergeCell ref="E40:G40"/>
    <mergeCell ref="B35:D35"/>
    <mergeCell ref="E35:G35"/>
    <mergeCell ref="B36:D36"/>
    <mergeCell ref="E36:G36"/>
    <mergeCell ref="B37:D37"/>
    <mergeCell ref="E37:G37"/>
    <mergeCell ref="B44:D44"/>
    <mergeCell ref="E44:G44"/>
    <mergeCell ref="B45:D45"/>
    <mergeCell ref="E45:G45"/>
    <mergeCell ref="B46:D46"/>
    <mergeCell ref="E46:G46"/>
    <mergeCell ref="B41:D41"/>
    <mergeCell ref="E41:G41"/>
    <mergeCell ref="B42:D42"/>
    <mergeCell ref="E42:G42"/>
    <mergeCell ref="B43:D43"/>
    <mergeCell ref="E43:G43"/>
    <mergeCell ref="E67:G67"/>
    <mergeCell ref="B50:D50"/>
    <mergeCell ref="E50:G50"/>
    <mergeCell ref="B51:D51"/>
    <mergeCell ref="E51:G51"/>
    <mergeCell ref="B52:D52"/>
    <mergeCell ref="E52:G52"/>
    <mergeCell ref="B47:D47"/>
    <mergeCell ref="E47:G47"/>
    <mergeCell ref="B48:D48"/>
    <mergeCell ref="E48:G48"/>
    <mergeCell ref="B49:D49"/>
    <mergeCell ref="E49:G49"/>
    <mergeCell ref="B56:D56"/>
    <mergeCell ref="E56:G56"/>
    <mergeCell ref="B57:D57"/>
    <mergeCell ref="E57:G57"/>
    <mergeCell ref="B58:D58"/>
    <mergeCell ref="E58:G58"/>
    <mergeCell ref="B53:D53"/>
    <mergeCell ref="E53:G53"/>
    <mergeCell ref="B54:D54"/>
    <mergeCell ref="E54:G54"/>
    <mergeCell ref="B55:D55"/>
    <mergeCell ref="E55:G55"/>
    <mergeCell ref="E81:G81"/>
    <mergeCell ref="B82:D82"/>
    <mergeCell ref="E82:G82"/>
    <mergeCell ref="B77:D77"/>
    <mergeCell ref="E77:G77"/>
    <mergeCell ref="B78:D78"/>
    <mergeCell ref="E78:G78"/>
    <mergeCell ref="B79:D79"/>
    <mergeCell ref="E79:G79"/>
    <mergeCell ref="B62:D62"/>
    <mergeCell ref="E62:G62"/>
    <mergeCell ref="B63:D63"/>
    <mergeCell ref="E63:G63"/>
    <mergeCell ref="B64:D64"/>
    <mergeCell ref="E64:G64"/>
    <mergeCell ref="B59:D59"/>
    <mergeCell ref="E59:G59"/>
    <mergeCell ref="B60:D60"/>
    <mergeCell ref="E60:G60"/>
    <mergeCell ref="B61:D61"/>
    <mergeCell ref="E61:G61"/>
    <mergeCell ref="B68:D68"/>
    <mergeCell ref="E68:G68"/>
    <mergeCell ref="B69:D69"/>
    <mergeCell ref="E69:G69"/>
    <mergeCell ref="B70:D70"/>
    <mergeCell ref="E70:G70"/>
    <mergeCell ref="B65:D65"/>
    <mergeCell ref="E65:G65"/>
    <mergeCell ref="B66:D66"/>
    <mergeCell ref="E66:G66"/>
    <mergeCell ref="B67:D67"/>
    <mergeCell ref="B123:G136"/>
    <mergeCell ref="AF84:AH84"/>
    <mergeCell ref="AI84:AK84"/>
    <mergeCell ref="AF85:AH85"/>
    <mergeCell ref="AI85:AK85"/>
    <mergeCell ref="AF86:AH86"/>
    <mergeCell ref="AI86:AK86"/>
    <mergeCell ref="AF87:AH87"/>
    <mergeCell ref="B92:D92"/>
    <mergeCell ref="E92:G92"/>
    <mergeCell ref="B105:G105"/>
    <mergeCell ref="B106:G106"/>
    <mergeCell ref="B107:G107"/>
    <mergeCell ref="B108:G120"/>
    <mergeCell ref="B89:D89"/>
    <mergeCell ref="E89:G89"/>
    <mergeCell ref="B90:D90"/>
    <mergeCell ref="E90:G90"/>
    <mergeCell ref="B91:D91"/>
    <mergeCell ref="E91:G91"/>
    <mergeCell ref="B86:D86"/>
    <mergeCell ref="E86:G86"/>
    <mergeCell ref="AI87:AK87"/>
    <mergeCell ref="AF88:AH88"/>
    <mergeCell ref="AF122:AK122"/>
    <mergeCell ref="AF92:AH92"/>
    <mergeCell ref="AI92:AK92"/>
    <mergeCell ref="AF91:AH91"/>
    <mergeCell ref="AI91:AK91"/>
    <mergeCell ref="AF105:AK105"/>
    <mergeCell ref="T90:V90"/>
    <mergeCell ref="W90:Y90"/>
    <mergeCell ref="AI82:AK82"/>
    <mergeCell ref="AF62:AH62"/>
    <mergeCell ref="AF75:AH75"/>
    <mergeCell ref="AI75:AK75"/>
    <mergeCell ref="AF74:AH74"/>
    <mergeCell ref="AF70:AH70"/>
    <mergeCell ref="AF63:AH63"/>
    <mergeCell ref="AF67:AH67"/>
    <mergeCell ref="AI67:AK67"/>
    <mergeCell ref="AF68:AH68"/>
    <mergeCell ref="AI68:AK68"/>
    <mergeCell ref="AF69:AH69"/>
    <mergeCell ref="AF71:AH71"/>
    <mergeCell ref="AI71:AK71"/>
    <mergeCell ref="AI70:AK70"/>
    <mergeCell ref="B121:G121"/>
    <mergeCell ref="B122:G122"/>
    <mergeCell ref="B74:D74"/>
    <mergeCell ref="E74:G74"/>
    <mergeCell ref="B75:D75"/>
    <mergeCell ref="E75:G75"/>
    <mergeCell ref="B76:D76"/>
    <mergeCell ref="E76:G76"/>
    <mergeCell ref="B71:D71"/>
    <mergeCell ref="E71:G71"/>
    <mergeCell ref="B72:D72"/>
    <mergeCell ref="E72:G72"/>
    <mergeCell ref="B73:D73"/>
    <mergeCell ref="E73:G73"/>
    <mergeCell ref="B80:D80"/>
    <mergeCell ref="E80:G80"/>
    <mergeCell ref="B81:D81"/>
    <mergeCell ref="AF106:AK106"/>
    <mergeCell ref="AF107:AK107"/>
    <mergeCell ref="AF57:AH57"/>
    <mergeCell ref="AI57:AK57"/>
    <mergeCell ref="AF58:AH58"/>
    <mergeCell ref="AI62:AK62"/>
    <mergeCell ref="AF90:AH90"/>
    <mergeCell ref="AI90:AK90"/>
    <mergeCell ref="AF76:AH76"/>
    <mergeCell ref="AI76:AK76"/>
    <mergeCell ref="AF77:AH77"/>
    <mergeCell ref="AI77:AK77"/>
    <mergeCell ref="AF78:AH78"/>
    <mergeCell ref="AI78:AK78"/>
    <mergeCell ref="AF79:AH79"/>
    <mergeCell ref="AI79:AK79"/>
    <mergeCell ref="AF89:AH89"/>
    <mergeCell ref="AI89:AK89"/>
    <mergeCell ref="AF80:AH80"/>
    <mergeCell ref="AI80:AK80"/>
    <mergeCell ref="AF81:AH81"/>
    <mergeCell ref="AI81:AK81"/>
    <mergeCell ref="AF60:AH60"/>
    <mergeCell ref="AI60:AK60"/>
    <mergeCell ref="AF61:AH61"/>
    <mergeCell ref="AI61:AK61"/>
    <mergeCell ref="AI74:AK74"/>
    <mergeCell ref="AF72:AH72"/>
    <mergeCell ref="AI72:AK72"/>
    <mergeCell ref="AF73:AH73"/>
    <mergeCell ref="AI73:AK73"/>
    <mergeCell ref="AF82:AH82"/>
    <mergeCell ref="AI30:AK30"/>
    <mergeCell ref="AF31:AH31"/>
    <mergeCell ref="AI31:AK31"/>
    <mergeCell ref="AI37:AK37"/>
    <mergeCell ref="AI46:AK46"/>
    <mergeCell ref="AI47:AK47"/>
    <mergeCell ref="AF41:AH41"/>
    <mergeCell ref="AI36:AK36"/>
    <mergeCell ref="AF123:AK136"/>
    <mergeCell ref="AI58:AK58"/>
    <mergeCell ref="AF59:AH59"/>
    <mergeCell ref="AI59:AK59"/>
    <mergeCell ref="AF51:AH51"/>
    <mergeCell ref="AI51:AK51"/>
    <mergeCell ref="AF52:AH52"/>
    <mergeCell ref="AI52:AK52"/>
    <mergeCell ref="AF53:AH53"/>
    <mergeCell ref="AI53:AK53"/>
    <mergeCell ref="AI63:AK63"/>
    <mergeCell ref="AI69:AK69"/>
    <mergeCell ref="AF64:AH64"/>
    <mergeCell ref="AI64:AK64"/>
    <mergeCell ref="AF65:AH65"/>
    <mergeCell ref="AI65:AK65"/>
    <mergeCell ref="AF66:AH66"/>
    <mergeCell ref="AI66:AK66"/>
    <mergeCell ref="AF83:AH83"/>
    <mergeCell ref="AI83:AK83"/>
    <mergeCell ref="AF55:AH55"/>
    <mergeCell ref="AI55:AK55"/>
    <mergeCell ref="AF56:AH56"/>
    <mergeCell ref="AI56:AK56"/>
    <mergeCell ref="AF2:AK2"/>
    <mergeCell ref="AF4:AK4"/>
    <mergeCell ref="AF10:AK10"/>
    <mergeCell ref="AF7:AK7"/>
    <mergeCell ref="AF11:AK11"/>
    <mergeCell ref="AI28:AK28"/>
    <mergeCell ref="AF17:AH17"/>
    <mergeCell ref="AF24:AH24"/>
    <mergeCell ref="AI22:AK22"/>
    <mergeCell ref="AF18:AH18"/>
    <mergeCell ref="AF19:AH19"/>
    <mergeCell ref="AF27:AH27"/>
    <mergeCell ref="AI27:AK27"/>
    <mergeCell ref="AF20:AH20"/>
    <mergeCell ref="AF21:AH21"/>
    <mergeCell ref="AF22:AH22"/>
    <mergeCell ref="AI24:AK24"/>
    <mergeCell ref="AF26:AH26"/>
    <mergeCell ref="AI25:AK25"/>
    <mergeCell ref="AI26:AK26"/>
    <mergeCell ref="AF28:AH28"/>
    <mergeCell ref="AF6:AK6"/>
    <mergeCell ref="AF23:AK23"/>
    <mergeCell ref="AF14:AK14"/>
    <mergeCell ref="AI18:AK18"/>
    <mergeCell ref="AI19:AK19"/>
    <mergeCell ref="AI20:AK20"/>
    <mergeCell ref="AI21:AK21"/>
    <mergeCell ref="AI17:AK17"/>
    <mergeCell ref="AF5:AK5"/>
    <mergeCell ref="AF25:AH25"/>
    <mergeCell ref="AF121:AK121"/>
    <mergeCell ref="AF108:AK120"/>
    <mergeCell ref="AI45:AK45"/>
    <mergeCell ref="AF44:AH44"/>
    <mergeCell ref="AI39:AK39"/>
    <mergeCell ref="AI38:AK38"/>
    <mergeCell ref="AF46:AH46"/>
    <mergeCell ref="AF45:AH45"/>
    <mergeCell ref="AF54:AH54"/>
    <mergeCell ref="AI54:AK54"/>
    <mergeCell ref="AF48:AH48"/>
    <mergeCell ref="AI48:AK48"/>
    <mergeCell ref="Q77:S77"/>
    <mergeCell ref="N75:P75"/>
    <mergeCell ref="Q75:S75"/>
    <mergeCell ref="N76:P76"/>
    <mergeCell ref="Q76:S76"/>
    <mergeCell ref="N78:P78"/>
    <mergeCell ref="Q78:S78"/>
    <mergeCell ref="N79:P79"/>
    <mergeCell ref="Q79:S79"/>
    <mergeCell ref="N80:P80"/>
    <mergeCell ref="Q80:S80"/>
    <mergeCell ref="N81:P81"/>
    <mergeCell ref="Q81:S81"/>
    <mergeCell ref="N82:P82"/>
    <mergeCell ref="Q82:S82"/>
    <mergeCell ref="Q84:S84"/>
    <mergeCell ref="AF47:AH47"/>
    <mergeCell ref="AI40:AK40"/>
    <mergeCell ref="AF38:AH38"/>
    <mergeCell ref="AF49:AH49"/>
    <mergeCell ref="AF33:AH33"/>
    <mergeCell ref="AI33:AK33"/>
    <mergeCell ref="AI34:AK34"/>
    <mergeCell ref="AF35:AH35"/>
    <mergeCell ref="AI35:AK35"/>
    <mergeCell ref="AF32:AH32"/>
    <mergeCell ref="AI32:AK32"/>
    <mergeCell ref="AF29:AH29"/>
    <mergeCell ref="AI29:AK29"/>
    <mergeCell ref="H49:J49"/>
    <mergeCell ref="N49:P49"/>
    <mergeCell ref="Q49:S49"/>
    <mergeCell ref="N55:P55"/>
    <mergeCell ref="Q55:S55"/>
    <mergeCell ref="N56:P56"/>
    <mergeCell ref="Q56:S56"/>
    <mergeCell ref="N57:P57"/>
    <mergeCell ref="AF36:AH36"/>
    <mergeCell ref="AF37:AH37"/>
    <mergeCell ref="AI49:AK49"/>
    <mergeCell ref="AF50:AH50"/>
    <mergeCell ref="AI50:AK50"/>
    <mergeCell ref="AF39:AH39"/>
    <mergeCell ref="AI41:AK41"/>
    <mergeCell ref="AF43:AH43"/>
    <mergeCell ref="AF40:AH40"/>
    <mergeCell ref="AI43:AK43"/>
    <mergeCell ref="AF42:AH42"/>
    <mergeCell ref="AI44:AK44"/>
    <mergeCell ref="AF34:AH34"/>
    <mergeCell ref="AI42:AK42"/>
    <mergeCell ref="AF30:AH30"/>
    <mergeCell ref="Q51:S51"/>
    <mergeCell ref="N52:P52"/>
    <mergeCell ref="Q52:S52"/>
    <mergeCell ref="N53:P53"/>
    <mergeCell ref="Q53:S53"/>
    <mergeCell ref="H68:J68"/>
    <mergeCell ref="K68:M68"/>
    <mergeCell ref="H69:J69"/>
    <mergeCell ref="K69:M69"/>
    <mergeCell ref="H70:J70"/>
    <mergeCell ref="K70:M70"/>
    <mergeCell ref="N64:P64"/>
    <mergeCell ref="Q64:S64"/>
    <mergeCell ref="H66:J66"/>
    <mergeCell ref="K66:M66"/>
    <mergeCell ref="H67:J67"/>
    <mergeCell ref="K67:M67"/>
    <mergeCell ref="Q67:S67"/>
    <mergeCell ref="N61:P61"/>
    <mergeCell ref="H65:J65"/>
    <mergeCell ref="K65:M65"/>
    <mergeCell ref="K58:M58"/>
    <mergeCell ref="H62:J62"/>
    <mergeCell ref="Q58:S58"/>
    <mergeCell ref="Q59:S59"/>
    <mergeCell ref="N65:P65"/>
    <mergeCell ref="Q65:S65"/>
    <mergeCell ref="N66:P66"/>
    <mergeCell ref="Q66:S66"/>
    <mergeCell ref="N67:P67"/>
    <mergeCell ref="Q63:S63"/>
    <mergeCell ref="H63:J63"/>
    <mergeCell ref="K77:M77"/>
    <mergeCell ref="N74:P74"/>
    <mergeCell ref="Q74:S74"/>
    <mergeCell ref="H74:J74"/>
    <mergeCell ref="H73:J73"/>
    <mergeCell ref="K73:M73"/>
    <mergeCell ref="N73:P73"/>
    <mergeCell ref="K80:M80"/>
    <mergeCell ref="H81:J81"/>
    <mergeCell ref="K81:M81"/>
    <mergeCell ref="H82:J82"/>
    <mergeCell ref="K82:M82"/>
    <mergeCell ref="H83:J83"/>
    <mergeCell ref="K83:M83"/>
    <mergeCell ref="H84:J84"/>
    <mergeCell ref="N83:P83"/>
    <mergeCell ref="Q83:S83"/>
    <mergeCell ref="N84:P84"/>
    <mergeCell ref="H75:J75"/>
    <mergeCell ref="K75:M75"/>
    <mergeCell ref="K74:M74"/>
    <mergeCell ref="H78:J78"/>
    <mergeCell ref="K78:M78"/>
    <mergeCell ref="H79:J79"/>
    <mergeCell ref="K79:M79"/>
    <mergeCell ref="N122:S122"/>
    <mergeCell ref="N39:P39"/>
    <mergeCell ref="Q46:S46"/>
    <mergeCell ref="Q38:S38"/>
    <mergeCell ref="Q39:S39"/>
    <mergeCell ref="Q48:S48"/>
    <mergeCell ref="N90:P90"/>
    <mergeCell ref="Q90:S90"/>
    <mergeCell ref="Q57:S57"/>
    <mergeCell ref="N58:P58"/>
    <mergeCell ref="N59:P59"/>
    <mergeCell ref="N60:P60"/>
    <mergeCell ref="Q60:S60"/>
    <mergeCell ref="N50:P50"/>
    <mergeCell ref="Q50:S50"/>
    <mergeCell ref="N54:P54"/>
    <mergeCell ref="Q54:S54"/>
    <mergeCell ref="N72:P72"/>
    <mergeCell ref="Q72:S72"/>
    <mergeCell ref="N77:P77"/>
    <mergeCell ref="N68:P68"/>
    <mergeCell ref="Q68:S68"/>
    <mergeCell ref="N69:P69"/>
    <mergeCell ref="Q69:S69"/>
    <mergeCell ref="Q61:S61"/>
    <mergeCell ref="N62:P62"/>
    <mergeCell ref="Q62:S62"/>
    <mergeCell ref="N63:P63"/>
    <mergeCell ref="Q70:S70"/>
    <mergeCell ref="N87:P87"/>
    <mergeCell ref="Q87:S87"/>
    <mergeCell ref="N88:P88"/>
    <mergeCell ref="K63:M63"/>
    <mergeCell ref="K55:M55"/>
    <mergeCell ref="H56:J56"/>
    <mergeCell ref="K56:M56"/>
    <mergeCell ref="H57:J57"/>
    <mergeCell ref="K57:M57"/>
    <mergeCell ref="H51:J51"/>
    <mergeCell ref="K47:M47"/>
    <mergeCell ref="N47:P47"/>
    <mergeCell ref="K51:M51"/>
    <mergeCell ref="H52:J52"/>
    <mergeCell ref="Q73:S73"/>
    <mergeCell ref="Q37:S37"/>
    <mergeCell ref="N108:S120"/>
    <mergeCell ref="N121:S121"/>
    <mergeCell ref="H71:J71"/>
    <mergeCell ref="K71:M71"/>
    <mergeCell ref="H72:J72"/>
    <mergeCell ref="K72:M72"/>
    <mergeCell ref="H76:J76"/>
    <mergeCell ref="K76:M76"/>
    <mergeCell ref="H77:J77"/>
    <mergeCell ref="K59:M59"/>
    <mergeCell ref="H60:J60"/>
    <mergeCell ref="K84:M84"/>
    <mergeCell ref="Q88:S88"/>
    <mergeCell ref="N89:P89"/>
    <mergeCell ref="Q89:S89"/>
    <mergeCell ref="N85:P85"/>
    <mergeCell ref="Q85:S85"/>
    <mergeCell ref="H80:J80"/>
    <mergeCell ref="K52:M52"/>
    <mergeCell ref="H53:J53"/>
    <mergeCell ref="K53:M53"/>
    <mergeCell ref="H54:J54"/>
    <mergeCell ref="K54:M54"/>
    <mergeCell ref="H55:J55"/>
    <mergeCell ref="K62:M62"/>
    <mergeCell ref="H58:J58"/>
    <mergeCell ref="H61:J61"/>
    <mergeCell ref="K61:M61"/>
    <mergeCell ref="H59:J59"/>
    <mergeCell ref="H36:J36"/>
    <mergeCell ref="K33:M33"/>
    <mergeCell ref="H26:J26"/>
    <mergeCell ref="N26:P26"/>
    <mergeCell ref="N43:P43"/>
    <mergeCell ref="N46:P46"/>
    <mergeCell ref="N40:P40"/>
    <mergeCell ref="N41:P41"/>
    <mergeCell ref="K37:M37"/>
    <mergeCell ref="K42:M42"/>
    <mergeCell ref="N42:P42"/>
    <mergeCell ref="H42:J42"/>
    <mergeCell ref="H46:J46"/>
    <mergeCell ref="K36:M36"/>
    <mergeCell ref="K60:M60"/>
    <mergeCell ref="N51:P51"/>
    <mergeCell ref="N70:P70"/>
    <mergeCell ref="H48:J48"/>
    <mergeCell ref="K48:M48"/>
    <mergeCell ref="H64:J64"/>
    <mergeCell ref="K64:M64"/>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13:M13"/>
    <mergeCell ref="N8:S8"/>
    <mergeCell ref="K16:M16"/>
    <mergeCell ref="H15:M15"/>
    <mergeCell ref="K44:M44"/>
    <mergeCell ref="N44:P44"/>
    <mergeCell ref="K39:M39"/>
    <mergeCell ref="Q28:S28"/>
    <mergeCell ref="N33:P33"/>
    <mergeCell ref="Q32:S32"/>
    <mergeCell ref="N37:P37"/>
    <mergeCell ref="H19:J19"/>
    <mergeCell ref="H20:J20"/>
    <mergeCell ref="H21:J21"/>
    <mergeCell ref="H22:J22"/>
    <mergeCell ref="H28:J28"/>
    <mergeCell ref="N28:P28"/>
    <mergeCell ref="K21:M21"/>
    <mergeCell ref="K43:M43"/>
    <mergeCell ref="H39:J39"/>
    <mergeCell ref="H40:J40"/>
    <mergeCell ref="H25:J25"/>
    <mergeCell ref="N25:P25"/>
    <mergeCell ref="K28:M28"/>
    <mergeCell ref="H29:J29"/>
    <mergeCell ref="K29:M29"/>
    <mergeCell ref="N27:P27"/>
    <mergeCell ref="H27:J27"/>
    <mergeCell ref="H33:J33"/>
    <mergeCell ref="Q18:S18"/>
    <mergeCell ref="Q19:S19"/>
    <mergeCell ref="Q20:S20"/>
    <mergeCell ref="Q21:S21"/>
    <mergeCell ref="K18:M18"/>
    <mergeCell ref="H6:M6"/>
    <mergeCell ref="N6:S6"/>
    <mergeCell ref="K22:M22"/>
    <mergeCell ref="N24:P24"/>
    <mergeCell ref="K25:M25"/>
    <mergeCell ref="K26:M26"/>
    <mergeCell ref="K27:M27"/>
    <mergeCell ref="K19:M19"/>
    <mergeCell ref="H23:M23"/>
    <mergeCell ref="N23:S23"/>
    <mergeCell ref="H35:J35"/>
    <mergeCell ref="H30:J30"/>
    <mergeCell ref="K30:M30"/>
    <mergeCell ref="K31:M31"/>
    <mergeCell ref="H31:J31"/>
    <mergeCell ref="H32:J32"/>
    <mergeCell ref="Q33:S33"/>
    <mergeCell ref="H34:J34"/>
    <mergeCell ref="Q34:S34"/>
    <mergeCell ref="H14:M14"/>
    <mergeCell ref="Q31:S31"/>
    <mergeCell ref="K34:M34"/>
    <mergeCell ref="Q26:S26"/>
    <mergeCell ref="Q27:S27"/>
    <mergeCell ref="Q24:S24"/>
    <mergeCell ref="H24:J24"/>
    <mergeCell ref="H16:J16"/>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38:P38"/>
    <mergeCell ref="Q42:S42"/>
    <mergeCell ref="N45:P45"/>
    <mergeCell ref="Q45:S45"/>
    <mergeCell ref="K46:M46"/>
    <mergeCell ref="N71:P71"/>
    <mergeCell ref="Q71:S71"/>
    <mergeCell ref="K38:M38"/>
    <mergeCell ref="K45:M45"/>
    <mergeCell ref="H47:J47"/>
    <mergeCell ref="H45:J45"/>
    <mergeCell ref="N48:P48"/>
    <mergeCell ref="K49:M49"/>
    <mergeCell ref="H50:J50"/>
    <mergeCell ref="K50:M50"/>
    <mergeCell ref="Q47:S47"/>
    <mergeCell ref="Q36:S36"/>
    <mergeCell ref="N34:P34"/>
    <mergeCell ref="K35:M35"/>
    <mergeCell ref="Q35:S35"/>
    <mergeCell ref="H41:J41"/>
    <mergeCell ref="H37:J37"/>
    <mergeCell ref="H38:J38"/>
    <mergeCell ref="H43:J43"/>
    <mergeCell ref="H44:J44"/>
    <mergeCell ref="K41:M41"/>
    <mergeCell ref="K40:M40"/>
    <mergeCell ref="T2:Y2"/>
    <mergeCell ref="T4:Y4"/>
    <mergeCell ref="T5:Y5"/>
    <mergeCell ref="T7:Y7"/>
    <mergeCell ref="T10:Y10"/>
    <mergeCell ref="Q29:S29"/>
    <mergeCell ref="Q43:S43"/>
    <mergeCell ref="Q44:S44"/>
    <mergeCell ref="Q40:S40"/>
    <mergeCell ref="Q41:S41"/>
    <mergeCell ref="H11:M11"/>
    <mergeCell ref="H10:M10"/>
    <mergeCell ref="N10:S10"/>
    <mergeCell ref="N11:S11"/>
    <mergeCell ref="H4:M4"/>
    <mergeCell ref="H7:M7"/>
    <mergeCell ref="K32:M32"/>
    <mergeCell ref="Q30:S30"/>
    <mergeCell ref="N30:P30"/>
    <mergeCell ref="N31:P31"/>
    <mergeCell ref="N32:P32"/>
    <mergeCell ref="T17:V17"/>
    <mergeCell ref="W17:Y17"/>
    <mergeCell ref="T18:V18"/>
    <mergeCell ref="W18:Y18"/>
    <mergeCell ref="N35:P35"/>
    <mergeCell ref="N36:P36"/>
    <mergeCell ref="H5:M5"/>
    <mergeCell ref="N5:S5"/>
    <mergeCell ref="Q22:S22"/>
    <mergeCell ref="N18:P18"/>
    <mergeCell ref="N19:P19"/>
    <mergeCell ref="N20:P20"/>
    <mergeCell ref="N21:P21"/>
    <mergeCell ref="N22:P22"/>
    <mergeCell ref="H18:J18"/>
    <mergeCell ref="Q25:S25"/>
    <mergeCell ref="K20:M20"/>
    <mergeCell ref="N29:P29"/>
    <mergeCell ref="T22:V22"/>
    <mergeCell ref="W22:Y22"/>
    <mergeCell ref="T24:V24"/>
    <mergeCell ref="W24:Y24"/>
    <mergeCell ref="T25:V25"/>
    <mergeCell ref="W25:Y25"/>
    <mergeCell ref="T19:V19"/>
    <mergeCell ref="W19:Y19"/>
    <mergeCell ref="T20:V20"/>
    <mergeCell ref="W20:Y20"/>
    <mergeCell ref="T21:V21"/>
    <mergeCell ref="W21:Y21"/>
    <mergeCell ref="T23:Y23"/>
    <mergeCell ref="T29:V29"/>
    <mergeCell ref="W29:Y29"/>
    <mergeCell ref="T30:V30"/>
    <mergeCell ref="W30:Y30"/>
    <mergeCell ref="T31:V31"/>
    <mergeCell ref="W31:Y31"/>
    <mergeCell ref="T26:V26"/>
    <mergeCell ref="W26:Y26"/>
    <mergeCell ref="T27:V27"/>
    <mergeCell ref="W27:Y27"/>
    <mergeCell ref="T28:V28"/>
    <mergeCell ref="W28:Y28"/>
    <mergeCell ref="T35:V35"/>
    <mergeCell ref="W35:Y35"/>
    <mergeCell ref="T36:V36"/>
    <mergeCell ref="W36:Y36"/>
    <mergeCell ref="T37:V37"/>
    <mergeCell ref="W37:Y37"/>
    <mergeCell ref="T32:V32"/>
    <mergeCell ref="W32:Y32"/>
    <mergeCell ref="T33:V33"/>
    <mergeCell ref="W33:Y33"/>
    <mergeCell ref="T34:V34"/>
    <mergeCell ref="W34:Y34"/>
    <mergeCell ref="T123:Y136"/>
    <mergeCell ref="T105:Y105"/>
    <mergeCell ref="T106:Y106"/>
    <mergeCell ref="T107:Y107"/>
    <mergeCell ref="T121:Y121"/>
    <mergeCell ref="T122:Y122"/>
    <mergeCell ref="T45:V45"/>
    <mergeCell ref="W45:Y45"/>
    <mergeCell ref="T91:V91"/>
    <mergeCell ref="W91:Y91"/>
    <mergeCell ref="T92:V92"/>
    <mergeCell ref="W92:Y92"/>
    <mergeCell ref="T50:V50"/>
    <mergeCell ref="W50:Y50"/>
    <mergeCell ref="T51:V51"/>
    <mergeCell ref="W51:Y51"/>
    <mergeCell ref="T52:V52"/>
    <mergeCell ref="W52:Y52"/>
    <mergeCell ref="T53:V53"/>
    <mergeCell ref="W53:Y53"/>
    <mergeCell ref="T54:V54"/>
    <mergeCell ref="W54:Y54"/>
    <mergeCell ref="T55:V55"/>
    <mergeCell ref="W55:Y55"/>
    <mergeCell ref="T61:V61"/>
    <mergeCell ref="W61:Y61"/>
    <mergeCell ref="T62:V62"/>
    <mergeCell ref="W62:Y62"/>
    <mergeCell ref="T63:V63"/>
    <mergeCell ref="W63:Y63"/>
    <mergeCell ref="T64:V64"/>
    <mergeCell ref="W64:Y64"/>
  </mergeCells>
  <pageMargins left="0.7" right="0.7" top="0.75" bottom="0.75" header="0.3" footer="0.3"/>
  <pageSetup paperSize="119"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28"/>
  <sheetViews>
    <sheetView zoomScaleNormal="100" workbookViewId="0">
      <pane xSplit="1" ySplit="2" topLeftCell="B3" activePane="bottomRight" state="frozen"/>
      <selection pane="topRight" activeCell="B1" sqref="B1"/>
      <selection pane="bottomLeft" activeCell="A3" sqref="A3"/>
      <selection pane="bottomRight" activeCell="F103" sqref="F103"/>
    </sheetView>
  </sheetViews>
  <sheetFormatPr defaultColWidth="9.1796875" defaultRowHeight="14.5" x14ac:dyDescent="0.35"/>
  <cols>
    <col min="1" max="1" width="44.1796875" style="52" customWidth="1"/>
    <col min="2" max="2" width="11.453125" style="52" customWidth="1"/>
    <col min="3" max="4" width="12.7265625" style="52" customWidth="1"/>
    <col min="5" max="5" width="10.26953125" style="52" customWidth="1"/>
    <col min="6" max="6" width="10.81640625" style="52" customWidth="1"/>
    <col min="7" max="7" width="18" style="52" customWidth="1"/>
    <col min="8" max="16384" width="9.1796875" style="52"/>
  </cols>
  <sheetData>
    <row r="1" spans="1:7" ht="15" thickBot="1" x14ac:dyDescent="0.4">
      <c r="A1" s="25" t="s">
        <v>514</v>
      </c>
      <c r="B1" s="386"/>
      <c r="C1" s="386"/>
      <c r="D1" s="386"/>
      <c r="E1" s="386"/>
      <c r="F1" s="386"/>
      <c r="G1" s="393"/>
    </row>
    <row r="2" spans="1:7" x14ac:dyDescent="0.35">
      <c r="A2" s="27" t="s">
        <v>7</v>
      </c>
      <c r="B2" s="220" t="s">
        <v>224</v>
      </c>
      <c r="C2" s="221"/>
      <c r="D2" s="221"/>
      <c r="E2" s="221"/>
      <c r="F2" s="221"/>
      <c r="G2" s="222"/>
    </row>
    <row r="3" spans="1:7" x14ac:dyDescent="0.35">
      <c r="A3" s="28"/>
      <c r="B3" s="248"/>
      <c r="C3" s="248"/>
      <c r="D3" s="248"/>
      <c r="E3" s="248"/>
      <c r="F3" s="248"/>
      <c r="G3" s="249"/>
    </row>
    <row r="4" spans="1:7" x14ac:dyDescent="0.35">
      <c r="A4" s="32" t="s">
        <v>472</v>
      </c>
      <c r="B4" s="223" t="s">
        <v>38</v>
      </c>
      <c r="C4" s="224"/>
      <c r="D4" s="224"/>
      <c r="E4" s="224"/>
      <c r="F4" s="224"/>
      <c r="G4" s="225"/>
    </row>
    <row r="5" spans="1:7" x14ac:dyDescent="0.35">
      <c r="A5" s="32" t="s">
        <v>473</v>
      </c>
      <c r="B5" s="223" t="s">
        <v>474</v>
      </c>
      <c r="C5" s="224"/>
      <c r="D5" s="224"/>
      <c r="E5" s="224"/>
      <c r="F5" s="224"/>
      <c r="G5" s="225"/>
    </row>
    <row r="6" spans="1:7" x14ac:dyDescent="0.35">
      <c r="A6" s="30"/>
      <c r="B6" s="248"/>
      <c r="C6" s="248"/>
      <c r="D6" s="248"/>
      <c r="E6" s="248"/>
      <c r="F6" s="248"/>
      <c r="G6" s="249"/>
    </row>
    <row r="7" spans="1:7" x14ac:dyDescent="0.35">
      <c r="A7" s="62" t="s">
        <v>10</v>
      </c>
      <c r="B7" s="151">
        <v>15.21</v>
      </c>
      <c r="C7" s="152"/>
      <c r="D7" s="152"/>
      <c r="E7" s="152"/>
      <c r="F7" s="152"/>
      <c r="G7" s="153"/>
    </row>
    <row r="8" spans="1:7" x14ac:dyDescent="0.35">
      <c r="A8" s="32"/>
      <c r="B8" s="248"/>
      <c r="C8" s="248"/>
      <c r="D8" s="248"/>
      <c r="E8" s="248"/>
      <c r="F8" s="248"/>
      <c r="G8" s="249"/>
    </row>
    <row r="9" spans="1:7" x14ac:dyDescent="0.35">
      <c r="A9" s="34"/>
      <c r="B9" s="248"/>
      <c r="C9" s="248"/>
      <c r="D9" s="248"/>
      <c r="E9" s="248"/>
      <c r="F9" s="248"/>
      <c r="G9" s="249"/>
    </row>
    <row r="10" spans="1:7" ht="79.5" customHeight="1" x14ac:dyDescent="0.35">
      <c r="A10" s="32" t="s">
        <v>11</v>
      </c>
      <c r="B10" s="236" t="s">
        <v>64</v>
      </c>
      <c r="C10" s="237"/>
      <c r="D10" s="237"/>
      <c r="E10" s="237"/>
      <c r="F10" s="237"/>
      <c r="G10" s="238"/>
    </row>
    <row r="11" spans="1:7" x14ac:dyDescent="0.35">
      <c r="A11" s="32"/>
      <c r="B11" s="250"/>
      <c r="C11" s="251"/>
      <c r="D11" s="251"/>
      <c r="E11" s="251"/>
      <c r="F11" s="251"/>
      <c r="G11" s="252"/>
    </row>
    <row r="12" spans="1:7" ht="48.75" customHeight="1" x14ac:dyDescent="0.35">
      <c r="A12" s="32" t="s">
        <v>101</v>
      </c>
      <c r="B12" s="253" t="s">
        <v>456</v>
      </c>
      <c r="C12" s="254"/>
      <c r="D12" s="254"/>
      <c r="E12" s="254"/>
      <c r="F12" s="254"/>
      <c r="G12" s="255"/>
    </row>
    <row r="13" spans="1:7" x14ac:dyDescent="0.35">
      <c r="A13" s="36"/>
      <c r="B13" s="250"/>
      <c r="C13" s="251"/>
      <c r="D13" s="251"/>
      <c r="E13" s="251"/>
      <c r="F13" s="251"/>
      <c r="G13" s="252"/>
    </row>
    <row r="14" spans="1:7" x14ac:dyDescent="0.35">
      <c r="A14" s="32" t="s">
        <v>102</v>
      </c>
      <c r="B14" s="151">
        <v>0.246698506985013</v>
      </c>
      <c r="C14" s="152"/>
      <c r="D14" s="152"/>
      <c r="E14" s="152"/>
      <c r="F14" s="152"/>
      <c r="G14" s="153"/>
    </row>
    <row r="15" spans="1:7" x14ac:dyDescent="0.35">
      <c r="A15" s="99"/>
      <c r="B15" s="250"/>
      <c r="C15" s="251"/>
      <c r="D15" s="251"/>
      <c r="E15" s="251"/>
      <c r="F15" s="251"/>
      <c r="G15" s="252"/>
    </row>
    <row r="16" spans="1:7" ht="26" x14ac:dyDescent="0.35">
      <c r="A16" s="28" t="s">
        <v>52</v>
      </c>
      <c r="B16" s="250"/>
      <c r="C16" s="251"/>
      <c r="D16" s="251"/>
      <c r="E16" s="251"/>
      <c r="F16" s="251"/>
      <c r="G16" s="252"/>
    </row>
    <row r="17" spans="1:7" x14ac:dyDescent="0.35">
      <c r="A17" s="37"/>
      <c r="B17" s="207" t="s">
        <v>2</v>
      </c>
      <c r="C17" s="208"/>
      <c r="D17" s="209"/>
      <c r="E17" s="233" t="s">
        <v>3</v>
      </c>
      <c r="F17" s="234"/>
      <c r="G17" s="235"/>
    </row>
    <row r="18" spans="1:7" x14ac:dyDescent="0.35">
      <c r="A18" s="32" t="s">
        <v>72</v>
      </c>
      <c r="B18" s="151">
        <v>2.25</v>
      </c>
      <c r="C18" s="152"/>
      <c r="D18" s="153"/>
      <c r="E18" s="151">
        <v>1.64</v>
      </c>
      <c r="F18" s="152"/>
      <c r="G18" s="153"/>
    </row>
    <row r="19" spans="1:7" x14ac:dyDescent="0.35">
      <c r="A19" s="32" t="s">
        <v>73</v>
      </c>
      <c r="B19" s="151">
        <v>0</v>
      </c>
      <c r="C19" s="152"/>
      <c r="D19" s="153"/>
      <c r="E19" s="151">
        <v>0</v>
      </c>
      <c r="F19" s="152"/>
      <c r="G19" s="153"/>
    </row>
    <row r="20" spans="1:7" x14ac:dyDescent="0.35">
      <c r="A20" s="32" t="s">
        <v>74</v>
      </c>
      <c r="B20" s="151">
        <v>0</v>
      </c>
      <c r="C20" s="152"/>
      <c r="D20" s="153"/>
      <c r="E20" s="151">
        <v>0</v>
      </c>
      <c r="F20" s="152"/>
      <c r="G20" s="153"/>
    </row>
    <row r="21" spans="1:7" x14ac:dyDescent="0.35">
      <c r="A21" s="32" t="s">
        <v>77</v>
      </c>
      <c r="B21" s="151">
        <v>0.23</v>
      </c>
      <c r="C21" s="152"/>
      <c r="D21" s="153"/>
      <c r="E21" s="151">
        <v>0.21</v>
      </c>
      <c r="F21" s="152"/>
      <c r="G21" s="153"/>
    </row>
    <row r="22" spans="1:7" x14ac:dyDescent="0.35">
      <c r="A22" s="32" t="s">
        <v>71</v>
      </c>
      <c r="B22" s="151">
        <f>SUM(B18:D21)</f>
        <v>2.48</v>
      </c>
      <c r="C22" s="152"/>
      <c r="D22" s="153"/>
      <c r="E22" s="151">
        <f>SUM(E18:G21)</f>
        <v>1.8499999999999999</v>
      </c>
      <c r="F22" s="152"/>
      <c r="G22" s="153"/>
    </row>
    <row r="23" spans="1:7" x14ac:dyDescent="0.35">
      <c r="A23" s="36"/>
      <c r="B23" s="250"/>
      <c r="C23" s="251"/>
      <c r="D23" s="251"/>
      <c r="E23" s="251"/>
      <c r="F23" s="251"/>
      <c r="G23" s="252"/>
    </row>
    <row r="24" spans="1:7" x14ac:dyDescent="0.35">
      <c r="A24" s="244" t="s">
        <v>12</v>
      </c>
      <c r="B24" s="239" t="s">
        <v>4</v>
      </c>
      <c r="C24" s="167"/>
      <c r="D24" s="168"/>
      <c r="E24" s="239" t="s">
        <v>5</v>
      </c>
      <c r="F24" s="167"/>
      <c r="G24" s="168"/>
    </row>
    <row r="25" spans="1:7" ht="15" customHeight="1" x14ac:dyDescent="0.35">
      <c r="A25" s="245"/>
      <c r="B25" s="157" t="s">
        <v>232</v>
      </c>
      <c r="C25" s="158" t="s">
        <v>232</v>
      </c>
      <c r="D25" s="159" t="s">
        <v>232</v>
      </c>
      <c r="E25" s="151">
        <v>9.9701000000000004</v>
      </c>
      <c r="F25" s="152"/>
      <c r="G25" s="153"/>
    </row>
    <row r="26" spans="1:7" ht="15" customHeight="1" x14ac:dyDescent="0.35">
      <c r="A26" s="245"/>
      <c r="B26" s="157" t="s">
        <v>234</v>
      </c>
      <c r="C26" s="158" t="s">
        <v>234</v>
      </c>
      <c r="D26" s="159" t="s">
        <v>234</v>
      </c>
      <c r="E26" s="151">
        <v>7.6303000000000001</v>
      </c>
      <c r="F26" s="152"/>
      <c r="G26" s="153"/>
    </row>
    <row r="27" spans="1:7" ht="15" customHeight="1" x14ac:dyDescent="0.35">
      <c r="A27" s="245"/>
      <c r="B27" s="157" t="s">
        <v>44</v>
      </c>
      <c r="C27" s="158" t="s">
        <v>44</v>
      </c>
      <c r="D27" s="159" t="s">
        <v>44</v>
      </c>
      <c r="E27" s="151">
        <v>6.7831999999999999</v>
      </c>
      <c r="F27" s="152"/>
      <c r="G27" s="153"/>
    </row>
    <row r="28" spans="1:7" x14ac:dyDescent="0.35">
      <c r="A28" s="245"/>
      <c r="B28" s="157" t="s">
        <v>233</v>
      </c>
      <c r="C28" s="158" t="s">
        <v>233</v>
      </c>
      <c r="D28" s="159" t="s">
        <v>233</v>
      </c>
      <c r="E28" s="151">
        <v>4.3967000000000001</v>
      </c>
      <c r="F28" s="152"/>
      <c r="G28" s="153"/>
    </row>
    <row r="29" spans="1:7" ht="15" customHeight="1" x14ac:dyDescent="0.35">
      <c r="A29" s="245"/>
      <c r="B29" s="157" t="s">
        <v>231</v>
      </c>
      <c r="C29" s="158" t="s">
        <v>231</v>
      </c>
      <c r="D29" s="159" t="s">
        <v>231</v>
      </c>
      <c r="E29" s="151">
        <v>3.5038</v>
      </c>
      <c r="F29" s="152"/>
      <c r="G29" s="153"/>
    </row>
    <row r="30" spans="1:7" ht="15" customHeight="1" x14ac:dyDescent="0.35">
      <c r="A30" s="245"/>
      <c r="B30" s="157" t="s">
        <v>250</v>
      </c>
      <c r="C30" s="158" t="s">
        <v>239</v>
      </c>
      <c r="D30" s="159" t="s">
        <v>239</v>
      </c>
      <c r="E30" s="151">
        <v>3.0177999999999998</v>
      </c>
      <c r="F30" s="152"/>
      <c r="G30" s="153"/>
    </row>
    <row r="31" spans="1:7" ht="15" customHeight="1" x14ac:dyDescent="0.35">
      <c r="A31" s="245"/>
      <c r="B31" s="157" t="s">
        <v>239</v>
      </c>
      <c r="C31" s="158" t="s">
        <v>235</v>
      </c>
      <c r="D31" s="159" t="s">
        <v>235</v>
      </c>
      <c r="E31" s="151">
        <v>3.01</v>
      </c>
      <c r="F31" s="152"/>
      <c r="G31" s="153"/>
    </row>
    <row r="32" spans="1:7" ht="15" customHeight="1" x14ac:dyDescent="0.35">
      <c r="A32" s="245"/>
      <c r="B32" s="157" t="s">
        <v>235</v>
      </c>
      <c r="C32" s="158" t="s">
        <v>250</v>
      </c>
      <c r="D32" s="159" t="s">
        <v>250</v>
      </c>
      <c r="E32" s="151">
        <v>2.9944999999999999</v>
      </c>
      <c r="F32" s="152"/>
      <c r="G32" s="153"/>
    </row>
    <row r="33" spans="1:7" ht="15" customHeight="1" x14ac:dyDescent="0.35">
      <c r="A33" s="245"/>
      <c r="B33" s="157" t="s">
        <v>314</v>
      </c>
      <c r="C33" s="158" t="s">
        <v>501</v>
      </c>
      <c r="D33" s="159" t="s">
        <v>501</v>
      </c>
      <c r="E33" s="151">
        <v>2.5</v>
      </c>
      <c r="F33" s="152"/>
      <c r="G33" s="153"/>
    </row>
    <row r="34" spans="1:7" ht="15" customHeight="1" x14ac:dyDescent="0.35">
      <c r="A34" s="245"/>
      <c r="B34" s="157" t="s">
        <v>242</v>
      </c>
      <c r="C34" s="158" t="s">
        <v>314</v>
      </c>
      <c r="D34" s="159" t="s">
        <v>314</v>
      </c>
      <c r="E34" s="151">
        <v>2.4238</v>
      </c>
      <c r="F34" s="152"/>
      <c r="G34" s="153"/>
    </row>
    <row r="35" spans="1:7" x14ac:dyDescent="0.35">
      <c r="A35" s="245"/>
      <c r="B35" s="157"/>
      <c r="C35" s="158"/>
      <c r="D35" s="159"/>
      <c r="E35" s="151"/>
      <c r="F35" s="152"/>
      <c r="G35" s="153"/>
    </row>
    <row r="36" spans="1:7" x14ac:dyDescent="0.35">
      <c r="A36" s="245"/>
      <c r="B36" s="157"/>
      <c r="C36" s="158"/>
      <c r="D36" s="159"/>
      <c r="E36" s="151"/>
      <c r="F36" s="152"/>
      <c r="G36" s="153"/>
    </row>
    <row r="37" spans="1:7" x14ac:dyDescent="0.35">
      <c r="A37" s="246"/>
      <c r="B37" s="241" t="s">
        <v>42</v>
      </c>
      <c r="C37" s="242"/>
      <c r="D37" s="243"/>
      <c r="E37" s="163">
        <f>SUM(E25:G36)</f>
        <v>46.230200000000004</v>
      </c>
      <c r="F37" s="164"/>
      <c r="G37" s="165"/>
    </row>
    <row r="38" spans="1:7" x14ac:dyDescent="0.35">
      <c r="A38" s="39"/>
      <c r="B38" s="239"/>
      <c r="C38" s="167"/>
      <c r="D38" s="168"/>
      <c r="E38" s="239"/>
      <c r="F38" s="167"/>
      <c r="G38" s="168"/>
    </row>
    <row r="39" spans="1:7" x14ac:dyDescent="0.35">
      <c r="A39" s="244" t="s">
        <v>105</v>
      </c>
      <c r="B39" s="166" t="s">
        <v>105</v>
      </c>
      <c r="C39" s="167"/>
      <c r="D39" s="168"/>
      <c r="E39" s="166" t="s">
        <v>5</v>
      </c>
      <c r="F39" s="167"/>
      <c r="G39" s="168"/>
    </row>
    <row r="40" spans="1:7" x14ac:dyDescent="0.35">
      <c r="A40" s="245"/>
      <c r="B40" s="171" t="s">
        <v>103</v>
      </c>
      <c r="C40" s="172">
        <v>0.86359581018694898</v>
      </c>
      <c r="D40" s="173" t="s">
        <v>103</v>
      </c>
      <c r="E40" s="151">
        <v>86.524083938132705</v>
      </c>
      <c r="F40" s="152"/>
      <c r="G40" s="153"/>
    </row>
    <row r="41" spans="1:7" x14ac:dyDescent="0.35">
      <c r="A41" s="245"/>
      <c r="B41" s="171" t="s">
        <v>113</v>
      </c>
      <c r="C41" s="172">
        <v>0.114357912223121</v>
      </c>
      <c r="D41" s="173" t="s">
        <v>113</v>
      </c>
      <c r="E41" s="151">
        <v>9.9701278750347999</v>
      </c>
      <c r="F41" s="152"/>
      <c r="G41" s="153"/>
    </row>
    <row r="42" spans="1:7" x14ac:dyDescent="0.35">
      <c r="A42" s="245"/>
      <c r="B42" s="171" t="s">
        <v>104</v>
      </c>
      <c r="C42" s="172">
        <v>2.204627758993E-2</v>
      </c>
      <c r="D42" s="173" t="s">
        <v>104</v>
      </c>
      <c r="E42" s="151">
        <v>3.5057881868327998</v>
      </c>
      <c r="F42" s="152"/>
      <c r="G42" s="153"/>
    </row>
    <row r="43" spans="1:7" x14ac:dyDescent="0.35">
      <c r="A43" s="245"/>
      <c r="B43" s="171"/>
      <c r="C43" s="172"/>
      <c r="D43" s="173"/>
      <c r="E43" s="151"/>
      <c r="F43" s="152"/>
      <c r="G43" s="153"/>
    </row>
    <row r="44" spans="1:7" x14ac:dyDescent="0.35">
      <c r="A44" s="245"/>
      <c r="B44" s="171"/>
      <c r="C44" s="172"/>
      <c r="D44" s="173"/>
      <c r="E44" s="151"/>
      <c r="F44" s="152"/>
      <c r="G44" s="153"/>
    </row>
    <row r="45" spans="1:7" x14ac:dyDescent="0.35">
      <c r="A45" s="245"/>
      <c r="B45" s="171"/>
      <c r="C45" s="172"/>
      <c r="D45" s="173"/>
      <c r="E45" s="151"/>
      <c r="F45" s="152"/>
      <c r="G45" s="153"/>
    </row>
    <row r="46" spans="1:7" x14ac:dyDescent="0.35">
      <c r="A46" s="246"/>
      <c r="B46" s="174" t="s">
        <v>42</v>
      </c>
      <c r="C46" s="175"/>
      <c r="D46" s="176"/>
      <c r="E46" s="213">
        <f>SUM(E40:G44)</f>
        <v>100.00000000000031</v>
      </c>
      <c r="F46" s="214"/>
      <c r="G46" s="215"/>
    </row>
    <row r="47" spans="1:7" x14ac:dyDescent="0.35">
      <c r="A47" s="39"/>
      <c r="B47" s="239"/>
      <c r="C47" s="167"/>
      <c r="D47" s="168"/>
      <c r="E47" s="239"/>
      <c r="F47" s="167"/>
      <c r="G47" s="168"/>
    </row>
    <row r="48" spans="1:7" x14ac:dyDescent="0.35">
      <c r="A48" s="270" t="s">
        <v>305</v>
      </c>
      <c r="B48" s="390" t="s">
        <v>301</v>
      </c>
      <c r="C48" s="391"/>
      <c r="D48" s="392"/>
      <c r="E48" s="390" t="s">
        <v>5</v>
      </c>
      <c r="F48" s="391"/>
      <c r="G48" s="392"/>
    </row>
    <row r="49" spans="1:7" x14ac:dyDescent="0.35">
      <c r="A49" s="245"/>
      <c r="B49" s="148" t="s">
        <v>218</v>
      </c>
      <c r="C49" s="149" t="s">
        <v>218</v>
      </c>
      <c r="D49" s="150" t="s">
        <v>218</v>
      </c>
      <c r="E49" s="151">
        <v>23.010200000000001</v>
      </c>
      <c r="F49" s="152"/>
      <c r="G49" s="153"/>
    </row>
    <row r="50" spans="1:7" ht="15" customHeight="1" x14ac:dyDescent="0.35">
      <c r="A50" s="245"/>
      <c r="B50" s="148" t="s">
        <v>253</v>
      </c>
      <c r="C50" s="149" t="s">
        <v>253</v>
      </c>
      <c r="D50" s="150" t="s">
        <v>253</v>
      </c>
      <c r="E50" s="151">
        <v>9.9701000000000004</v>
      </c>
      <c r="F50" s="152"/>
      <c r="G50" s="153"/>
    </row>
    <row r="51" spans="1:7" x14ac:dyDescent="0.35">
      <c r="A51" s="245"/>
      <c r="B51" s="148" t="s">
        <v>254</v>
      </c>
      <c r="C51" s="149" t="s">
        <v>254</v>
      </c>
      <c r="D51" s="150" t="s">
        <v>254</v>
      </c>
      <c r="E51" s="151">
        <v>9.2270000000000003</v>
      </c>
      <c r="F51" s="152"/>
      <c r="G51" s="153"/>
    </row>
    <row r="52" spans="1:7" ht="15" customHeight="1" x14ac:dyDescent="0.35">
      <c r="A52" s="245"/>
      <c r="B52" s="148" t="s">
        <v>260</v>
      </c>
      <c r="C52" s="149" t="s">
        <v>260</v>
      </c>
      <c r="D52" s="150" t="s">
        <v>260</v>
      </c>
      <c r="E52" s="151">
        <v>7.5590999999999999</v>
      </c>
      <c r="F52" s="152"/>
      <c r="G52" s="153"/>
    </row>
    <row r="53" spans="1:7" ht="15" customHeight="1" x14ac:dyDescent="0.35">
      <c r="A53" s="245"/>
      <c r="B53" s="148" t="s">
        <v>262</v>
      </c>
      <c r="C53" s="149" t="s">
        <v>262</v>
      </c>
      <c r="D53" s="150" t="s">
        <v>262</v>
      </c>
      <c r="E53" s="151">
        <v>4.7843</v>
      </c>
      <c r="F53" s="152"/>
      <c r="G53" s="153"/>
    </row>
    <row r="54" spans="1:7" ht="15" customHeight="1" x14ac:dyDescent="0.35">
      <c r="A54" s="245"/>
      <c r="B54" s="148" t="s">
        <v>277</v>
      </c>
      <c r="C54" s="149" t="s">
        <v>277</v>
      </c>
      <c r="D54" s="150" t="s">
        <v>277</v>
      </c>
      <c r="E54" s="151">
        <v>4.7534000000000001</v>
      </c>
      <c r="F54" s="152"/>
      <c r="G54" s="153"/>
    </row>
    <row r="55" spans="1:7" ht="15" customHeight="1" x14ac:dyDescent="0.35">
      <c r="A55" s="245"/>
      <c r="B55" s="148" t="s">
        <v>264</v>
      </c>
      <c r="C55" s="149" t="s">
        <v>264</v>
      </c>
      <c r="D55" s="150" t="s">
        <v>264</v>
      </c>
      <c r="E55" s="151">
        <v>4.6039000000000003</v>
      </c>
      <c r="F55" s="152"/>
      <c r="G55" s="153"/>
    </row>
    <row r="56" spans="1:7" ht="15" customHeight="1" x14ac:dyDescent="0.35">
      <c r="A56" s="245"/>
      <c r="B56" s="148" t="s">
        <v>258</v>
      </c>
      <c r="C56" s="149" t="s">
        <v>258</v>
      </c>
      <c r="D56" s="150" t="s">
        <v>258</v>
      </c>
      <c r="E56" s="151">
        <v>3.5815999999999999</v>
      </c>
      <c r="F56" s="152"/>
      <c r="G56" s="153"/>
    </row>
    <row r="57" spans="1:7" x14ac:dyDescent="0.35">
      <c r="A57" s="245"/>
      <c r="B57" s="148" t="s">
        <v>261</v>
      </c>
      <c r="C57" s="149" t="s">
        <v>261</v>
      </c>
      <c r="D57" s="150" t="s">
        <v>261</v>
      </c>
      <c r="E57" s="151">
        <v>3.5038</v>
      </c>
      <c r="F57" s="152"/>
      <c r="G57" s="153"/>
    </row>
    <row r="58" spans="1:7" x14ac:dyDescent="0.35">
      <c r="A58" s="245"/>
      <c r="B58" s="148" t="s">
        <v>263</v>
      </c>
      <c r="C58" s="149" t="s">
        <v>263</v>
      </c>
      <c r="D58" s="150" t="s">
        <v>263</v>
      </c>
      <c r="E58" s="151">
        <v>3.0177999999999998</v>
      </c>
      <c r="F58" s="152"/>
      <c r="G58" s="153"/>
    </row>
    <row r="59" spans="1:7" ht="15" customHeight="1" x14ac:dyDescent="0.35">
      <c r="A59" s="245"/>
      <c r="B59" s="148" t="s">
        <v>282</v>
      </c>
      <c r="C59" s="149" t="s">
        <v>282</v>
      </c>
      <c r="D59" s="150" t="s">
        <v>282</v>
      </c>
      <c r="E59" s="151">
        <v>2.8588</v>
      </c>
      <c r="F59" s="152"/>
      <c r="G59" s="153"/>
    </row>
    <row r="60" spans="1:7" x14ac:dyDescent="0.35">
      <c r="A60" s="245"/>
      <c r="B60" s="148" t="s">
        <v>268</v>
      </c>
      <c r="C60" s="149" t="s">
        <v>268</v>
      </c>
      <c r="D60" s="150" t="s">
        <v>268</v>
      </c>
      <c r="E60" s="151">
        <v>2.6671999999999998</v>
      </c>
      <c r="F60" s="152"/>
      <c r="G60" s="153"/>
    </row>
    <row r="61" spans="1:7" x14ac:dyDescent="0.35">
      <c r="A61" s="245"/>
      <c r="B61" s="148" t="s">
        <v>274</v>
      </c>
      <c r="C61" s="149" t="s">
        <v>274</v>
      </c>
      <c r="D61" s="150" t="s">
        <v>274</v>
      </c>
      <c r="E61" s="151">
        <v>2.6252</v>
      </c>
      <c r="F61" s="152"/>
      <c r="G61" s="153"/>
    </row>
    <row r="62" spans="1:7" ht="15" customHeight="1" x14ac:dyDescent="0.35">
      <c r="A62" s="245"/>
      <c r="B62" s="148" t="s">
        <v>266</v>
      </c>
      <c r="C62" s="149" t="s">
        <v>266</v>
      </c>
      <c r="D62" s="150" t="s">
        <v>266</v>
      </c>
      <c r="E62" s="151">
        <v>1.9963</v>
      </c>
      <c r="F62" s="152"/>
      <c r="G62" s="153"/>
    </row>
    <row r="63" spans="1:7" ht="15" customHeight="1" x14ac:dyDescent="0.35">
      <c r="A63" s="245"/>
      <c r="B63" s="148" t="s">
        <v>267</v>
      </c>
      <c r="C63" s="149" t="s">
        <v>267</v>
      </c>
      <c r="D63" s="150" t="s">
        <v>267</v>
      </c>
      <c r="E63" s="151">
        <v>1.7813000000000001</v>
      </c>
      <c r="F63" s="152"/>
      <c r="G63" s="153"/>
    </row>
    <row r="64" spans="1:7" ht="15" customHeight="1" x14ac:dyDescent="0.35">
      <c r="A64" s="245"/>
      <c r="B64" s="148" t="s">
        <v>280</v>
      </c>
      <c r="C64" s="149" t="s">
        <v>280</v>
      </c>
      <c r="D64" s="150" t="s">
        <v>280</v>
      </c>
      <c r="E64" s="151">
        <v>1.6271</v>
      </c>
      <c r="F64" s="152"/>
      <c r="G64" s="153"/>
    </row>
    <row r="65" spans="1:7" ht="15" customHeight="1" x14ac:dyDescent="0.35">
      <c r="A65" s="245"/>
      <c r="B65" s="148" t="s">
        <v>265</v>
      </c>
      <c r="C65" s="149" t="s">
        <v>265</v>
      </c>
      <c r="D65" s="150" t="s">
        <v>265</v>
      </c>
      <c r="E65" s="151">
        <v>1.4873000000000001</v>
      </c>
      <c r="F65" s="152"/>
      <c r="G65" s="153"/>
    </row>
    <row r="66" spans="1:7" ht="15" customHeight="1" x14ac:dyDescent="0.35">
      <c r="A66" s="245"/>
      <c r="B66" s="148" t="s">
        <v>255</v>
      </c>
      <c r="C66" s="149" t="s">
        <v>255</v>
      </c>
      <c r="D66" s="150" t="s">
        <v>255</v>
      </c>
      <c r="E66" s="151">
        <v>1.4553</v>
      </c>
      <c r="F66" s="152"/>
      <c r="G66" s="153"/>
    </row>
    <row r="67" spans="1:7" ht="15" customHeight="1" x14ac:dyDescent="0.35">
      <c r="A67" s="245"/>
      <c r="B67" s="148" t="s">
        <v>311</v>
      </c>
      <c r="C67" s="149" t="s">
        <v>311</v>
      </c>
      <c r="D67" s="150" t="s">
        <v>311</v>
      </c>
      <c r="E67" s="151">
        <v>1.3642000000000001</v>
      </c>
      <c r="F67" s="152"/>
      <c r="G67" s="153"/>
    </row>
    <row r="68" spans="1:7" ht="15" customHeight="1" x14ac:dyDescent="0.35">
      <c r="A68" s="245"/>
      <c r="B68" s="148" t="s">
        <v>256</v>
      </c>
      <c r="C68" s="149" t="s">
        <v>256</v>
      </c>
      <c r="D68" s="150" t="s">
        <v>256</v>
      </c>
      <c r="E68" s="151">
        <v>1.2529999999999999</v>
      </c>
      <c r="F68" s="152"/>
      <c r="G68" s="153"/>
    </row>
    <row r="69" spans="1:7" ht="15" customHeight="1" x14ac:dyDescent="0.35">
      <c r="A69" s="245"/>
      <c r="B69" s="148" t="s">
        <v>276</v>
      </c>
      <c r="C69" s="149" t="s">
        <v>276</v>
      </c>
      <c r="D69" s="150" t="s">
        <v>276</v>
      </c>
      <c r="E69" s="151">
        <v>1.2196</v>
      </c>
      <c r="F69" s="152"/>
      <c r="G69" s="153"/>
    </row>
    <row r="70" spans="1:7" x14ac:dyDescent="0.35">
      <c r="A70" s="245"/>
      <c r="B70" s="148" t="s">
        <v>273</v>
      </c>
      <c r="C70" s="149" t="s">
        <v>273</v>
      </c>
      <c r="D70" s="150" t="s">
        <v>273</v>
      </c>
      <c r="E70" s="151">
        <v>1.1069</v>
      </c>
      <c r="F70" s="152"/>
      <c r="G70" s="153"/>
    </row>
    <row r="71" spans="1:7" x14ac:dyDescent="0.35">
      <c r="A71" s="245"/>
      <c r="B71" s="148" t="s">
        <v>270</v>
      </c>
      <c r="C71" s="149" t="s">
        <v>270</v>
      </c>
      <c r="D71" s="150" t="s">
        <v>270</v>
      </c>
      <c r="E71" s="151">
        <v>1.0386</v>
      </c>
      <c r="F71" s="152"/>
      <c r="G71" s="153"/>
    </row>
    <row r="72" spans="1:7" x14ac:dyDescent="0.35">
      <c r="A72" s="245"/>
      <c r="B72" s="148"/>
      <c r="C72" s="149"/>
      <c r="D72" s="150"/>
      <c r="E72" s="151"/>
      <c r="F72" s="152"/>
      <c r="G72" s="153"/>
    </row>
    <row r="73" spans="1:7" x14ac:dyDescent="0.35">
      <c r="A73" s="245"/>
      <c r="B73" s="148"/>
      <c r="C73" s="149"/>
      <c r="D73" s="150"/>
      <c r="E73" s="151"/>
      <c r="F73" s="152"/>
      <c r="G73" s="153"/>
    </row>
    <row r="74" spans="1:7" x14ac:dyDescent="0.35">
      <c r="A74" s="245"/>
      <c r="B74" s="148"/>
      <c r="C74" s="149"/>
      <c r="D74" s="150"/>
      <c r="E74" s="151"/>
      <c r="F74" s="152"/>
      <c r="G74" s="153"/>
    </row>
    <row r="75" spans="1:7" x14ac:dyDescent="0.35">
      <c r="A75" s="245"/>
      <c r="B75" s="148"/>
      <c r="C75" s="149"/>
      <c r="D75" s="150"/>
      <c r="E75" s="151"/>
      <c r="F75" s="152"/>
      <c r="G75" s="153"/>
    </row>
    <row r="76" spans="1:7" x14ac:dyDescent="0.35">
      <c r="A76" s="245"/>
      <c r="B76" s="148"/>
      <c r="C76" s="149"/>
      <c r="D76" s="150"/>
      <c r="E76" s="151"/>
      <c r="F76" s="152"/>
      <c r="G76" s="153"/>
    </row>
    <row r="77" spans="1:7" x14ac:dyDescent="0.35">
      <c r="A77" s="245"/>
      <c r="B77" s="148"/>
      <c r="C77" s="149"/>
      <c r="D77" s="150"/>
      <c r="E77" s="151"/>
      <c r="F77" s="152"/>
      <c r="G77" s="153"/>
    </row>
    <row r="78" spans="1:7" x14ac:dyDescent="0.35">
      <c r="A78" s="245"/>
      <c r="B78" s="148"/>
      <c r="C78" s="149"/>
      <c r="D78" s="150"/>
      <c r="E78" s="151"/>
      <c r="F78" s="152"/>
      <c r="G78" s="153"/>
    </row>
    <row r="79" spans="1:7" x14ac:dyDescent="0.35">
      <c r="A79" s="245"/>
      <c r="B79" s="148"/>
      <c r="C79" s="149"/>
      <c r="D79" s="150"/>
      <c r="E79" s="151"/>
      <c r="F79" s="152"/>
      <c r="G79" s="153"/>
    </row>
    <row r="80" spans="1:7" x14ac:dyDescent="0.35">
      <c r="A80" s="245"/>
      <c r="B80" s="148"/>
      <c r="C80" s="149"/>
      <c r="D80" s="150"/>
      <c r="E80" s="151"/>
      <c r="F80" s="152"/>
      <c r="G80" s="153"/>
    </row>
    <row r="81" spans="1:7" x14ac:dyDescent="0.35">
      <c r="A81" s="245"/>
      <c r="B81" s="148"/>
      <c r="C81" s="149"/>
      <c r="D81" s="150"/>
      <c r="E81" s="151"/>
      <c r="F81" s="152"/>
      <c r="G81" s="153"/>
    </row>
    <row r="82" spans="1:7" x14ac:dyDescent="0.35">
      <c r="A82" s="245"/>
      <c r="B82" s="148"/>
      <c r="C82" s="149"/>
      <c r="D82" s="150"/>
      <c r="E82" s="151"/>
      <c r="F82" s="152"/>
      <c r="G82" s="153"/>
    </row>
    <row r="83" spans="1:7" x14ac:dyDescent="0.35">
      <c r="A83" s="245"/>
      <c r="B83" s="148"/>
      <c r="C83" s="149"/>
      <c r="D83" s="150"/>
      <c r="E83" s="151"/>
      <c r="F83" s="152"/>
      <c r="G83" s="153"/>
    </row>
    <row r="84" spans="1:7" x14ac:dyDescent="0.35">
      <c r="A84" s="245"/>
      <c r="B84" s="148"/>
      <c r="C84" s="149"/>
      <c r="D84" s="150"/>
      <c r="E84" s="151"/>
      <c r="F84" s="152"/>
      <c r="G84" s="153"/>
    </row>
    <row r="85" spans="1:7" x14ac:dyDescent="0.35">
      <c r="A85" s="245"/>
      <c r="B85" s="148"/>
      <c r="C85" s="149"/>
      <c r="D85" s="150"/>
      <c r="E85" s="151"/>
      <c r="F85" s="152"/>
      <c r="G85" s="153"/>
    </row>
    <row r="86" spans="1:7" x14ac:dyDescent="0.35">
      <c r="A86" s="245"/>
      <c r="B86" s="148"/>
      <c r="C86" s="149"/>
      <c r="D86" s="150"/>
      <c r="E86" s="151"/>
      <c r="F86" s="152"/>
      <c r="G86" s="153"/>
    </row>
    <row r="87" spans="1:7" x14ac:dyDescent="0.35">
      <c r="A87" s="245"/>
      <c r="B87" s="148"/>
      <c r="C87" s="149"/>
      <c r="D87" s="150"/>
      <c r="E87" s="151"/>
      <c r="F87" s="152"/>
      <c r="G87" s="153"/>
    </row>
    <row r="88" spans="1:7" x14ac:dyDescent="0.35">
      <c r="A88" s="245"/>
      <c r="B88" s="148"/>
      <c r="C88" s="149"/>
      <c r="D88" s="150"/>
      <c r="E88" s="151"/>
      <c r="F88" s="152"/>
      <c r="G88" s="153"/>
    </row>
    <row r="89" spans="1:7" x14ac:dyDescent="0.35">
      <c r="A89" s="246"/>
      <c r="B89" s="148"/>
      <c r="C89" s="149"/>
      <c r="D89" s="150"/>
      <c r="E89" s="151"/>
      <c r="F89" s="152"/>
      <c r="G89" s="153"/>
    </row>
    <row r="90" spans="1:7" x14ac:dyDescent="0.35">
      <c r="A90" s="38"/>
      <c r="B90" s="160" t="s">
        <v>42</v>
      </c>
      <c r="C90" s="161"/>
      <c r="D90" s="162"/>
      <c r="E90" s="163">
        <f>SUM(E49:G89)</f>
        <v>96.492000000000004</v>
      </c>
      <c r="F90" s="164"/>
      <c r="G90" s="165"/>
    </row>
    <row r="91" spans="1:7" x14ac:dyDescent="0.35">
      <c r="A91" s="39"/>
      <c r="B91" s="239"/>
      <c r="C91" s="167"/>
      <c r="D91" s="168"/>
      <c r="E91" s="239"/>
      <c r="F91" s="167"/>
      <c r="G91" s="168"/>
    </row>
    <row r="92" spans="1:7" x14ac:dyDescent="0.35">
      <c r="A92" s="268" t="s">
        <v>13</v>
      </c>
      <c r="B92" s="207" t="s">
        <v>0</v>
      </c>
      <c r="C92" s="208"/>
      <c r="D92" s="209"/>
      <c r="E92" s="207" t="s">
        <v>1</v>
      </c>
      <c r="F92" s="208"/>
      <c r="G92" s="209"/>
    </row>
    <row r="93" spans="1:7" ht="39" x14ac:dyDescent="0.35">
      <c r="A93" s="269"/>
      <c r="B93" s="102" t="s">
        <v>45</v>
      </c>
      <c r="C93" s="102" t="s">
        <v>46</v>
      </c>
      <c r="D93" s="102" t="s">
        <v>47</v>
      </c>
      <c r="E93" s="102" t="s">
        <v>45</v>
      </c>
      <c r="F93" s="102" t="s">
        <v>46</v>
      </c>
      <c r="G93" s="102" t="s">
        <v>47</v>
      </c>
    </row>
    <row r="94" spans="1:7" x14ac:dyDescent="0.35">
      <c r="A94" s="39" t="s">
        <v>485</v>
      </c>
      <c r="B94" s="61">
        <v>22.713999999999999</v>
      </c>
      <c r="C94" s="61">
        <v>18.4635</v>
      </c>
      <c r="D94" s="61">
        <v>21.3645</v>
      </c>
      <c r="E94" s="61">
        <v>22.2075</v>
      </c>
      <c r="F94" s="61">
        <v>18.4635</v>
      </c>
      <c r="G94" s="61">
        <v>21.3645</v>
      </c>
    </row>
    <row r="95" spans="1:7" x14ac:dyDescent="0.35">
      <c r="A95" s="39" t="s">
        <v>486</v>
      </c>
      <c r="B95" s="60">
        <v>12214</v>
      </c>
      <c r="C95" s="60">
        <v>11841</v>
      </c>
      <c r="D95" s="60">
        <v>12130</v>
      </c>
      <c r="E95" s="60">
        <v>12265</v>
      </c>
      <c r="F95" s="60">
        <v>11841</v>
      </c>
      <c r="G95" s="60">
        <v>12130</v>
      </c>
    </row>
    <row r="96" spans="1:7" x14ac:dyDescent="0.35">
      <c r="A96" s="39" t="s">
        <v>487</v>
      </c>
      <c r="B96" s="61">
        <v>12.6313</v>
      </c>
      <c r="C96" s="61">
        <v>14.135</v>
      </c>
      <c r="D96" s="61">
        <v>17.241</v>
      </c>
      <c r="E96" s="61">
        <v>11.819900000000001</v>
      </c>
      <c r="F96" s="61">
        <v>14.135</v>
      </c>
      <c r="G96" s="61">
        <v>17.241</v>
      </c>
    </row>
    <row r="97" spans="1:7" x14ac:dyDescent="0.35">
      <c r="A97" s="39" t="s">
        <v>486</v>
      </c>
      <c r="B97" s="60">
        <v>13973</v>
      </c>
      <c r="C97" s="60">
        <v>14857</v>
      </c>
      <c r="D97" s="60">
        <v>16101</v>
      </c>
      <c r="E97" s="60">
        <v>14279</v>
      </c>
      <c r="F97" s="60">
        <v>14857</v>
      </c>
      <c r="G97" s="60">
        <v>16101</v>
      </c>
    </row>
    <row r="98" spans="1:7" x14ac:dyDescent="0.35">
      <c r="A98" s="39" t="s">
        <v>488</v>
      </c>
      <c r="B98" s="61">
        <v>13.0466</v>
      </c>
      <c r="C98" s="61">
        <v>14.178699999999999</v>
      </c>
      <c r="D98" s="61">
        <v>16.247800000000002</v>
      </c>
      <c r="E98" s="61">
        <v>12.194100000000001</v>
      </c>
      <c r="F98" s="61">
        <v>14.178699999999999</v>
      </c>
      <c r="G98" s="61">
        <v>16.247800000000002</v>
      </c>
    </row>
    <row r="99" spans="1:7" x14ac:dyDescent="0.35">
      <c r="A99" s="39" t="s">
        <v>486</v>
      </c>
      <c r="B99" s="60">
        <v>17771</v>
      </c>
      <c r="C99" s="60">
        <v>19398</v>
      </c>
      <c r="D99" s="60">
        <v>21220</v>
      </c>
      <c r="E99" s="60">
        <v>18456</v>
      </c>
      <c r="F99" s="60">
        <v>19398</v>
      </c>
      <c r="G99" s="60">
        <v>21220</v>
      </c>
    </row>
    <row r="100" spans="1:7" x14ac:dyDescent="0.35">
      <c r="A100" s="39" t="s">
        <v>489</v>
      </c>
      <c r="B100" s="61">
        <v>10.751899999999999</v>
      </c>
      <c r="C100" s="61">
        <v>12.688800000000001</v>
      </c>
      <c r="D100" s="61">
        <v>13.8413</v>
      </c>
      <c r="E100" s="61">
        <v>4.9393000000000002</v>
      </c>
      <c r="F100" s="61" t="s">
        <v>18</v>
      </c>
      <c r="G100" s="61">
        <v>16.440000000000001</v>
      </c>
    </row>
    <row r="101" spans="1:7" x14ac:dyDescent="0.35">
      <c r="A101" s="39" t="s">
        <v>486</v>
      </c>
      <c r="B101" s="60">
        <v>29082</v>
      </c>
      <c r="C101" s="60" t="s">
        <v>18</v>
      </c>
      <c r="D101" s="60">
        <v>290848</v>
      </c>
      <c r="E101" s="60">
        <v>18456</v>
      </c>
      <c r="F101" s="60">
        <v>19398</v>
      </c>
      <c r="G101" s="60">
        <v>21220</v>
      </c>
    </row>
    <row r="102" spans="1:7" x14ac:dyDescent="0.35">
      <c r="A102" s="39"/>
      <c r="B102" s="61"/>
      <c r="C102" s="61"/>
      <c r="D102" s="61"/>
      <c r="E102" s="61"/>
      <c r="F102" s="61"/>
      <c r="G102" s="61"/>
    </row>
    <row r="103" spans="1:7" ht="52" x14ac:dyDescent="0.35">
      <c r="A103" s="32" t="s">
        <v>176</v>
      </c>
      <c r="B103" s="121"/>
      <c r="C103" s="121" t="s">
        <v>49</v>
      </c>
      <c r="D103" s="121" t="s">
        <v>89</v>
      </c>
      <c r="E103" s="121"/>
      <c r="F103" s="121" t="s">
        <v>49</v>
      </c>
      <c r="G103" s="121" t="s">
        <v>89</v>
      </c>
    </row>
    <row r="104" spans="1:7" x14ac:dyDescent="0.35">
      <c r="A104" s="123" t="s">
        <v>14</v>
      </c>
      <c r="B104" s="124">
        <v>29.082100000000001</v>
      </c>
      <c r="C104" s="125">
        <f>Hybrid!C104</f>
        <v>17527.552299999999</v>
      </c>
      <c r="D104" s="125">
        <f>Hybrid!D104</f>
        <v>31933.93</v>
      </c>
      <c r="E104" s="124">
        <v>31.991399999999999</v>
      </c>
      <c r="F104" s="125">
        <f>C104</f>
        <v>17527.552299999999</v>
      </c>
      <c r="G104" s="126">
        <f>D104</f>
        <v>31933.93</v>
      </c>
    </row>
    <row r="105" spans="1:7" x14ac:dyDescent="0.35">
      <c r="A105" s="283" t="s">
        <v>493</v>
      </c>
      <c r="B105" s="183" t="s">
        <v>132</v>
      </c>
      <c r="C105" s="184"/>
      <c r="D105" s="184"/>
      <c r="E105" s="184"/>
      <c r="F105" s="184"/>
      <c r="G105" s="185"/>
    </row>
    <row r="106" spans="1:7" x14ac:dyDescent="0.35">
      <c r="A106" s="283"/>
      <c r="B106" s="180" t="s">
        <v>134</v>
      </c>
      <c r="C106" s="181"/>
      <c r="D106" s="181"/>
      <c r="E106" s="181"/>
      <c r="F106" s="181"/>
      <c r="G106" s="182"/>
    </row>
    <row r="107" spans="1:7" x14ac:dyDescent="0.35">
      <c r="A107" s="283"/>
      <c r="B107" s="183" t="s">
        <v>154</v>
      </c>
      <c r="C107" s="184"/>
      <c r="D107" s="184"/>
      <c r="E107" s="184"/>
      <c r="F107" s="184"/>
      <c r="G107" s="185"/>
    </row>
    <row r="108" spans="1:7" x14ac:dyDescent="0.35">
      <c r="A108" s="283"/>
      <c r="B108" s="186"/>
      <c r="C108" s="187"/>
      <c r="D108" s="187"/>
      <c r="E108" s="187"/>
      <c r="F108" s="187"/>
      <c r="G108" s="188"/>
    </row>
    <row r="109" spans="1:7" x14ac:dyDescent="0.35">
      <c r="A109" s="283"/>
      <c r="B109" s="189"/>
      <c r="C109" s="190"/>
      <c r="D109" s="190"/>
      <c r="E109" s="190"/>
      <c r="F109" s="190"/>
      <c r="G109" s="191"/>
    </row>
    <row r="110" spans="1:7" x14ac:dyDescent="0.35">
      <c r="A110" s="283"/>
      <c r="B110" s="189"/>
      <c r="C110" s="190"/>
      <c r="D110" s="190"/>
      <c r="E110" s="190"/>
      <c r="F110" s="190"/>
      <c r="G110" s="191"/>
    </row>
    <row r="111" spans="1:7" x14ac:dyDescent="0.35">
      <c r="A111" s="283"/>
      <c r="B111" s="189"/>
      <c r="C111" s="190"/>
      <c r="D111" s="190"/>
      <c r="E111" s="190"/>
      <c r="F111" s="190"/>
      <c r="G111" s="191"/>
    </row>
    <row r="112" spans="1:7" x14ac:dyDescent="0.35">
      <c r="A112" s="283"/>
      <c r="B112" s="189"/>
      <c r="C112" s="190"/>
      <c r="D112" s="190"/>
      <c r="E112" s="190"/>
      <c r="F112" s="190"/>
      <c r="G112" s="191"/>
    </row>
    <row r="113" spans="1:7" x14ac:dyDescent="0.35">
      <c r="A113" s="283"/>
      <c r="B113" s="189"/>
      <c r="C113" s="190"/>
      <c r="D113" s="190"/>
      <c r="E113" s="190"/>
      <c r="F113" s="190"/>
      <c r="G113" s="191"/>
    </row>
    <row r="114" spans="1:7" x14ac:dyDescent="0.35">
      <c r="A114" s="283"/>
      <c r="B114" s="189"/>
      <c r="C114" s="190"/>
      <c r="D114" s="190"/>
      <c r="E114" s="190"/>
      <c r="F114" s="190"/>
      <c r="G114" s="191"/>
    </row>
    <row r="115" spans="1:7" x14ac:dyDescent="0.35">
      <c r="A115" s="283"/>
      <c r="B115" s="189"/>
      <c r="C115" s="190"/>
      <c r="D115" s="190"/>
      <c r="E115" s="190"/>
      <c r="F115" s="190"/>
      <c r="G115" s="191"/>
    </row>
    <row r="116" spans="1:7" x14ac:dyDescent="0.35">
      <c r="A116" s="283"/>
      <c r="B116" s="189"/>
      <c r="C116" s="190"/>
      <c r="D116" s="190"/>
      <c r="E116" s="190"/>
      <c r="F116" s="190"/>
      <c r="G116" s="191"/>
    </row>
    <row r="117" spans="1:7" x14ac:dyDescent="0.35">
      <c r="A117" s="283"/>
      <c r="B117" s="189"/>
      <c r="C117" s="190"/>
      <c r="D117" s="190"/>
      <c r="E117" s="190"/>
      <c r="F117" s="190"/>
      <c r="G117" s="191"/>
    </row>
    <row r="118" spans="1:7" x14ac:dyDescent="0.35">
      <c r="A118" s="283"/>
      <c r="B118" s="189"/>
      <c r="C118" s="190"/>
      <c r="D118" s="190"/>
      <c r="E118" s="190"/>
      <c r="F118" s="190"/>
      <c r="G118" s="191"/>
    </row>
    <row r="119" spans="1:7" x14ac:dyDescent="0.35">
      <c r="A119" s="283"/>
      <c r="B119" s="189"/>
      <c r="C119" s="190"/>
      <c r="D119" s="190"/>
      <c r="E119" s="190"/>
      <c r="F119" s="190"/>
      <c r="G119" s="191"/>
    </row>
    <row r="120" spans="1:7" x14ac:dyDescent="0.35">
      <c r="A120" s="283"/>
      <c r="B120" s="192"/>
      <c r="C120" s="193"/>
      <c r="D120" s="193"/>
      <c r="E120" s="193"/>
      <c r="F120" s="193"/>
      <c r="G120" s="194"/>
    </row>
    <row r="121" spans="1:7" x14ac:dyDescent="0.35">
      <c r="A121" s="262" t="s">
        <v>168</v>
      </c>
      <c r="B121" s="195" t="s">
        <v>184</v>
      </c>
      <c r="C121" s="196"/>
      <c r="D121" s="196"/>
      <c r="E121" s="196"/>
      <c r="F121" s="196"/>
      <c r="G121" s="197"/>
    </row>
    <row r="122" spans="1:7" x14ac:dyDescent="0.35">
      <c r="A122" s="263"/>
      <c r="B122" s="183" t="s">
        <v>154</v>
      </c>
      <c r="C122" s="184"/>
      <c r="D122" s="184"/>
      <c r="E122" s="184"/>
      <c r="F122" s="184"/>
      <c r="G122" s="185"/>
    </row>
    <row r="123" spans="1:7" x14ac:dyDescent="0.35">
      <c r="A123" s="263"/>
      <c r="B123" s="365"/>
      <c r="C123" s="365"/>
      <c r="D123" s="365"/>
      <c r="E123" s="365"/>
      <c r="F123" s="365"/>
      <c r="G123" s="365"/>
    </row>
    <row r="124" spans="1:7" x14ac:dyDescent="0.35">
      <c r="A124" s="263"/>
      <c r="B124" s="365"/>
      <c r="C124" s="365"/>
      <c r="D124" s="365"/>
      <c r="E124" s="365"/>
      <c r="F124" s="365"/>
      <c r="G124" s="365"/>
    </row>
    <row r="125" spans="1:7" x14ac:dyDescent="0.35">
      <c r="A125" s="263"/>
      <c r="B125" s="365"/>
      <c r="C125" s="365"/>
      <c r="D125" s="365"/>
      <c r="E125" s="365"/>
      <c r="F125" s="365"/>
      <c r="G125" s="365"/>
    </row>
    <row r="126" spans="1:7" x14ac:dyDescent="0.35">
      <c r="A126" s="263"/>
      <c r="B126" s="365"/>
      <c r="C126" s="365"/>
      <c r="D126" s="365"/>
      <c r="E126" s="365"/>
      <c r="F126" s="365"/>
      <c r="G126" s="365"/>
    </row>
    <row r="127" spans="1:7" x14ac:dyDescent="0.35">
      <c r="A127" s="263"/>
      <c r="B127" s="365"/>
      <c r="C127" s="365"/>
      <c r="D127" s="365"/>
      <c r="E127" s="365"/>
      <c r="F127" s="365"/>
      <c r="G127" s="365"/>
    </row>
    <row r="128" spans="1:7" x14ac:dyDescent="0.35">
      <c r="A128" s="263"/>
      <c r="B128" s="365"/>
      <c r="C128" s="365"/>
      <c r="D128" s="365"/>
      <c r="E128" s="365"/>
      <c r="F128" s="365"/>
      <c r="G128" s="365"/>
    </row>
    <row r="129" spans="1:7" x14ac:dyDescent="0.35">
      <c r="A129" s="263"/>
      <c r="B129" s="365"/>
      <c r="C129" s="365"/>
      <c r="D129" s="365"/>
      <c r="E129" s="365"/>
      <c r="F129" s="365"/>
      <c r="G129" s="365"/>
    </row>
    <row r="130" spans="1:7" x14ac:dyDescent="0.35">
      <c r="A130" s="263"/>
      <c r="B130" s="365"/>
      <c r="C130" s="365"/>
      <c r="D130" s="365"/>
      <c r="E130" s="365"/>
      <c r="F130" s="365"/>
      <c r="G130" s="365"/>
    </row>
    <row r="131" spans="1:7" x14ac:dyDescent="0.35">
      <c r="A131" s="263"/>
      <c r="B131" s="365"/>
      <c r="C131" s="365"/>
      <c r="D131" s="365"/>
      <c r="E131" s="365"/>
      <c r="F131" s="365"/>
      <c r="G131" s="365"/>
    </row>
    <row r="132" spans="1:7" x14ac:dyDescent="0.35">
      <c r="A132" s="263"/>
      <c r="B132" s="365"/>
      <c r="C132" s="365"/>
      <c r="D132" s="365"/>
      <c r="E132" s="365"/>
      <c r="F132" s="365"/>
      <c r="G132" s="365"/>
    </row>
    <row r="133" spans="1:7" x14ac:dyDescent="0.35">
      <c r="A133" s="263"/>
      <c r="B133" s="365"/>
      <c r="C133" s="365"/>
      <c r="D133" s="365"/>
      <c r="E133" s="365"/>
      <c r="F133" s="365"/>
      <c r="G133" s="365"/>
    </row>
    <row r="134" spans="1:7" x14ac:dyDescent="0.35">
      <c r="A134" s="263"/>
      <c r="B134" s="365"/>
      <c r="C134" s="365"/>
      <c r="D134" s="365"/>
      <c r="E134" s="365"/>
      <c r="F134" s="365"/>
      <c r="G134" s="365"/>
    </row>
    <row r="135" spans="1:7" x14ac:dyDescent="0.35">
      <c r="A135" s="263"/>
      <c r="B135" s="365"/>
      <c r="C135" s="365"/>
      <c r="D135" s="365"/>
      <c r="E135" s="365"/>
      <c r="F135" s="365"/>
      <c r="G135" s="365"/>
    </row>
    <row r="136" spans="1:7" x14ac:dyDescent="0.35">
      <c r="A136" s="264"/>
      <c r="B136" s="365"/>
      <c r="C136" s="365"/>
      <c r="D136" s="365"/>
      <c r="E136" s="365"/>
      <c r="F136" s="365"/>
      <c r="G136" s="365"/>
    </row>
    <row r="137" spans="1:7" x14ac:dyDescent="0.35">
      <c r="A137" s="5"/>
      <c r="B137" s="78"/>
      <c r="C137" s="78"/>
      <c r="D137" s="78"/>
      <c r="E137" s="78"/>
      <c r="F137" s="78"/>
      <c r="G137" s="78"/>
    </row>
    <row r="138" spans="1:7" x14ac:dyDescent="0.35">
      <c r="A138" s="100" t="s">
        <v>6</v>
      </c>
      <c r="B138" s="1"/>
      <c r="C138" s="1"/>
      <c r="D138" s="1"/>
      <c r="E138" s="1"/>
      <c r="F138" s="1"/>
      <c r="G138" s="1"/>
    </row>
    <row r="139" spans="1:7" ht="26" x14ac:dyDescent="0.35">
      <c r="A139" s="100" t="s">
        <v>15</v>
      </c>
      <c r="B139" s="1"/>
      <c r="C139" s="1"/>
      <c r="D139" s="1"/>
      <c r="E139" s="1"/>
      <c r="F139" s="1"/>
      <c r="G139" s="1"/>
    </row>
    <row r="140" spans="1:7" ht="26" x14ac:dyDescent="0.35">
      <c r="A140" s="100" t="s">
        <v>115</v>
      </c>
      <c r="B140" s="1"/>
      <c r="C140" s="1"/>
      <c r="D140" s="1"/>
      <c r="E140" s="1"/>
      <c r="F140" s="1"/>
      <c r="G140" s="1"/>
    </row>
    <row r="141" spans="1:7" x14ac:dyDescent="0.35">
      <c r="A141" s="100"/>
      <c r="B141" s="1"/>
      <c r="C141" s="1"/>
      <c r="D141" s="1"/>
      <c r="E141" s="1"/>
      <c r="F141" s="1"/>
      <c r="G141" s="1"/>
    </row>
    <row r="142" spans="1:7" x14ac:dyDescent="0.35">
      <c r="A142" s="100" t="s">
        <v>16</v>
      </c>
      <c r="B142" s="1"/>
      <c r="C142" s="1"/>
      <c r="D142" s="1"/>
      <c r="E142" s="1"/>
      <c r="F142" s="1"/>
      <c r="G142" s="1"/>
    </row>
    <row r="143" spans="1:7" x14ac:dyDescent="0.35">
      <c r="A143" s="2" t="s">
        <v>17</v>
      </c>
      <c r="B143" s="1"/>
      <c r="C143" s="1"/>
      <c r="D143" s="1"/>
      <c r="E143" s="1"/>
      <c r="F143" s="1"/>
      <c r="G143" s="1"/>
    </row>
    <row r="144" spans="1:7" x14ac:dyDescent="0.35">
      <c r="A144" s="59" t="s">
        <v>515</v>
      </c>
      <c r="B144" s="1"/>
      <c r="C144" s="1"/>
      <c r="D144" s="1"/>
      <c r="E144" s="1"/>
      <c r="F144" s="1"/>
      <c r="G144" s="1"/>
    </row>
    <row r="145" spans="1:7" ht="26" x14ac:dyDescent="0.35">
      <c r="A145" s="59" t="s">
        <v>78</v>
      </c>
      <c r="B145" s="1"/>
      <c r="C145" s="1"/>
      <c r="D145" s="1"/>
      <c r="E145" s="1"/>
      <c r="F145" s="1"/>
      <c r="G145" s="1"/>
    </row>
    <row r="146" spans="1:7" ht="65.5" x14ac:dyDescent="0.35">
      <c r="A146" s="12" t="s">
        <v>536</v>
      </c>
      <c r="B146" s="1"/>
      <c r="C146" s="1"/>
      <c r="D146" s="1"/>
      <c r="E146" s="1"/>
      <c r="F146" s="1"/>
      <c r="G146" s="1"/>
    </row>
    <row r="147" spans="1:7" ht="39.5" x14ac:dyDescent="0.35">
      <c r="A147" s="12" t="s">
        <v>537</v>
      </c>
      <c r="B147" s="1"/>
      <c r="C147" s="1"/>
      <c r="D147" s="1"/>
      <c r="E147" s="1"/>
      <c r="F147" s="1"/>
      <c r="G147" s="1"/>
    </row>
    <row r="148" spans="1:7" ht="39.5" x14ac:dyDescent="0.35">
      <c r="A148" s="12" t="s">
        <v>538</v>
      </c>
      <c r="B148" s="1"/>
      <c r="C148" s="1"/>
      <c r="D148" s="1"/>
      <c r="E148" s="1"/>
      <c r="F148" s="1"/>
      <c r="G148" s="1"/>
    </row>
    <row r="149" spans="1:7" x14ac:dyDescent="0.35">
      <c r="A149" s="12" t="s">
        <v>539</v>
      </c>
      <c r="B149" s="1"/>
      <c r="C149" s="1"/>
      <c r="D149" s="1"/>
      <c r="E149" s="1"/>
      <c r="F149" s="1"/>
      <c r="G149" s="1"/>
    </row>
    <row r="150" spans="1:7" x14ac:dyDescent="0.35">
      <c r="A150" s="12" t="s">
        <v>75</v>
      </c>
      <c r="B150" s="1"/>
      <c r="C150" s="1"/>
      <c r="D150" s="1"/>
      <c r="E150" s="1"/>
      <c r="F150" s="1"/>
      <c r="G150" s="1"/>
    </row>
    <row r="151" spans="1:7" ht="39.5" x14ac:dyDescent="0.35">
      <c r="A151" s="12" t="s">
        <v>76</v>
      </c>
      <c r="B151" s="1"/>
      <c r="C151" s="1"/>
      <c r="D151" s="1"/>
      <c r="E151" s="1"/>
      <c r="F151" s="1"/>
      <c r="G151" s="1"/>
    </row>
    <row r="152" spans="1:7" x14ac:dyDescent="0.35">
      <c r="A152" s="1"/>
      <c r="B152" s="1"/>
      <c r="C152" s="1"/>
      <c r="D152" s="1"/>
      <c r="E152" s="1"/>
      <c r="F152" s="1"/>
      <c r="G152" s="1"/>
    </row>
    <row r="153" spans="1:7" ht="91.5" x14ac:dyDescent="0.35">
      <c r="A153" s="12" t="s">
        <v>412</v>
      </c>
      <c r="B153" s="1"/>
      <c r="C153" s="1"/>
      <c r="D153" s="1"/>
      <c r="E153" s="1"/>
      <c r="F153" s="1"/>
      <c r="G153" s="1"/>
    </row>
    <row r="154" spans="1:7" x14ac:dyDescent="0.35">
      <c r="B154" s="1"/>
      <c r="C154" s="1"/>
      <c r="D154" s="1"/>
      <c r="E154" s="1"/>
      <c r="F154" s="1"/>
      <c r="G154" s="1"/>
    </row>
    <row r="155" spans="1:7" x14ac:dyDescent="0.35">
      <c r="B155" s="1"/>
      <c r="C155" s="1"/>
      <c r="D155" s="1"/>
      <c r="E155" s="1"/>
      <c r="F155" s="1"/>
      <c r="G155" s="1"/>
    </row>
    <row r="156" spans="1:7" x14ac:dyDescent="0.35">
      <c r="B156" s="1"/>
      <c r="C156" s="1"/>
      <c r="D156" s="1"/>
      <c r="E156" s="1"/>
      <c r="F156" s="1"/>
      <c r="G156" s="1"/>
    </row>
    <row r="157" spans="1:7" x14ac:dyDescent="0.35">
      <c r="B157" s="1"/>
      <c r="C157" s="1"/>
      <c r="D157" s="1"/>
      <c r="E157" s="1"/>
      <c r="F157" s="1"/>
      <c r="G157" s="1"/>
    </row>
    <row r="158" spans="1:7" x14ac:dyDescent="0.35">
      <c r="B158" s="1"/>
      <c r="C158" s="1"/>
      <c r="D158" s="1"/>
      <c r="E158" s="1"/>
      <c r="F158" s="1"/>
      <c r="G158" s="1"/>
    </row>
    <row r="159" spans="1:7" x14ac:dyDescent="0.35">
      <c r="A159" s="1"/>
      <c r="B159" s="1"/>
      <c r="C159" s="1"/>
      <c r="D159" s="1"/>
      <c r="E159" s="1"/>
      <c r="F159" s="1"/>
      <c r="G159" s="1"/>
    </row>
    <row r="160" spans="1:7" x14ac:dyDescent="0.35">
      <c r="A160" s="1"/>
      <c r="B160" s="1"/>
      <c r="C160" s="1"/>
      <c r="D160" s="1"/>
      <c r="E160" s="1"/>
      <c r="F160" s="1"/>
      <c r="G160" s="1"/>
    </row>
    <row r="161" spans="1:7" x14ac:dyDescent="0.35">
      <c r="A161" s="1"/>
      <c r="B161" s="1"/>
      <c r="C161" s="1"/>
      <c r="D161" s="1"/>
      <c r="E161" s="1"/>
      <c r="F161" s="1"/>
      <c r="G161" s="1"/>
    </row>
    <row r="162" spans="1:7" x14ac:dyDescent="0.35">
      <c r="A162" s="1"/>
      <c r="B162" s="1"/>
      <c r="C162" s="1"/>
      <c r="D162" s="1"/>
      <c r="E162" s="1"/>
      <c r="F162" s="1"/>
      <c r="G162" s="1"/>
    </row>
    <row r="163" spans="1:7" x14ac:dyDescent="0.35">
      <c r="A163" s="1"/>
      <c r="B163" s="1"/>
      <c r="C163" s="1"/>
      <c r="D163" s="1"/>
      <c r="E163" s="1"/>
      <c r="F163" s="1"/>
      <c r="G163" s="1"/>
    </row>
    <row r="164" spans="1:7" x14ac:dyDescent="0.35">
      <c r="A164" s="1"/>
      <c r="B164" s="1"/>
      <c r="C164" s="1"/>
      <c r="D164" s="1"/>
      <c r="E164" s="1"/>
      <c r="F164" s="1"/>
      <c r="G164" s="1"/>
    </row>
    <row r="165" spans="1:7" x14ac:dyDescent="0.35">
      <c r="A165" s="1"/>
      <c r="B165" s="1"/>
      <c r="C165" s="1"/>
      <c r="D165" s="1"/>
      <c r="E165" s="1"/>
      <c r="F165" s="1"/>
      <c r="G165" s="1"/>
    </row>
    <row r="166" spans="1:7" x14ac:dyDescent="0.35">
      <c r="A166" s="1"/>
      <c r="B166" s="1"/>
      <c r="C166" s="1"/>
      <c r="D166" s="1"/>
      <c r="E166" s="1"/>
      <c r="F166" s="1"/>
      <c r="G166" s="1"/>
    </row>
    <row r="167" spans="1:7" x14ac:dyDescent="0.35">
      <c r="A167" s="1"/>
      <c r="B167" s="1"/>
      <c r="C167" s="1"/>
      <c r="D167" s="1"/>
      <c r="E167" s="1"/>
      <c r="F167" s="1"/>
      <c r="G167" s="1"/>
    </row>
    <row r="168" spans="1:7" x14ac:dyDescent="0.35">
      <c r="A168" s="1"/>
      <c r="B168" s="1"/>
      <c r="C168" s="1"/>
      <c r="D168" s="1"/>
      <c r="E168" s="1"/>
      <c r="F168" s="1"/>
      <c r="G168" s="1"/>
    </row>
    <row r="169" spans="1:7" x14ac:dyDescent="0.35">
      <c r="A169" s="1"/>
      <c r="B169" s="1"/>
      <c r="C169" s="1"/>
      <c r="D169" s="1"/>
      <c r="E169" s="1"/>
      <c r="F169" s="1"/>
      <c r="G169" s="1"/>
    </row>
    <row r="170" spans="1:7" x14ac:dyDescent="0.35">
      <c r="A170" s="1"/>
      <c r="B170" s="1"/>
      <c r="C170" s="1"/>
      <c r="D170" s="1"/>
      <c r="E170" s="1"/>
      <c r="F170" s="1"/>
      <c r="G170" s="1"/>
    </row>
    <row r="171" spans="1:7" x14ac:dyDescent="0.35">
      <c r="A171" s="1"/>
      <c r="B171" s="1"/>
      <c r="C171" s="1"/>
      <c r="D171" s="1"/>
      <c r="E171" s="1"/>
      <c r="F171" s="1"/>
      <c r="G171" s="1"/>
    </row>
    <row r="172" spans="1:7" x14ac:dyDescent="0.35">
      <c r="A172" s="1"/>
      <c r="B172" s="1"/>
      <c r="C172" s="1"/>
      <c r="D172" s="1"/>
      <c r="E172" s="1"/>
      <c r="F172" s="1"/>
      <c r="G172" s="1"/>
    </row>
    <row r="173" spans="1:7" x14ac:dyDescent="0.35">
      <c r="A173" s="1"/>
      <c r="B173" s="1"/>
      <c r="C173" s="1"/>
      <c r="D173" s="1"/>
      <c r="E173" s="1"/>
      <c r="F173" s="1"/>
      <c r="G173" s="1"/>
    </row>
    <row r="174" spans="1:7" x14ac:dyDescent="0.35">
      <c r="A174" s="1"/>
      <c r="B174" s="1"/>
      <c r="C174" s="1"/>
      <c r="D174" s="1"/>
      <c r="E174" s="1"/>
      <c r="F174" s="1"/>
      <c r="G174" s="1"/>
    </row>
    <row r="175" spans="1:7" x14ac:dyDescent="0.35">
      <c r="A175" s="1"/>
      <c r="B175" s="1"/>
      <c r="C175" s="1"/>
      <c r="D175" s="1"/>
      <c r="E175" s="1"/>
      <c r="F175" s="1"/>
      <c r="G175" s="1"/>
    </row>
    <row r="176" spans="1:7" x14ac:dyDescent="0.35">
      <c r="A176" s="1"/>
      <c r="B176" s="1"/>
      <c r="C176" s="1"/>
      <c r="D176" s="1"/>
      <c r="E176" s="1"/>
      <c r="F176" s="1"/>
      <c r="G176" s="1"/>
    </row>
    <row r="177" spans="1:7" x14ac:dyDescent="0.35">
      <c r="A177" s="1"/>
      <c r="B177" s="1"/>
      <c r="C177" s="1"/>
      <c r="D177" s="1"/>
      <c r="E177" s="1"/>
      <c r="F177" s="1"/>
      <c r="G177" s="1"/>
    </row>
    <row r="178" spans="1:7" x14ac:dyDescent="0.35">
      <c r="A178" s="1"/>
      <c r="B178" s="1"/>
      <c r="C178" s="1"/>
      <c r="D178" s="1"/>
      <c r="E178" s="1"/>
      <c r="F178" s="1"/>
      <c r="G178" s="1"/>
    </row>
    <row r="179" spans="1:7" x14ac:dyDescent="0.35">
      <c r="A179" s="1"/>
      <c r="B179" s="1"/>
      <c r="C179" s="1"/>
      <c r="D179" s="1"/>
      <c r="E179" s="1"/>
      <c r="F179" s="1"/>
      <c r="G179" s="1"/>
    </row>
    <row r="180" spans="1:7" x14ac:dyDescent="0.35">
      <c r="A180" s="1"/>
      <c r="B180" s="1"/>
      <c r="C180" s="1"/>
      <c r="D180" s="1"/>
      <c r="E180" s="1"/>
      <c r="F180" s="1"/>
      <c r="G180" s="1"/>
    </row>
    <row r="181" spans="1:7" x14ac:dyDescent="0.35">
      <c r="A181" s="1"/>
      <c r="B181" s="1"/>
      <c r="C181" s="1"/>
      <c r="D181" s="1"/>
      <c r="E181" s="1"/>
      <c r="F181" s="1"/>
      <c r="G181" s="1"/>
    </row>
    <row r="182" spans="1:7" x14ac:dyDescent="0.35">
      <c r="A182" s="1"/>
      <c r="B182" s="1"/>
      <c r="C182" s="1"/>
      <c r="D182" s="1"/>
      <c r="E182" s="1"/>
      <c r="F182" s="1"/>
      <c r="G182" s="1"/>
    </row>
    <row r="183" spans="1:7" x14ac:dyDescent="0.35">
      <c r="A183" s="1"/>
      <c r="B183" s="1"/>
      <c r="C183" s="1"/>
      <c r="D183" s="1"/>
      <c r="E183" s="1"/>
      <c r="F183" s="1"/>
      <c r="G183" s="1"/>
    </row>
    <row r="184" spans="1:7" x14ac:dyDescent="0.35">
      <c r="A184" s="1"/>
      <c r="B184" s="1"/>
      <c r="C184" s="1"/>
      <c r="D184" s="1"/>
      <c r="E184" s="1"/>
      <c r="F184" s="1"/>
      <c r="G184" s="1"/>
    </row>
    <row r="185" spans="1:7" x14ac:dyDescent="0.35">
      <c r="A185" s="1"/>
      <c r="B185" s="1"/>
      <c r="C185" s="1"/>
      <c r="D185" s="1"/>
      <c r="E185" s="1"/>
      <c r="F185" s="1"/>
      <c r="G185" s="1"/>
    </row>
    <row r="186" spans="1:7" x14ac:dyDescent="0.35">
      <c r="A186" s="1"/>
      <c r="B186" s="1"/>
      <c r="C186" s="1"/>
      <c r="D186" s="1"/>
      <c r="E186" s="1"/>
      <c r="F186" s="1"/>
      <c r="G186" s="1"/>
    </row>
    <row r="187" spans="1:7" x14ac:dyDescent="0.35">
      <c r="A187" s="1"/>
      <c r="B187" s="1"/>
      <c r="C187" s="1"/>
      <c r="D187" s="1"/>
      <c r="E187" s="1"/>
      <c r="F187" s="1"/>
      <c r="G187" s="1"/>
    </row>
    <row r="188" spans="1:7" x14ac:dyDescent="0.35">
      <c r="A188" s="1"/>
      <c r="B188" s="1"/>
      <c r="C188" s="1"/>
      <c r="D188" s="1"/>
      <c r="E188" s="1"/>
      <c r="F188" s="1"/>
      <c r="G188" s="1"/>
    </row>
    <row r="189" spans="1:7" x14ac:dyDescent="0.35">
      <c r="A189" s="1"/>
      <c r="B189" s="1"/>
      <c r="C189" s="1"/>
      <c r="D189" s="1"/>
      <c r="E189" s="1"/>
      <c r="F189" s="1"/>
      <c r="G189" s="1"/>
    </row>
    <row r="190" spans="1:7" x14ac:dyDescent="0.35">
      <c r="A190" s="1"/>
      <c r="B190" s="1"/>
      <c r="C190" s="1"/>
      <c r="D190" s="1"/>
      <c r="E190" s="1"/>
      <c r="F190" s="1"/>
      <c r="G190" s="1"/>
    </row>
    <row r="191" spans="1:7" x14ac:dyDescent="0.35">
      <c r="A191" s="1"/>
      <c r="B191" s="1"/>
      <c r="C191" s="1"/>
      <c r="D191" s="1"/>
      <c r="E191" s="1"/>
      <c r="F191" s="1"/>
      <c r="G191" s="1"/>
    </row>
    <row r="192" spans="1:7" x14ac:dyDescent="0.35">
      <c r="A192" s="1"/>
      <c r="B192" s="1"/>
      <c r="C192" s="1"/>
      <c r="D192" s="1"/>
      <c r="E192" s="1"/>
      <c r="F192" s="1"/>
      <c r="G192" s="1"/>
    </row>
    <row r="193" spans="1:7" x14ac:dyDescent="0.35">
      <c r="A193" s="1"/>
      <c r="B193" s="1"/>
      <c r="C193" s="1"/>
      <c r="D193" s="1"/>
      <c r="E193" s="1"/>
      <c r="F193" s="1"/>
      <c r="G193" s="1"/>
    </row>
    <row r="194" spans="1:7" x14ac:dyDescent="0.35">
      <c r="A194" s="1"/>
      <c r="B194" s="1"/>
      <c r="C194" s="1"/>
      <c r="D194" s="1"/>
      <c r="E194" s="1"/>
      <c r="F194" s="1"/>
      <c r="G194" s="1"/>
    </row>
    <row r="195" spans="1:7" x14ac:dyDescent="0.35">
      <c r="A195" s="1"/>
      <c r="B195" s="1"/>
      <c r="C195" s="1"/>
      <c r="D195" s="1"/>
      <c r="E195" s="1"/>
      <c r="F195" s="1"/>
      <c r="G195" s="1"/>
    </row>
    <row r="196" spans="1:7" x14ac:dyDescent="0.35">
      <c r="A196" s="1"/>
      <c r="B196" s="1"/>
      <c r="C196" s="1"/>
      <c r="D196" s="1"/>
      <c r="E196" s="1"/>
      <c r="F196" s="1"/>
      <c r="G196" s="1"/>
    </row>
    <row r="197" spans="1:7" x14ac:dyDescent="0.35">
      <c r="A197" s="1"/>
      <c r="B197" s="1"/>
      <c r="C197" s="1"/>
      <c r="D197" s="1"/>
      <c r="E197" s="1"/>
      <c r="F197" s="1"/>
      <c r="G197" s="1"/>
    </row>
    <row r="198" spans="1:7" x14ac:dyDescent="0.35">
      <c r="A198" s="1"/>
      <c r="B198" s="1"/>
      <c r="C198" s="1"/>
      <c r="D198" s="1"/>
      <c r="E198" s="1"/>
      <c r="F198" s="1"/>
      <c r="G198" s="1"/>
    </row>
    <row r="199" spans="1:7" x14ac:dyDescent="0.35">
      <c r="A199" s="1"/>
      <c r="B199" s="1"/>
      <c r="C199" s="1"/>
      <c r="D199" s="1"/>
      <c r="E199" s="1"/>
      <c r="F199" s="1"/>
      <c r="G199" s="1"/>
    </row>
    <row r="200" spans="1:7" x14ac:dyDescent="0.35">
      <c r="A200" s="1"/>
      <c r="B200" s="1"/>
      <c r="C200" s="1"/>
      <c r="D200" s="1"/>
      <c r="E200" s="1"/>
      <c r="F200" s="1"/>
      <c r="G200" s="1"/>
    </row>
    <row r="201" spans="1:7" x14ac:dyDescent="0.35">
      <c r="A201" s="1"/>
      <c r="B201" s="1"/>
      <c r="C201" s="1"/>
      <c r="D201" s="1"/>
      <c r="E201" s="1"/>
      <c r="F201" s="1"/>
      <c r="G201" s="1"/>
    </row>
    <row r="202" spans="1:7" x14ac:dyDescent="0.35">
      <c r="A202" s="1"/>
      <c r="B202" s="1"/>
      <c r="C202" s="1"/>
      <c r="D202" s="1"/>
      <c r="E202" s="1"/>
      <c r="F202" s="1"/>
      <c r="G202" s="1"/>
    </row>
    <row r="203" spans="1:7" x14ac:dyDescent="0.35">
      <c r="A203" s="1"/>
      <c r="B203" s="1"/>
      <c r="C203" s="1"/>
      <c r="D203" s="1"/>
      <c r="E203" s="1"/>
      <c r="F203" s="1"/>
      <c r="G203" s="1"/>
    </row>
    <row r="204" spans="1:7" x14ac:dyDescent="0.35">
      <c r="A204" s="1"/>
      <c r="B204" s="1"/>
      <c r="C204" s="1"/>
      <c r="D204" s="1"/>
      <c r="E204" s="1"/>
      <c r="F204" s="1"/>
      <c r="G204" s="1"/>
    </row>
    <row r="205" spans="1:7" x14ac:dyDescent="0.35">
      <c r="A205" s="1"/>
      <c r="B205" s="1"/>
      <c r="C205" s="1"/>
      <c r="D205" s="1"/>
      <c r="E205" s="1"/>
      <c r="F205" s="1"/>
      <c r="G205" s="1"/>
    </row>
    <row r="206" spans="1:7" x14ac:dyDescent="0.35">
      <c r="A206" s="1"/>
      <c r="B206" s="1"/>
      <c r="C206" s="1"/>
      <c r="D206" s="1"/>
      <c r="E206" s="1"/>
      <c r="F206" s="1"/>
      <c r="G206" s="1"/>
    </row>
    <row r="207" spans="1:7" x14ac:dyDescent="0.35">
      <c r="A207" s="1"/>
      <c r="B207" s="1"/>
      <c r="C207" s="1"/>
      <c r="D207" s="1"/>
      <c r="E207" s="1"/>
      <c r="F207" s="1"/>
      <c r="G207" s="1"/>
    </row>
    <row r="208" spans="1:7" x14ac:dyDescent="0.35">
      <c r="A208" s="1"/>
      <c r="B208" s="1"/>
      <c r="C208" s="1"/>
      <c r="D208" s="1"/>
      <c r="E208" s="1"/>
      <c r="F208" s="1"/>
      <c r="G208" s="1"/>
    </row>
    <row r="209" spans="1:7" x14ac:dyDescent="0.35">
      <c r="A209" s="1"/>
      <c r="B209" s="1"/>
      <c r="C209" s="1"/>
      <c r="D209" s="1"/>
      <c r="E209" s="1"/>
      <c r="F209" s="1"/>
      <c r="G209" s="1"/>
    </row>
    <row r="210" spans="1:7" x14ac:dyDescent="0.35">
      <c r="A210" s="1"/>
      <c r="B210" s="1"/>
      <c r="C210" s="1"/>
      <c r="D210" s="1"/>
      <c r="E210" s="1"/>
      <c r="F210" s="1"/>
      <c r="G210" s="1"/>
    </row>
    <row r="211" spans="1:7" x14ac:dyDescent="0.35">
      <c r="A211" s="1"/>
      <c r="B211" s="1"/>
      <c r="C211" s="1"/>
      <c r="D211" s="1"/>
      <c r="E211" s="1"/>
      <c r="F211" s="1"/>
      <c r="G211" s="1"/>
    </row>
    <row r="212" spans="1:7" x14ac:dyDescent="0.35">
      <c r="A212" s="1"/>
      <c r="B212" s="1"/>
      <c r="C212" s="1"/>
      <c r="D212" s="1"/>
      <c r="E212" s="1"/>
      <c r="F212" s="1"/>
      <c r="G212" s="1"/>
    </row>
    <row r="213" spans="1:7" x14ac:dyDescent="0.35">
      <c r="A213" s="1"/>
      <c r="B213" s="1"/>
      <c r="C213" s="1"/>
      <c r="D213" s="1"/>
      <c r="E213" s="1"/>
      <c r="F213" s="1"/>
      <c r="G213" s="1"/>
    </row>
    <row r="214" spans="1:7" x14ac:dyDescent="0.35">
      <c r="A214" s="1"/>
      <c r="B214" s="1"/>
      <c r="C214" s="1"/>
      <c r="D214" s="1"/>
      <c r="E214" s="1"/>
      <c r="F214" s="1"/>
      <c r="G214" s="1"/>
    </row>
    <row r="215" spans="1:7" x14ac:dyDescent="0.35">
      <c r="A215" s="1"/>
      <c r="B215" s="1"/>
      <c r="C215" s="1"/>
      <c r="D215" s="1"/>
      <c r="E215" s="1"/>
      <c r="F215" s="1"/>
      <c r="G215" s="1"/>
    </row>
    <row r="216" spans="1:7" x14ac:dyDescent="0.35">
      <c r="A216" s="1"/>
      <c r="B216" s="1"/>
      <c r="C216" s="1"/>
      <c r="D216" s="1"/>
      <c r="E216" s="1"/>
      <c r="F216" s="1"/>
      <c r="G216" s="1"/>
    </row>
    <row r="217" spans="1:7" x14ac:dyDescent="0.35">
      <c r="A217" s="1"/>
      <c r="B217" s="1"/>
      <c r="C217" s="1"/>
      <c r="D217" s="1"/>
      <c r="E217" s="1"/>
      <c r="F217" s="1"/>
      <c r="G217" s="1"/>
    </row>
    <row r="218" spans="1:7" x14ac:dyDescent="0.35">
      <c r="A218" s="1"/>
      <c r="B218" s="1"/>
      <c r="C218" s="1"/>
      <c r="D218" s="1"/>
      <c r="E218" s="1"/>
      <c r="F218" s="1"/>
      <c r="G218" s="1"/>
    </row>
    <row r="219" spans="1:7" x14ac:dyDescent="0.35">
      <c r="A219" s="1"/>
      <c r="B219" s="1"/>
      <c r="C219" s="1"/>
      <c r="D219" s="1"/>
      <c r="E219" s="1"/>
      <c r="F219" s="1"/>
      <c r="G219" s="1"/>
    </row>
    <row r="220" spans="1:7" x14ac:dyDescent="0.35">
      <c r="A220" s="1"/>
      <c r="B220" s="1"/>
      <c r="C220" s="1"/>
      <c r="D220" s="1"/>
      <c r="E220" s="1"/>
      <c r="F220" s="1"/>
      <c r="G220" s="1"/>
    </row>
    <row r="221" spans="1:7" x14ac:dyDescent="0.35">
      <c r="A221" s="1"/>
      <c r="B221" s="1"/>
      <c r="C221" s="1"/>
      <c r="D221" s="1"/>
      <c r="E221" s="1"/>
      <c r="F221" s="1"/>
      <c r="G221" s="1"/>
    </row>
    <row r="222" spans="1:7" x14ac:dyDescent="0.35">
      <c r="A222" s="1"/>
      <c r="B222" s="1"/>
      <c r="C222" s="1"/>
      <c r="D222" s="1"/>
      <c r="E222" s="1"/>
      <c r="F222" s="1"/>
      <c r="G222" s="1"/>
    </row>
    <row r="223" spans="1:7" x14ac:dyDescent="0.35">
      <c r="A223" s="1"/>
      <c r="B223" s="1"/>
      <c r="C223" s="1"/>
      <c r="D223" s="1"/>
      <c r="E223" s="1"/>
      <c r="F223" s="1"/>
      <c r="G223" s="1"/>
    </row>
    <row r="224" spans="1:7" x14ac:dyDescent="0.35">
      <c r="A224" s="1"/>
      <c r="B224" s="1"/>
      <c r="C224" s="1"/>
      <c r="D224" s="1"/>
      <c r="E224" s="1"/>
      <c r="F224" s="1"/>
      <c r="G224" s="1"/>
    </row>
    <row r="225" spans="1:7" x14ac:dyDescent="0.35">
      <c r="A225" s="1"/>
      <c r="B225" s="1"/>
      <c r="C225" s="1"/>
      <c r="D225" s="1"/>
      <c r="E225" s="1"/>
      <c r="F225" s="1"/>
      <c r="G225" s="1"/>
    </row>
    <row r="226" spans="1:7" x14ac:dyDescent="0.35">
      <c r="A226" s="1"/>
      <c r="B226" s="1"/>
      <c r="C226" s="1"/>
      <c r="D226" s="1"/>
      <c r="E226" s="1"/>
      <c r="F226" s="1"/>
      <c r="G226" s="1"/>
    </row>
    <row r="227" spans="1:7" x14ac:dyDescent="0.35">
      <c r="A227" s="1"/>
      <c r="B227" s="1"/>
      <c r="C227" s="1"/>
      <c r="D227" s="1"/>
      <c r="E227" s="1"/>
      <c r="F227" s="1"/>
      <c r="G227" s="1"/>
    </row>
    <row r="228" spans="1:7" x14ac:dyDescent="0.35">
      <c r="A228" s="1"/>
    </row>
  </sheetData>
  <mergeCells count="180">
    <mergeCell ref="A24:A37"/>
    <mergeCell ref="A39:A46"/>
    <mergeCell ref="A48:A89"/>
    <mergeCell ref="A92:A93"/>
    <mergeCell ref="A105:A120"/>
    <mergeCell ref="A121:A136"/>
    <mergeCell ref="B1:G1"/>
    <mergeCell ref="B3:G3"/>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B29:D29"/>
    <mergeCell ref="E29:G29"/>
    <mergeCell ref="B30:D30"/>
    <mergeCell ref="E30:G30"/>
    <mergeCell ref="B31:D31"/>
    <mergeCell ref="E31:G31"/>
    <mergeCell ref="B26:D26"/>
    <mergeCell ref="E26:G26"/>
    <mergeCell ref="B27:D27"/>
    <mergeCell ref="E27:G27"/>
    <mergeCell ref="B28:D28"/>
    <mergeCell ref="E28:G28"/>
    <mergeCell ref="B35:D35"/>
    <mergeCell ref="E35:G35"/>
    <mergeCell ref="B36:D36"/>
    <mergeCell ref="E36:G36"/>
    <mergeCell ref="B37:D37"/>
    <mergeCell ref="E37:G37"/>
    <mergeCell ref="B32:D32"/>
    <mergeCell ref="E32:G32"/>
    <mergeCell ref="B33:D33"/>
    <mergeCell ref="E33:G33"/>
    <mergeCell ref="B34:D34"/>
    <mergeCell ref="E34:G34"/>
    <mergeCell ref="B41:D41"/>
    <mergeCell ref="E41:G41"/>
    <mergeCell ref="B42:D42"/>
    <mergeCell ref="E42:G42"/>
    <mergeCell ref="B43:D43"/>
    <mergeCell ref="E43:G43"/>
    <mergeCell ref="B38:D38"/>
    <mergeCell ref="E38:G38"/>
    <mergeCell ref="B39:D39"/>
    <mergeCell ref="E39:G39"/>
    <mergeCell ref="B40:D40"/>
    <mergeCell ref="E40:G40"/>
    <mergeCell ref="B47:D47"/>
    <mergeCell ref="E47:G47"/>
    <mergeCell ref="B48:D48"/>
    <mergeCell ref="E48:G48"/>
    <mergeCell ref="B49:D49"/>
    <mergeCell ref="E49:G49"/>
    <mergeCell ref="B44:D44"/>
    <mergeCell ref="E44:G44"/>
    <mergeCell ref="B45:D45"/>
    <mergeCell ref="E45:G45"/>
    <mergeCell ref="B46:D46"/>
    <mergeCell ref="E46:G46"/>
    <mergeCell ref="B53:D53"/>
    <mergeCell ref="E53:G53"/>
    <mergeCell ref="B54:D54"/>
    <mergeCell ref="E54:G54"/>
    <mergeCell ref="B55:D55"/>
    <mergeCell ref="E55:G55"/>
    <mergeCell ref="B50:D50"/>
    <mergeCell ref="E50:G50"/>
    <mergeCell ref="B51:D51"/>
    <mergeCell ref="E51:G51"/>
    <mergeCell ref="B52:D52"/>
    <mergeCell ref="E52:G52"/>
    <mergeCell ref="B59:D59"/>
    <mergeCell ref="E59:G59"/>
    <mergeCell ref="B60:D60"/>
    <mergeCell ref="E60:G60"/>
    <mergeCell ref="B61:D61"/>
    <mergeCell ref="E61:G61"/>
    <mergeCell ref="B56:D56"/>
    <mergeCell ref="E56:G56"/>
    <mergeCell ref="B57:D57"/>
    <mergeCell ref="E57:G57"/>
    <mergeCell ref="B58:D58"/>
    <mergeCell ref="E58:G58"/>
    <mergeCell ref="B65:D65"/>
    <mergeCell ref="E65:G65"/>
    <mergeCell ref="B66:D66"/>
    <mergeCell ref="E66:G66"/>
    <mergeCell ref="B67:D67"/>
    <mergeCell ref="E67:G67"/>
    <mergeCell ref="B62:D62"/>
    <mergeCell ref="E62:G62"/>
    <mergeCell ref="B63:D63"/>
    <mergeCell ref="E63:G63"/>
    <mergeCell ref="B64:D64"/>
    <mergeCell ref="E64:G64"/>
    <mergeCell ref="B71:D71"/>
    <mergeCell ref="E71:G71"/>
    <mergeCell ref="B72:D72"/>
    <mergeCell ref="E72:G72"/>
    <mergeCell ref="B73:D73"/>
    <mergeCell ref="E73:G73"/>
    <mergeCell ref="B68:D68"/>
    <mergeCell ref="E68:G68"/>
    <mergeCell ref="B69:D69"/>
    <mergeCell ref="E69:G69"/>
    <mergeCell ref="B70:D70"/>
    <mergeCell ref="E70:G70"/>
    <mergeCell ref="B77:D77"/>
    <mergeCell ref="E77:G77"/>
    <mergeCell ref="B78:D78"/>
    <mergeCell ref="E78:G78"/>
    <mergeCell ref="B79:D79"/>
    <mergeCell ref="E79:G79"/>
    <mergeCell ref="B74:D74"/>
    <mergeCell ref="E74:G74"/>
    <mergeCell ref="B75:D75"/>
    <mergeCell ref="E75:G75"/>
    <mergeCell ref="B76:D76"/>
    <mergeCell ref="E76:G76"/>
    <mergeCell ref="B83:D83"/>
    <mergeCell ref="E83:G83"/>
    <mergeCell ref="B84:D84"/>
    <mergeCell ref="E84:G84"/>
    <mergeCell ref="B85:D85"/>
    <mergeCell ref="E85:G85"/>
    <mergeCell ref="B80:D80"/>
    <mergeCell ref="E80:G80"/>
    <mergeCell ref="B81:D81"/>
    <mergeCell ref="E81:G81"/>
    <mergeCell ref="B82:D82"/>
    <mergeCell ref="E82:G82"/>
    <mergeCell ref="B89:D89"/>
    <mergeCell ref="E89:G89"/>
    <mergeCell ref="B90:D90"/>
    <mergeCell ref="E90:G90"/>
    <mergeCell ref="B91:D91"/>
    <mergeCell ref="E91:G91"/>
    <mergeCell ref="B86:D86"/>
    <mergeCell ref="E86:G86"/>
    <mergeCell ref="B87:D87"/>
    <mergeCell ref="E87:G87"/>
    <mergeCell ref="B88:D88"/>
    <mergeCell ref="E88:G88"/>
    <mergeCell ref="B121:G121"/>
    <mergeCell ref="B122:G122"/>
    <mergeCell ref="B123:G136"/>
    <mergeCell ref="B92:D92"/>
    <mergeCell ref="E92:G92"/>
    <mergeCell ref="B105:G105"/>
    <mergeCell ref="B106:G106"/>
    <mergeCell ref="B107:G107"/>
    <mergeCell ref="B108:G120"/>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R227"/>
  <sheetViews>
    <sheetView zoomScaleNormal="100" workbookViewId="0">
      <pane xSplit="1" ySplit="2" topLeftCell="B3" activePane="bottomRight" state="frozen"/>
      <selection pane="topRight" activeCell="B1" sqref="B1"/>
      <selection pane="bottomLeft" activeCell="A3" sqref="A3"/>
      <selection pane="bottomRight" activeCell="B106" sqref="B106:G106"/>
    </sheetView>
  </sheetViews>
  <sheetFormatPr defaultColWidth="9.1796875" defaultRowHeight="14.5" x14ac:dyDescent="0.35"/>
  <cols>
    <col min="1" max="1" width="44.1796875" style="52" customWidth="1"/>
    <col min="2" max="5" width="13" style="52" customWidth="1"/>
    <col min="6" max="6" width="10.7265625" style="52" bestFit="1" customWidth="1"/>
    <col min="7" max="7" width="12.453125" style="52" customWidth="1"/>
    <col min="8" max="11" width="13" style="52" customWidth="1"/>
    <col min="12" max="12" width="10.453125" style="52" bestFit="1" customWidth="1"/>
    <col min="13" max="13" width="10.453125" style="52" customWidth="1"/>
    <col min="14" max="16" width="13" style="52" customWidth="1"/>
    <col min="17" max="17" width="11.7265625" style="52" customWidth="1"/>
    <col min="18" max="18" width="12.7265625" style="52" customWidth="1"/>
    <col min="19" max="19" width="11.7265625" style="52" customWidth="1"/>
    <col min="20" max="23" width="13" style="52" customWidth="1"/>
    <col min="24" max="24" width="10.453125" style="52" bestFit="1" customWidth="1"/>
    <col min="25" max="25" width="10.453125" style="52" customWidth="1"/>
    <col min="26" max="29" width="13" style="52" customWidth="1"/>
    <col min="30" max="30" width="10.453125" style="52" bestFit="1" customWidth="1"/>
    <col min="31" max="31" width="10.453125" style="52" customWidth="1"/>
    <col min="32" max="32" width="13.1796875" style="52" customWidth="1"/>
    <col min="33" max="33" width="10.1796875" style="52" customWidth="1"/>
    <col min="34" max="34" width="11.81640625" style="52" customWidth="1"/>
    <col min="35" max="35" width="9.453125" style="52" customWidth="1"/>
    <col min="36" max="36" width="11.7265625" style="52" customWidth="1"/>
    <col min="37" max="37" width="15.81640625" style="52" customWidth="1"/>
    <col min="38" max="38" width="13.453125" style="1" customWidth="1"/>
    <col min="39" max="40" width="12.1796875" style="1" customWidth="1"/>
    <col min="41" max="42" width="13" style="1" customWidth="1"/>
    <col min="43" max="43" width="11.1796875" style="1" customWidth="1"/>
    <col min="44" max="16384" width="9.1796875" style="52"/>
  </cols>
  <sheetData>
    <row r="1" spans="1:43" ht="15" thickBot="1" x14ac:dyDescent="0.4">
      <c r="A1" s="25" t="s">
        <v>514</v>
      </c>
      <c r="B1" s="394"/>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4"/>
      <c r="AG1" s="394"/>
      <c r="AH1" s="394"/>
      <c r="AI1" s="394"/>
      <c r="AJ1" s="394"/>
      <c r="AK1" s="394"/>
      <c r="AL1" s="394"/>
      <c r="AM1" s="394"/>
      <c r="AN1" s="394"/>
      <c r="AO1" s="394"/>
      <c r="AP1" s="394"/>
      <c r="AQ1" s="394"/>
    </row>
    <row r="2" spans="1:43" s="140" customFormat="1" ht="24.75" customHeight="1" x14ac:dyDescent="0.35">
      <c r="A2" s="50" t="s">
        <v>7</v>
      </c>
      <c r="B2" s="207" t="s">
        <v>475</v>
      </c>
      <c r="C2" s="208"/>
      <c r="D2" s="208"/>
      <c r="E2" s="208"/>
      <c r="F2" s="208"/>
      <c r="G2" s="209"/>
      <c r="H2" s="368" t="s">
        <v>476</v>
      </c>
      <c r="I2" s="368"/>
      <c r="J2" s="368"/>
      <c r="K2" s="368"/>
      <c r="L2" s="368"/>
      <c r="M2" s="368"/>
      <c r="N2" s="368" t="s">
        <v>477</v>
      </c>
      <c r="O2" s="368"/>
      <c r="P2" s="368"/>
      <c r="Q2" s="368"/>
      <c r="R2" s="368"/>
      <c r="S2" s="368"/>
      <c r="T2" s="368" t="s">
        <v>219</v>
      </c>
      <c r="U2" s="368"/>
      <c r="V2" s="368"/>
      <c r="W2" s="368"/>
      <c r="X2" s="368"/>
      <c r="Y2" s="368"/>
      <c r="Z2" s="368" t="s">
        <v>220</v>
      </c>
      <c r="AA2" s="368"/>
      <c r="AB2" s="368"/>
      <c r="AC2" s="368"/>
      <c r="AD2" s="368"/>
      <c r="AE2" s="368"/>
      <c r="AF2" s="368" t="s">
        <v>439</v>
      </c>
      <c r="AG2" s="368"/>
      <c r="AH2" s="368"/>
      <c r="AI2" s="368"/>
      <c r="AJ2" s="368"/>
      <c r="AK2" s="368"/>
      <c r="AL2" s="368" t="s">
        <v>478</v>
      </c>
      <c r="AM2" s="368"/>
      <c r="AN2" s="368"/>
      <c r="AO2" s="368"/>
      <c r="AP2" s="368"/>
      <c r="AQ2" s="368"/>
    </row>
    <row r="3" spans="1:43" x14ac:dyDescent="0.35">
      <c r="A3" s="51"/>
      <c r="B3" s="394"/>
      <c r="C3" s="394"/>
      <c r="D3" s="394"/>
      <c r="E3" s="394"/>
      <c r="F3" s="394"/>
      <c r="G3" s="394"/>
      <c r="H3" s="394"/>
      <c r="I3" s="394"/>
      <c r="J3" s="394"/>
      <c r="K3" s="394"/>
      <c r="L3" s="394"/>
      <c r="M3" s="394"/>
      <c r="N3" s="394"/>
      <c r="O3" s="394"/>
      <c r="P3" s="394"/>
      <c r="Q3" s="394"/>
      <c r="R3" s="394"/>
      <c r="S3" s="394"/>
      <c r="T3" s="394"/>
      <c r="U3" s="394"/>
      <c r="V3" s="394"/>
      <c r="W3" s="394"/>
      <c r="X3" s="394"/>
      <c r="Y3" s="394"/>
      <c r="Z3" s="394"/>
      <c r="AA3" s="394"/>
      <c r="AB3" s="394"/>
      <c r="AC3" s="394"/>
      <c r="AD3" s="394"/>
      <c r="AE3" s="394"/>
      <c r="AF3" s="394"/>
      <c r="AG3" s="394"/>
      <c r="AH3" s="394"/>
      <c r="AI3" s="394"/>
      <c r="AJ3" s="394"/>
      <c r="AK3" s="394"/>
      <c r="AL3" s="394"/>
      <c r="AM3" s="394"/>
      <c r="AN3" s="394"/>
      <c r="AO3" s="394"/>
      <c r="AP3" s="394"/>
      <c r="AQ3" s="394"/>
    </row>
    <row r="4" spans="1:43" x14ac:dyDescent="0.35">
      <c r="A4" s="32" t="s">
        <v>472</v>
      </c>
      <c r="B4" s="256" t="s">
        <v>40</v>
      </c>
      <c r="C4" s="257"/>
      <c r="D4" s="257"/>
      <c r="E4" s="257"/>
      <c r="F4" s="257"/>
      <c r="G4" s="258"/>
      <c r="H4" s="256" t="s">
        <v>26</v>
      </c>
      <c r="I4" s="257"/>
      <c r="J4" s="257"/>
      <c r="K4" s="257"/>
      <c r="L4" s="257"/>
      <c r="M4" s="258"/>
      <c r="N4" s="256" t="s">
        <v>27</v>
      </c>
      <c r="O4" s="257"/>
      <c r="P4" s="257"/>
      <c r="Q4" s="257"/>
      <c r="R4" s="257"/>
      <c r="S4" s="258"/>
      <c r="T4" s="256" t="s">
        <v>28</v>
      </c>
      <c r="U4" s="257"/>
      <c r="V4" s="257"/>
      <c r="W4" s="257"/>
      <c r="X4" s="257"/>
      <c r="Y4" s="258"/>
      <c r="Z4" s="256" t="s">
        <v>28</v>
      </c>
      <c r="AA4" s="257"/>
      <c r="AB4" s="257"/>
      <c r="AC4" s="257"/>
      <c r="AD4" s="257"/>
      <c r="AE4" s="258"/>
      <c r="AF4" s="223" t="s">
        <v>327</v>
      </c>
      <c r="AG4" s="224"/>
      <c r="AH4" s="224"/>
      <c r="AI4" s="224"/>
      <c r="AJ4" s="224"/>
      <c r="AK4" s="225"/>
      <c r="AL4" s="303" t="s">
        <v>39</v>
      </c>
      <c r="AM4" s="304"/>
      <c r="AN4" s="304"/>
      <c r="AO4" s="304"/>
      <c r="AP4" s="304"/>
      <c r="AQ4" s="305"/>
    </row>
    <row r="5" spans="1:43" x14ac:dyDescent="0.35">
      <c r="A5" s="32" t="s">
        <v>473</v>
      </c>
      <c r="B5" s="223" t="s">
        <v>18</v>
      </c>
      <c r="C5" s="224"/>
      <c r="D5" s="224"/>
      <c r="E5" s="224"/>
      <c r="F5" s="224"/>
      <c r="G5" s="225"/>
      <c r="H5" s="223" t="s">
        <v>18</v>
      </c>
      <c r="I5" s="224"/>
      <c r="J5" s="224"/>
      <c r="K5" s="224"/>
      <c r="L5" s="224"/>
      <c r="M5" s="225"/>
      <c r="N5" s="223" t="s">
        <v>18</v>
      </c>
      <c r="O5" s="224"/>
      <c r="P5" s="224"/>
      <c r="Q5" s="224"/>
      <c r="R5" s="224"/>
      <c r="S5" s="225"/>
      <c r="T5" s="256" t="s">
        <v>474</v>
      </c>
      <c r="U5" s="257"/>
      <c r="V5" s="257"/>
      <c r="W5" s="257"/>
      <c r="X5" s="257"/>
      <c r="Y5" s="258"/>
      <c r="Z5" s="256" t="s">
        <v>474</v>
      </c>
      <c r="AA5" s="257"/>
      <c r="AB5" s="257"/>
      <c r="AC5" s="257"/>
      <c r="AD5" s="257"/>
      <c r="AE5" s="258"/>
      <c r="AF5" s="256" t="s">
        <v>474</v>
      </c>
      <c r="AG5" s="257"/>
      <c r="AH5" s="257"/>
      <c r="AI5" s="257"/>
      <c r="AJ5" s="257"/>
      <c r="AK5" s="258"/>
      <c r="AL5" s="223" t="s">
        <v>18</v>
      </c>
      <c r="AM5" s="224"/>
      <c r="AN5" s="224"/>
      <c r="AO5" s="224"/>
      <c r="AP5" s="224"/>
      <c r="AQ5" s="225"/>
    </row>
    <row r="6" spans="1:43" x14ac:dyDescent="0.35">
      <c r="A6" s="51"/>
      <c r="B6" s="394"/>
      <c r="C6" s="394"/>
      <c r="D6" s="394"/>
      <c r="E6" s="394"/>
      <c r="F6" s="394"/>
      <c r="G6" s="394"/>
      <c r="H6" s="394"/>
      <c r="I6" s="394"/>
      <c r="J6" s="394"/>
      <c r="K6" s="394"/>
      <c r="L6" s="394"/>
      <c r="M6" s="394"/>
      <c r="N6" s="394"/>
      <c r="O6" s="394"/>
      <c r="P6" s="394"/>
      <c r="Q6" s="394"/>
      <c r="R6" s="394"/>
      <c r="S6" s="394"/>
      <c r="T6" s="394"/>
      <c r="U6" s="394"/>
      <c r="V6" s="394"/>
      <c r="W6" s="394"/>
      <c r="X6" s="394"/>
      <c r="Y6" s="394"/>
      <c r="Z6" s="394"/>
      <c r="AA6" s="394"/>
      <c r="AB6" s="394"/>
      <c r="AC6" s="394"/>
      <c r="AD6" s="394"/>
      <c r="AE6" s="394"/>
      <c r="AF6" s="394"/>
      <c r="AG6" s="394"/>
      <c r="AH6" s="394"/>
      <c r="AI6" s="394"/>
      <c r="AJ6" s="394"/>
      <c r="AK6" s="394"/>
      <c r="AL6" s="394"/>
      <c r="AM6" s="394"/>
      <c r="AN6" s="394"/>
      <c r="AO6" s="394"/>
      <c r="AP6" s="394"/>
      <c r="AQ6" s="394"/>
    </row>
    <row r="7" spans="1:43" x14ac:dyDescent="0.35">
      <c r="A7" s="62" t="s">
        <v>10</v>
      </c>
      <c r="B7" s="151">
        <v>803.12</v>
      </c>
      <c r="C7" s="152"/>
      <c r="D7" s="152"/>
      <c r="E7" s="152"/>
      <c r="F7" s="152"/>
      <c r="G7" s="153"/>
      <c r="H7" s="151">
        <v>761.59</v>
      </c>
      <c r="I7" s="152"/>
      <c r="J7" s="152"/>
      <c r="K7" s="152"/>
      <c r="L7" s="152"/>
      <c r="M7" s="153"/>
      <c r="N7" s="151">
        <v>682.16</v>
      </c>
      <c r="O7" s="152"/>
      <c r="P7" s="152"/>
      <c r="Q7" s="152"/>
      <c r="R7" s="152"/>
      <c r="S7" s="153"/>
      <c r="T7" s="151">
        <v>277.45999999999998</v>
      </c>
      <c r="U7" s="152"/>
      <c r="V7" s="152"/>
      <c r="W7" s="152"/>
      <c r="X7" s="152"/>
      <c r="Y7" s="153"/>
      <c r="Z7" s="151">
        <v>82.67</v>
      </c>
      <c r="AA7" s="152"/>
      <c r="AB7" s="152"/>
      <c r="AC7" s="152"/>
      <c r="AD7" s="152"/>
      <c r="AE7" s="153"/>
      <c r="AF7" s="151">
        <v>64.209999999999994</v>
      </c>
      <c r="AG7" s="152"/>
      <c r="AH7" s="152"/>
      <c r="AI7" s="152"/>
      <c r="AJ7" s="152"/>
      <c r="AK7" s="153"/>
      <c r="AL7" s="151">
        <v>1147.7</v>
      </c>
      <c r="AM7" s="152"/>
      <c r="AN7" s="152"/>
      <c r="AO7" s="152"/>
      <c r="AP7" s="152"/>
      <c r="AQ7" s="153"/>
    </row>
    <row r="8" spans="1:43" ht="15" customHeight="1" x14ac:dyDescent="0.35">
      <c r="A8" s="34"/>
      <c r="B8" s="248"/>
      <c r="C8" s="248"/>
      <c r="D8" s="248"/>
      <c r="E8" s="248"/>
      <c r="F8" s="248"/>
      <c r="G8" s="249"/>
      <c r="H8" s="248"/>
      <c r="I8" s="248"/>
      <c r="J8" s="248"/>
      <c r="K8" s="248"/>
      <c r="L8" s="248"/>
      <c r="M8" s="249"/>
      <c r="N8" s="248"/>
      <c r="O8" s="248"/>
      <c r="P8" s="248"/>
      <c r="Q8" s="248"/>
      <c r="R8" s="248"/>
      <c r="S8" s="249"/>
      <c r="T8" s="248"/>
      <c r="U8" s="248"/>
      <c r="V8" s="248"/>
      <c r="W8" s="248"/>
      <c r="X8" s="248"/>
      <c r="Y8" s="249"/>
      <c r="Z8" s="248"/>
      <c r="AA8" s="248"/>
      <c r="AB8" s="248"/>
      <c r="AC8" s="248"/>
      <c r="AD8" s="248"/>
      <c r="AE8" s="249"/>
      <c r="AF8" s="248"/>
      <c r="AG8" s="248"/>
      <c r="AH8" s="248"/>
      <c r="AI8" s="248"/>
      <c r="AJ8" s="248"/>
      <c r="AK8" s="249"/>
      <c r="AL8" s="248"/>
      <c r="AM8" s="248"/>
      <c r="AN8" s="248"/>
      <c r="AO8" s="248"/>
      <c r="AP8" s="248"/>
      <c r="AQ8" s="249"/>
    </row>
    <row r="9" spans="1:43" ht="97.5" customHeight="1" x14ac:dyDescent="0.35">
      <c r="A9" s="32" t="s">
        <v>11</v>
      </c>
      <c r="B9" s="180" t="s">
        <v>58</v>
      </c>
      <c r="C9" s="181"/>
      <c r="D9" s="181"/>
      <c r="E9" s="181"/>
      <c r="F9" s="181"/>
      <c r="G9" s="182"/>
      <c r="H9" s="236" t="s">
        <v>59</v>
      </c>
      <c r="I9" s="237"/>
      <c r="J9" s="237"/>
      <c r="K9" s="237"/>
      <c r="L9" s="237"/>
      <c r="M9" s="238"/>
      <c r="N9" s="236" t="s">
        <v>60</v>
      </c>
      <c r="O9" s="237"/>
      <c r="P9" s="237"/>
      <c r="Q9" s="237"/>
      <c r="R9" s="237"/>
      <c r="S9" s="238"/>
      <c r="T9" s="236" t="s">
        <v>61</v>
      </c>
      <c r="U9" s="237"/>
      <c r="V9" s="237"/>
      <c r="W9" s="237"/>
      <c r="X9" s="237"/>
      <c r="Y9" s="238"/>
      <c r="Z9" s="236" t="s">
        <v>62</v>
      </c>
      <c r="AA9" s="237"/>
      <c r="AB9" s="237"/>
      <c r="AC9" s="237"/>
      <c r="AD9" s="237"/>
      <c r="AE9" s="238"/>
      <c r="AF9" s="228" t="s">
        <v>336</v>
      </c>
      <c r="AG9" s="228"/>
      <c r="AH9" s="228"/>
      <c r="AI9" s="228"/>
      <c r="AJ9" s="228"/>
      <c r="AK9" s="229"/>
      <c r="AL9" s="180" t="s">
        <v>70</v>
      </c>
      <c r="AM9" s="181"/>
      <c r="AN9" s="181"/>
      <c r="AO9" s="181"/>
      <c r="AP9" s="181"/>
      <c r="AQ9" s="182"/>
    </row>
    <row r="10" spans="1:43" x14ac:dyDescent="0.35">
      <c r="A10" s="32"/>
      <c r="B10" s="250"/>
      <c r="C10" s="251"/>
      <c r="D10" s="251"/>
      <c r="E10" s="251"/>
      <c r="F10" s="251"/>
      <c r="G10" s="252"/>
      <c r="H10" s="250"/>
      <c r="I10" s="251"/>
      <c r="J10" s="251"/>
      <c r="K10" s="251"/>
      <c r="L10" s="251"/>
      <c r="M10" s="252"/>
      <c r="N10" s="250"/>
      <c r="O10" s="251"/>
      <c r="P10" s="251"/>
      <c r="Q10" s="251"/>
      <c r="R10" s="251"/>
      <c r="S10" s="252"/>
      <c r="T10" s="250"/>
      <c r="U10" s="251"/>
      <c r="V10" s="251"/>
      <c r="W10" s="251"/>
      <c r="X10" s="251"/>
      <c r="Y10" s="252"/>
      <c r="Z10" s="250"/>
      <c r="AA10" s="251"/>
      <c r="AB10" s="251"/>
      <c r="AC10" s="251"/>
      <c r="AD10" s="251"/>
      <c r="AE10" s="252"/>
      <c r="AF10" s="250"/>
      <c r="AG10" s="251"/>
      <c r="AH10" s="251"/>
      <c r="AI10" s="251"/>
      <c r="AJ10" s="251"/>
      <c r="AK10" s="252"/>
      <c r="AL10" s="250"/>
      <c r="AM10" s="251"/>
      <c r="AN10" s="251"/>
      <c r="AO10" s="251"/>
      <c r="AP10" s="251"/>
      <c r="AQ10" s="252"/>
    </row>
    <row r="11" spans="1:43" ht="42" customHeight="1" x14ac:dyDescent="0.35">
      <c r="A11" s="32" t="s">
        <v>101</v>
      </c>
      <c r="B11" s="253" t="s">
        <v>508</v>
      </c>
      <c r="C11" s="254"/>
      <c r="D11" s="254"/>
      <c r="E11" s="254"/>
      <c r="F11" s="254"/>
      <c r="G11" s="255"/>
      <c r="H11" s="253" t="s">
        <v>508</v>
      </c>
      <c r="I11" s="254"/>
      <c r="J11" s="254"/>
      <c r="K11" s="254"/>
      <c r="L11" s="254"/>
      <c r="M11" s="255"/>
      <c r="N11" s="253" t="s">
        <v>508</v>
      </c>
      <c r="O11" s="254"/>
      <c r="P11" s="254"/>
      <c r="Q11" s="254"/>
      <c r="R11" s="254"/>
      <c r="S11" s="255"/>
      <c r="T11" s="230" t="s">
        <v>508</v>
      </c>
      <c r="U11" s="231"/>
      <c r="V11" s="231"/>
      <c r="W11" s="231"/>
      <c r="X11" s="231"/>
      <c r="Y11" s="232"/>
      <c r="Z11" s="253" t="s">
        <v>509</v>
      </c>
      <c r="AA11" s="254"/>
      <c r="AB11" s="254"/>
      <c r="AC11" s="254"/>
      <c r="AD11" s="254"/>
      <c r="AE11" s="255"/>
      <c r="AF11" s="230" t="s">
        <v>510</v>
      </c>
      <c r="AG11" s="231"/>
      <c r="AH11" s="231"/>
      <c r="AI11" s="231"/>
      <c r="AJ11" s="231"/>
      <c r="AK11" s="232"/>
      <c r="AL11" s="253" t="s">
        <v>454</v>
      </c>
      <c r="AM11" s="254"/>
      <c r="AN11" s="254"/>
      <c r="AO11" s="254"/>
      <c r="AP11" s="254"/>
      <c r="AQ11" s="255"/>
    </row>
    <row r="12" spans="1:43" x14ac:dyDescent="0.35">
      <c r="A12" s="36"/>
      <c r="B12" s="250"/>
      <c r="C12" s="251"/>
      <c r="D12" s="251"/>
      <c r="E12" s="251"/>
      <c r="F12" s="251"/>
      <c r="G12" s="252"/>
      <c r="H12" s="250"/>
      <c r="I12" s="251"/>
      <c r="J12" s="251"/>
      <c r="K12" s="251"/>
      <c r="L12" s="251"/>
      <c r="M12" s="252"/>
      <c r="N12" s="250"/>
      <c r="O12" s="251"/>
      <c r="P12" s="251"/>
      <c r="Q12" s="251"/>
      <c r="R12" s="251"/>
      <c r="S12" s="252"/>
      <c r="T12" s="250"/>
      <c r="U12" s="251"/>
      <c r="V12" s="251"/>
      <c r="W12" s="251"/>
      <c r="X12" s="251"/>
      <c r="Y12" s="252"/>
      <c r="Z12" s="250"/>
      <c r="AA12" s="251"/>
      <c r="AB12" s="251"/>
      <c r="AC12" s="251"/>
      <c r="AD12" s="251"/>
      <c r="AE12" s="252"/>
      <c r="AF12" s="250"/>
      <c r="AG12" s="251"/>
      <c r="AH12" s="251"/>
      <c r="AI12" s="251"/>
      <c r="AJ12" s="251"/>
      <c r="AK12" s="252"/>
      <c r="AL12" s="250"/>
      <c r="AM12" s="251"/>
      <c r="AN12" s="251"/>
      <c r="AO12" s="251"/>
      <c r="AP12" s="251"/>
      <c r="AQ12" s="252"/>
    </row>
    <row r="13" spans="1:43" x14ac:dyDescent="0.35">
      <c r="A13" s="32" t="s">
        <v>102</v>
      </c>
      <c r="B13" s="151">
        <v>0.12725041949532501</v>
      </c>
      <c r="C13" s="152"/>
      <c r="D13" s="152"/>
      <c r="E13" s="152"/>
      <c r="F13" s="152"/>
      <c r="G13" s="153"/>
      <c r="H13" s="151">
        <v>9.3290390551336602E-2</v>
      </c>
      <c r="I13" s="152"/>
      <c r="J13" s="152"/>
      <c r="K13" s="152"/>
      <c r="L13" s="152"/>
      <c r="M13" s="153"/>
      <c r="N13" s="151">
        <v>0.13102955835576799</v>
      </c>
      <c r="O13" s="152"/>
      <c r="P13" s="152"/>
      <c r="Q13" s="152"/>
      <c r="R13" s="152"/>
      <c r="S13" s="153"/>
      <c r="T13" s="151">
        <v>0.21751703115546001</v>
      </c>
      <c r="U13" s="152"/>
      <c r="V13" s="152"/>
      <c r="W13" s="152"/>
      <c r="X13" s="152"/>
      <c r="Y13" s="153"/>
      <c r="Z13" s="151">
        <v>0.22621019210391199</v>
      </c>
      <c r="AA13" s="152"/>
      <c r="AB13" s="152"/>
      <c r="AC13" s="152"/>
      <c r="AD13" s="152"/>
      <c r="AE13" s="153"/>
      <c r="AF13" s="151">
        <v>0.35180059785173901</v>
      </c>
      <c r="AG13" s="152"/>
      <c r="AH13" s="152"/>
      <c r="AI13" s="152"/>
      <c r="AJ13" s="152"/>
      <c r="AK13" s="153"/>
      <c r="AL13" s="250"/>
      <c r="AM13" s="251"/>
      <c r="AN13" s="251"/>
      <c r="AO13" s="251"/>
      <c r="AP13" s="251"/>
      <c r="AQ13" s="252"/>
    </row>
    <row r="14" spans="1:43" x14ac:dyDescent="0.35">
      <c r="A14" s="99"/>
      <c r="B14" s="250"/>
      <c r="C14" s="251"/>
      <c r="D14" s="251"/>
      <c r="E14" s="251"/>
      <c r="F14" s="251"/>
      <c r="G14" s="252"/>
      <c r="H14" s="250"/>
      <c r="I14" s="251"/>
      <c r="J14" s="251"/>
      <c r="K14" s="251"/>
      <c r="L14" s="251"/>
      <c r="M14" s="252"/>
      <c r="N14" s="250"/>
      <c r="O14" s="251"/>
      <c r="P14" s="251"/>
      <c r="Q14" s="251"/>
      <c r="R14" s="251"/>
      <c r="S14" s="252"/>
      <c r="T14" s="250"/>
      <c r="U14" s="251"/>
      <c r="V14" s="251"/>
      <c r="W14" s="251"/>
      <c r="X14" s="251"/>
      <c r="Y14" s="252"/>
      <c r="Z14" s="250"/>
      <c r="AA14" s="251"/>
      <c r="AB14" s="251"/>
      <c r="AC14" s="251"/>
      <c r="AD14" s="251"/>
      <c r="AE14" s="252"/>
      <c r="AF14" s="250"/>
      <c r="AG14" s="251"/>
      <c r="AH14" s="251"/>
      <c r="AI14" s="251"/>
      <c r="AJ14" s="251"/>
      <c r="AK14" s="252"/>
      <c r="AL14" s="250"/>
      <c r="AM14" s="251"/>
      <c r="AN14" s="251"/>
      <c r="AO14" s="251"/>
      <c r="AP14" s="251"/>
      <c r="AQ14" s="252"/>
    </row>
    <row r="15" spans="1:43" ht="26" x14ac:dyDescent="0.35">
      <c r="A15" s="28" t="s">
        <v>52</v>
      </c>
      <c r="B15" s="250"/>
      <c r="C15" s="251"/>
      <c r="D15" s="251"/>
      <c r="E15" s="251"/>
      <c r="F15" s="251"/>
      <c r="G15" s="252"/>
      <c r="H15" s="250"/>
      <c r="I15" s="251"/>
      <c r="J15" s="251"/>
      <c r="K15" s="251"/>
      <c r="L15" s="251"/>
      <c r="M15" s="252"/>
      <c r="N15" s="250"/>
      <c r="O15" s="251"/>
      <c r="P15" s="251"/>
      <c r="Q15" s="251"/>
      <c r="R15" s="251"/>
      <c r="S15" s="252"/>
      <c r="T15" s="250"/>
      <c r="U15" s="251"/>
      <c r="V15" s="251"/>
      <c r="W15" s="251"/>
      <c r="X15" s="251"/>
      <c r="Y15" s="252"/>
      <c r="Z15" s="250"/>
      <c r="AA15" s="251"/>
      <c r="AB15" s="251"/>
      <c r="AC15" s="251"/>
      <c r="AD15" s="251"/>
      <c r="AE15" s="252"/>
      <c r="AF15" s="250"/>
      <c r="AG15" s="251"/>
      <c r="AH15" s="251"/>
      <c r="AI15" s="251"/>
      <c r="AJ15" s="251"/>
      <c r="AK15" s="252"/>
      <c r="AL15" s="250"/>
      <c r="AM15" s="251"/>
      <c r="AN15" s="251"/>
      <c r="AO15" s="251"/>
      <c r="AP15" s="251"/>
      <c r="AQ15" s="252"/>
    </row>
    <row r="16" spans="1:43" x14ac:dyDescent="0.35">
      <c r="A16" s="37"/>
      <c r="B16" s="207" t="s">
        <v>2</v>
      </c>
      <c r="C16" s="208"/>
      <c r="D16" s="209"/>
      <c r="E16" s="233" t="s">
        <v>3</v>
      </c>
      <c r="F16" s="234"/>
      <c r="G16" s="235"/>
      <c r="H16" s="207" t="s">
        <v>2</v>
      </c>
      <c r="I16" s="208"/>
      <c r="J16" s="209"/>
      <c r="K16" s="233" t="s">
        <v>3</v>
      </c>
      <c r="L16" s="234"/>
      <c r="M16" s="235"/>
      <c r="N16" s="207" t="s">
        <v>2</v>
      </c>
      <c r="O16" s="208"/>
      <c r="P16" s="209"/>
      <c r="Q16" s="233" t="s">
        <v>3</v>
      </c>
      <c r="R16" s="234"/>
      <c r="S16" s="235"/>
      <c r="T16" s="207" t="s">
        <v>2</v>
      </c>
      <c r="U16" s="208"/>
      <c r="V16" s="209"/>
      <c r="W16" s="233" t="s">
        <v>3</v>
      </c>
      <c r="X16" s="234"/>
      <c r="Y16" s="235"/>
      <c r="Z16" s="207" t="s">
        <v>2</v>
      </c>
      <c r="AA16" s="208"/>
      <c r="AB16" s="209"/>
      <c r="AC16" s="233" t="s">
        <v>3</v>
      </c>
      <c r="AD16" s="234"/>
      <c r="AE16" s="235"/>
      <c r="AF16" s="208" t="s">
        <v>2</v>
      </c>
      <c r="AG16" s="208"/>
      <c r="AH16" s="209"/>
      <c r="AI16" s="233" t="s">
        <v>3</v>
      </c>
      <c r="AJ16" s="234"/>
      <c r="AK16" s="235"/>
      <c r="AL16" s="207" t="s">
        <v>2</v>
      </c>
      <c r="AM16" s="208"/>
      <c r="AN16" s="209"/>
      <c r="AO16" s="233" t="s">
        <v>3</v>
      </c>
      <c r="AP16" s="234"/>
      <c r="AQ16" s="235"/>
    </row>
    <row r="17" spans="1:43" x14ac:dyDescent="0.35">
      <c r="A17" s="32" t="s">
        <v>72</v>
      </c>
      <c r="B17" s="151">
        <v>0.1</v>
      </c>
      <c r="C17" s="152"/>
      <c r="D17" s="153"/>
      <c r="E17" s="151">
        <v>0</v>
      </c>
      <c r="F17" s="152"/>
      <c r="G17" s="153"/>
      <c r="H17" s="151">
        <v>0.1</v>
      </c>
      <c r="I17" s="152"/>
      <c r="J17" s="153"/>
      <c r="K17" s="151">
        <v>0</v>
      </c>
      <c r="L17" s="152"/>
      <c r="M17" s="153"/>
      <c r="N17" s="151">
        <v>0.25</v>
      </c>
      <c r="O17" s="152"/>
      <c r="P17" s="153"/>
      <c r="Q17" s="151">
        <v>0</v>
      </c>
      <c r="R17" s="152"/>
      <c r="S17" s="153"/>
      <c r="T17" s="151">
        <v>1</v>
      </c>
      <c r="U17" s="152"/>
      <c r="V17" s="153"/>
      <c r="W17" s="151">
        <v>0.19</v>
      </c>
      <c r="X17" s="152"/>
      <c r="Y17" s="153"/>
      <c r="Z17" s="151">
        <v>1</v>
      </c>
      <c r="AA17" s="152"/>
      <c r="AB17" s="153"/>
      <c r="AC17" s="151">
        <v>0.3</v>
      </c>
      <c r="AD17" s="152"/>
      <c r="AE17" s="153"/>
      <c r="AF17" s="151">
        <v>0.88</v>
      </c>
      <c r="AG17" s="152"/>
      <c r="AH17" s="153"/>
      <c r="AI17" s="151">
        <v>0.3</v>
      </c>
      <c r="AJ17" s="152"/>
      <c r="AK17" s="153"/>
      <c r="AL17" s="151">
        <v>0.15</v>
      </c>
      <c r="AM17" s="152"/>
      <c r="AN17" s="153"/>
      <c r="AO17" s="151">
        <v>0</v>
      </c>
      <c r="AP17" s="152"/>
      <c r="AQ17" s="153"/>
    </row>
    <row r="18" spans="1:43" x14ac:dyDescent="0.35">
      <c r="A18" s="32" t="s">
        <v>73</v>
      </c>
      <c r="B18" s="151">
        <v>0</v>
      </c>
      <c r="C18" s="152"/>
      <c r="D18" s="153"/>
      <c r="E18" s="151">
        <v>0</v>
      </c>
      <c r="F18" s="152"/>
      <c r="G18" s="153"/>
      <c r="H18" s="151">
        <v>0</v>
      </c>
      <c r="I18" s="152"/>
      <c r="J18" s="153"/>
      <c r="K18" s="151">
        <v>0</v>
      </c>
      <c r="L18" s="152"/>
      <c r="M18" s="153"/>
      <c r="N18" s="151">
        <v>0</v>
      </c>
      <c r="O18" s="152"/>
      <c r="P18" s="153"/>
      <c r="Q18" s="151">
        <v>0</v>
      </c>
      <c r="R18" s="152"/>
      <c r="S18" s="153"/>
      <c r="T18" s="151">
        <v>0</v>
      </c>
      <c r="U18" s="152"/>
      <c r="V18" s="153"/>
      <c r="W18" s="151">
        <v>0</v>
      </c>
      <c r="X18" s="152"/>
      <c r="Y18" s="153"/>
      <c r="Z18" s="151">
        <v>0</v>
      </c>
      <c r="AA18" s="152"/>
      <c r="AB18" s="153"/>
      <c r="AC18" s="151">
        <v>0</v>
      </c>
      <c r="AD18" s="152"/>
      <c r="AE18" s="153"/>
      <c r="AF18" s="151">
        <v>0</v>
      </c>
      <c r="AG18" s="152"/>
      <c r="AH18" s="153"/>
      <c r="AI18" s="151">
        <v>0</v>
      </c>
      <c r="AJ18" s="152"/>
      <c r="AK18" s="153"/>
      <c r="AL18" s="151">
        <v>0</v>
      </c>
      <c r="AM18" s="152"/>
      <c r="AN18" s="153"/>
      <c r="AO18" s="151">
        <v>0</v>
      </c>
      <c r="AP18" s="152"/>
      <c r="AQ18" s="153"/>
    </row>
    <row r="19" spans="1:43" x14ac:dyDescent="0.35">
      <c r="A19" s="32" t="s">
        <v>74</v>
      </c>
      <c r="B19" s="151">
        <v>0</v>
      </c>
      <c r="C19" s="152"/>
      <c r="D19" s="153"/>
      <c r="E19" s="151">
        <v>0</v>
      </c>
      <c r="F19" s="152"/>
      <c r="G19" s="153"/>
      <c r="H19" s="151">
        <v>0</v>
      </c>
      <c r="I19" s="152"/>
      <c r="J19" s="153"/>
      <c r="K19" s="151">
        <v>0</v>
      </c>
      <c r="L19" s="152"/>
      <c r="M19" s="153"/>
      <c r="N19" s="151">
        <v>0</v>
      </c>
      <c r="O19" s="152"/>
      <c r="P19" s="153"/>
      <c r="Q19" s="151">
        <v>0</v>
      </c>
      <c r="R19" s="152"/>
      <c r="S19" s="153"/>
      <c r="T19" s="151">
        <v>0</v>
      </c>
      <c r="U19" s="152"/>
      <c r="V19" s="153"/>
      <c r="W19" s="151">
        <v>0</v>
      </c>
      <c r="X19" s="152"/>
      <c r="Y19" s="153"/>
      <c r="Z19" s="151">
        <v>0.05</v>
      </c>
      <c r="AA19" s="152"/>
      <c r="AB19" s="153"/>
      <c r="AC19" s="151">
        <v>0.05</v>
      </c>
      <c r="AD19" s="152"/>
      <c r="AE19" s="153"/>
      <c r="AF19" s="151">
        <v>0</v>
      </c>
      <c r="AG19" s="152"/>
      <c r="AH19" s="153"/>
      <c r="AI19" s="151">
        <v>0</v>
      </c>
      <c r="AJ19" s="152"/>
      <c r="AK19" s="153"/>
      <c r="AL19" s="151">
        <v>0</v>
      </c>
      <c r="AM19" s="152"/>
      <c r="AN19" s="153"/>
      <c r="AO19" s="151">
        <v>0</v>
      </c>
      <c r="AP19" s="152"/>
      <c r="AQ19" s="153"/>
    </row>
    <row r="20" spans="1:43" x14ac:dyDescent="0.35">
      <c r="A20" s="32" t="s">
        <v>77</v>
      </c>
      <c r="B20" s="151">
        <v>0</v>
      </c>
      <c r="C20" s="152"/>
      <c r="D20" s="153"/>
      <c r="E20" s="151">
        <v>0</v>
      </c>
      <c r="F20" s="152"/>
      <c r="G20" s="153"/>
      <c r="H20" s="151">
        <v>0</v>
      </c>
      <c r="I20" s="152"/>
      <c r="J20" s="153"/>
      <c r="K20" s="151">
        <v>0</v>
      </c>
      <c r="L20" s="152"/>
      <c r="M20" s="153"/>
      <c r="N20" s="151">
        <v>0.03</v>
      </c>
      <c r="O20" s="152"/>
      <c r="P20" s="153"/>
      <c r="Q20" s="151">
        <v>0</v>
      </c>
      <c r="R20" s="152"/>
      <c r="S20" s="153"/>
      <c r="T20" s="151">
        <v>0.01</v>
      </c>
      <c r="U20" s="152"/>
      <c r="V20" s="153"/>
      <c r="W20" s="151">
        <v>0.01</v>
      </c>
      <c r="X20" s="152"/>
      <c r="Y20" s="153"/>
      <c r="Z20" s="151">
        <v>0.03</v>
      </c>
      <c r="AA20" s="152"/>
      <c r="AB20" s="153"/>
      <c r="AC20" s="151">
        <v>0.03</v>
      </c>
      <c r="AD20" s="152"/>
      <c r="AE20" s="153"/>
      <c r="AF20" s="151">
        <v>0.02</v>
      </c>
      <c r="AG20" s="152"/>
      <c r="AH20" s="153"/>
      <c r="AI20" s="151">
        <v>0.02</v>
      </c>
      <c r="AJ20" s="152"/>
      <c r="AK20" s="153"/>
      <c r="AL20" s="151">
        <v>0.01</v>
      </c>
      <c r="AM20" s="152"/>
      <c r="AN20" s="153"/>
      <c r="AO20" s="151">
        <v>0</v>
      </c>
      <c r="AP20" s="152"/>
      <c r="AQ20" s="153"/>
    </row>
    <row r="21" spans="1:43" x14ac:dyDescent="0.35">
      <c r="A21" s="32" t="s">
        <v>71</v>
      </c>
      <c r="B21" s="151">
        <f>SUM(B17:D20)</f>
        <v>0.1</v>
      </c>
      <c r="C21" s="152"/>
      <c r="D21" s="153"/>
      <c r="E21" s="151">
        <f>SUM(E17:G20)</f>
        <v>0</v>
      </c>
      <c r="F21" s="152"/>
      <c r="G21" s="153"/>
      <c r="H21" s="151">
        <f>SUM(H17:J20)</f>
        <v>0.1</v>
      </c>
      <c r="I21" s="152"/>
      <c r="J21" s="153"/>
      <c r="K21" s="151">
        <f>SUM(K17:M20)</f>
        <v>0</v>
      </c>
      <c r="L21" s="152"/>
      <c r="M21" s="153"/>
      <c r="N21" s="151">
        <f>SUM(N17:P20)</f>
        <v>0.28000000000000003</v>
      </c>
      <c r="O21" s="152"/>
      <c r="P21" s="153"/>
      <c r="Q21" s="151">
        <f>SUM(Q17:S20)</f>
        <v>0</v>
      </c>
      <c r="R21" s="152"/>
      <c r="S21" s="153"/>
      <c r="T21" s="151">
        <f>SUM(T17:V20)</f>
        <v>1.01</v>
      </c>
      <c r="U21" s="152"/>
      <c r="V21" s="153"/>
      <c r="W21" s="151">
        <f>SUM(W17:Y20)</f>
        <v>0.2</v>
      </c>
      <c r="X21" s="152"/>
      <c r="Y21" s="153"/>
      <c r="Z21" s="151">
        <f>SUM(Z17:AB20)</f>
        <v>1.08</v>
      </c>
      <c r="AA21" s="152"/>
      <c r="AB21" s="153"/>
      <c r="AC21" s="151">
        <f>SUM(AC17:AE20)</f>
        <v>0.38</v>
      </c>
      <c r="AD21" s="152"/>
      <c r="AE21" s="153"/>
      <c r="AF21" s="151">
        <f>SUM(AF17:AH20)</f>
        <v>0.9</v>
      </c>
      <c r="AG21" s="152"/>
      <c r="AH21" s="153"/>
      <c r="AI21" s="151">
        <f>SUM(AI17:AK20)</f>
        <v>0.32</v>
      </c>
      <c r="AJ21" s="152"/>
      <c r="AK21" s="153"/>
      <c r="AL21" s="151">
        <f>SUM(AL17:AN20)</f>
        <v>0.16</v>
      </c>
      <c r="AM21" s="152"/>
      <c r="AN21" s="153"/>
      <c r="AO21" s="151">
        <f>SUM(AO17:AQ20)</f>
        <v>0</v>
      </c>
      <c r="AP21" s="152"/>
      <c r="AQ21" s="153"/>
    </row>
    <row r="22" spans="1:43" x14ac:dyDescent="0.35">
      <c r="A22" s="36"/>
      <c r="B22" s="250"/>
      <c r="C22" s="251"/>
      <c r="D22" s="251"/>
      <c r="E22" s="251"/>
      <c r="F22" s="251"/>
      <c r="G22" s="252"/>
      <c r="H22" s="250"/>
      <c r="I22" s="251"/>
      <c r="J22" s="251"/>
      <c r="K22" s="251"/>
      <c r="L22" s="251"/>
      <c r="M22" s="252"/>
      <c r="N22" s="250"/>
      <c r="O22" s="251"/>
      <c r="P22" s="251"/>
      <c r="Q22" s="251"/>
      <c r="R22" s="251"/>
      <c r="S22" s="252"/>
      <c r="T22" s="250"/>
      <c r="U22" s="251"/>
      <c r="V22" s="251"/>
      <c r="W22" s="251"/>
      <c r="X22" s="251"/>
      <c r="Y22" s="252"/>
      <c r="Z22" s="250"/>
      <c r="AA22" s="251"/>
      <c r="AB22" s="251"/>
      <c r="AC22" s="251"/>
      <c r="AD22" s="251"/>
      <c r="AE22" s="252"/>
      <c r="AF22" s="250"/>
      <c r="AG22" s="251"/>
      <c r="AH22" s="251"/>
      <c r="AI22" s="251"/>
      <c r="AJ22" s="251"/>
      <c r="AK22" s="252"/>
      <c r="AL22" s="250"/>
      <c r="AM22" s="251"/>
      <c r="AN22" s="251"/>
      <c r="AO22" s="251"/>
      <c r="AP22" s="251"/>
      <c r="AQ22" s="252"/>
    </row>
    <row r="23" spans="1:43" x14ac:dyDescent="0.35">
      <c r="A23" s="244" t="s">
        <v>12</v>
      </c>
      <c r="B23" s="239" t="s">
        <v>4</v>
      </c>
      <c r="C23" s="167"/>
      <c r="D23" s="168"/>
      <c r="E23" s="239" t="s">
        <v>5</v>
      </c>
      <c r="F23" s="167"/>
      <c r="G23" s="168"/>
      <c r="H23" s="239" t="s">
        <v>4</v>
      </c>
      <c r="I23" s="167"/>
      <c r="J23" s="168"/>
      <c r="K23" s="239" t="s">
        <v>5</v>
      </c>
      <c r="L23" s="167"/>
      <c r="M23" s="168"/>
      <c r="N23" s="239" t="s">
        <v>4</v>
      </c>
      <c r="O23" s="167"/>
      <c r="P23" s="168"/>
      <c r="Q23" s="239" t="s">
        <v>5</v>
      </c>
      <c r="R23" s="167"/>
      <c r="S23" s="168"/>
      <c r="T23" s="239" t="s">
        <v>4</v>
      </c>
      <c r="U23" s="167"/>
      <c r="V23" s="168"/>
      <c r="W23" s="239" t="s">
        <v>5</v>
      </c>
      <c r="X23" s="167"/>
      <c r="Y23" s="168"/>
      <c r="Z23" s="239" t="s">
        <v>4</v>
      </c>
      <c r="AA23" s="167"/>
      <c r="AB23" s="168"/>
      <c r="AC23" s="239" t="s">
        <v>5</v>
      </c>
      <c r="AD23" s="167"/>
      <c r="AE23" s="168"/>
      <c r="AF23" s="166" t="s">
        <v>4</v>
      </c>
      <c r="AG23" s="169"/>
      <c r="AH23" s="170"/>
      <c r="AI23" s="166" t="s">
        <v>5</v>
      </c>
      <c r="AJ23" s="169"/>
      <c r="AK23" s="169"/>
      <c r="AL23" s="370" t="s">
        <v>4</v>
      </c>
      <c r="AM23" s="370"/>
      <c r="AN23" s="370"/>
      <c r="AO23" s="370" t="s">
        <v>5</v>
      </c>
      <c r="AP23" s="370"/>
      <c r="AQ23" s="370"/>
    </row>
    <row r="24" spans="1:43" ht="15" customHeight="1" x14ac:dyDescent="0.35">
      <c r="A24" s="245"/>
      <c r="B24" s="157" t="s">
        <v>234</v>
      </c>
      <c r="C24" s="158" t="s">
        <v>234</v>
      </c>
      <c r="D24" s="159" t="s">
        <v>234</v>
      </c>
      <c r="E24" s="151">
        <v>13.4892</v>
      </c>
      <c r="F24" s="152"/>
      <c r="G24" s="153"/>
      <c r="H24" s="157" t="s">
        <v>234</v>
      </c>
      <c r="I24" s="158" t="s">
        <v>234</v>
      </c>
      <c r="J24" s="159" t="s">
        <v>234</v>
      </c>
      <c r="K24" s="151">
        <v>15.713699999999999</v>
      </c>
      <c r="L24" s="152"/>
      <c r="M24" s="153"/>
      <c r="N24" s="157" t="s">
        <v>234</v>
      </c>
      <c r="O24" s="158" t="s">
        <v>234</v>
      </c>
      <c r="P24" s="159" t="s">
        <v>234</v>
      </c>
      <c r="Q24" s="151">
        <v>11.350099999999999</v>
      </c>
      <c r="R24" s="152"/>
      <c r="S24" s="153"/>
      <c r="T24" s="157" t="s">
        <v>234</v>
      </c>
      <c r="U24" s="158" t="s">
        <v>234</v>
      </c>
      <c r="V24" s="159" t="s">
        <v>234</v>
      </c>
      <c r="W24" s="151">
        <v>13.485900000000001</v>
      </c>
      <c r="X24" s="152"/>
      <c r="Y24" s="153"/>
      <c r="Z24" s="157" t="s">
        <v>234</v>
      </c>
      <c r="AA24" s="158" t="s">
        <v>234</v>
      </c>
      <c r="AB24" s="159" t="s">
        <v>234</v>
      </c>
      <c r="AC24" s="151">
        <v>15.6968</v>
      </c>
      <c r="AD24" s="152"/>
      <c r="AE24" s="153"/>
      <c r="AF24" s="157" t="s">
        <v>308</v>
      </c>
      <c r="AG24" s="158" t="s">
        <v>308</v>
      </c>
      <c r="AH24" s="159" t="s">
        <v>308</v>
      </c>
      <c r="AI24" s="151">
        <v>4.1909000000000001</v>
      </c>
      <c r="AJ24" s="152"/>
      <c r="AK24" s="153"/>
      <c r="AL24" s="148" t="s">
        <v>232</v>
      </c>
      <c r="AM24" s="149"/>
      <c r="AN24" s="150"/>
      <c r="AO24" s="151">
        <v>99.737499999999997</v>
      </c>
      <c r="AP24" s="152"/>
      <c r="AQ24" s="153"/>
    </row>
    <row r="25" spans="1:43" ht="15" customHeight="1" x14ac:dyDescent="0.35">
      <c r="A25" s="245"/>
      <c r="B25" s="157" t="s">
        <v>231</v>
      </c>
      <c r="C25" s="158" t="s">
        <v>231</v>
      </c>
      <c r="D25" s="159" t="s">
        <v>231</v>
      </c>
      <c r="E25" s="151">
        <v>9.2165999999999997</v>
      </c>
      <c r="F25" s="152"/>
      <c r="G25" s="153"/>
      <c r="H25" s="157" t="s">
        <v>231</v>
      </c>
      <c r="I25" s="158" t="s">
        <v>231</v>
      </c>
      <c r="J25" s="159" t="s">
        <v>231</v>
      </c>
      <c r="K25" s="151">
        <v>10.8323</v>
      </c>
      <c r="L25" s="152"/>
      <c r="M25" s="153"/>
      <c r="N25" s="157" t="s">
        <v>231</v>
      </c>
      <c r="O25" s="158" t="s">
        <v>231</v>
      </c>
      <c r="P25" s="159" t="s">
        <v>231</v>
      </c>
      <c r="Q25" s="151">
        <v>7.6986999999999997</v>
      </c>
      <c r="R25" s="152"/>
      <c r="S25" s="153"/>
      <c r="T25" s="157" t="s">
        <v>231</v>
      </c>
      <c r="U25" s="158" t="s">
        <v>231</v>
      </c>
      <c r="V25" s="159" t="s">
        <v>231</v>
      </c>
      <c r="W25" s="151">
        <v>9.1716999999999995</v>
      </c>
      <c r="X25" s="152"/>
      <c r="Y25" s="153"/>
      <c r="Z25" s="157" t="s">
        <v>231</v>
      </c>
      <c r="AA25" s="158" t="s">
        <v>231</v>
      </c>
      <c r="AB25" s="159" t="s">
        <v>231</v>
      </c>
      <c r="AC25" s="151">
        <v>10.790800000000001</v>
      </c>
      <c r="AD25" s="152"/>
      <c r="AE25" s="153"/>
      <c r="AF25" s="157" t="s">
        <v>347</v>
      </c>
      <c r="AG25" s="158" t="s">
        <v>410</v>
      </c>
      <c r="AH25" s="159" t="s">
        <v>410</v>
      </c>
      <c r="AI25" s="151">
        <v>4.0800999999999998</v>
      </c>
      <c r="AJ25" s="152"/>
      <c r="AK25" s="153"/>
      <c r="AL25" s="148"/>
      <c r="AM25" s="149"/>
      <c r="AN25" s="150"/>
      <c r="AO25" s="151"/>
      <c r="AP25" s="152"/>
      <c r="AQ25" s="153"/>
    </row>
    <row r="26" spans="1:43" x14ac:dyDescent="0.35">
      <c r="A26" s="245"/>
      <c r="B26" s="157" t="s">
        <v>44</v>
      </c>
      <c r="C26" s="158" t="s">
        <v>44</v>
      </c>
      <c r="D26" s="159" t="s">
        <v>44</v>
      </c>
      <c r="E26" s="151">
        <v>7.3577000000000004</v>
      </c>
      <c r="F26" s="152"/>
      <c r="G26" s="153"/>
      <c r="H26" s="157" t="s">
        <v>44</v>
      </c>
      <c r="I26" s="158" t="s">
        <v>44</v>
      </c>
      <c r="J26" s="159" t="s">
        <v>44</v>
      </c>
      <c r="K26" s="151">
        <v>8.4791000000000007</v>
      </c>
      <c r="L26" s="152"/>
      <c r="M26" s="153"/>
      <c r="N26" s="157" t="s">
        <v>44</v>
      </c>
      <c r="O26" s="158" t="s">
        <v>44</v>
      </c>
      <c r="P26" s="159" t="s">
        <v>44</v>
      </c>
      <c r="Q26" s="151">
        <v>6.1562999999999999</v>
      </c>
      <c r="R26" s="152"/>
      <c r="S26" s="153"/>
      <c r="T26" s="157" t="s">
        <v>44</v>
      </c>
      <c r="U26" s="158" t="s">
        <v>44</v>
      </c>
      <c r="V26" s="159" t="s">
        <v>44</v>
      </c>
      <c r="W26" s="151">
        <v>7.3273999999999999</v>
      </c>
      <c r="X26" s="152"/>
      <c r="Y26" s="153"/>
      <c r="Z26" s="157" t="s">
        <v>44</v>
      </c>
      <c r="AA26" s="158" t="s">
        <v>44</v>
      </c>
      <c r="AB26" s="159" t="s">
        <v>44</v>
      </c>
      <c r="AC26" s="151">
        <v>8.4367000000000001</v>
      </c>
      <c r="AD26" s="152"/>
      <c r="AE26" s="153"/>
      <c r="AF26" s="157" t="s">
        <v>410</v>
      </c>
      <c r="AG26" s="158" t="s">
        <v>347</v>
      </c>
      <c r="AH26" s="159" t="s">
        <v>347</v>
      </c>
      <c r="AI26" s="151">
        <v>3.5539000000000001</v>
      </c>
      <c r="AJ26" s="152"/>
      <c r="AK26" s="153"/>
      <c r="AL26" s="148"/>
      <c r="AM26" s="149"/>
      <c r="AN26" s="150"/>
      <c r="AO26" s="151"/>
      <c r="AP26" s="152"/>
      <c r="AQ26" s="153"/>
    </row>
    <row r="27" spans="1:43" ht="15" customHeight="1" x14ac:dyDescent="0.35">
      <c r="A27" s="245"/>
      <c r="B27" s="157" t="s">
        <v>233</v>
      </c>
      <c r="C27" s="158" t="s">
        <v>233</v>
      </c>
      <c r="D27" s="159" t="s">
        <v>233</v>
      </c>
      <c r="E27" s="151">
        <v>5.7938000000000001</v>
      </c>
      <c r="F27" s="152"/>
      <c r="G27" s="153"/>
      <c r="H27" s="157" t="s">
        <v>233</v>
      </c>
      <c r="I27" s="158" t="s">
        <v>233</v>
      </c>
      <c r="J27" s="159" t="s">
        <v>233</v>
      </c>
      <c r="K27" s="151">
        <v>6.6776999999999997</v>
      </c>
      <c r="L27" s="152"/>
      <c r="M27" s="153"/>
      <c r="N27" s="157" t="s">
        <v>233</v>
      </c>
      <c r="O27" s="158" t="s">
        <v>233</v>
      </c>
      <c r="P27" s="159" t="s">
        <v>233</v>
      </c>
      <c r="Q27" s="151">
        <v>4.8654999999999999</v>
      </c>
      <c r="R27" s="152"/>
      <c r="S27" s="153"/>
      <c r="T27" s="157" t="s">
        <v>233</v>
      </c>
      <c r="U27" s="158" t="s">
        <v>233</v>
      </c>
      <c r="V27" s="159" t="s">
        <v>233</v>
      </c>
      <c r="W27" s="151">
        <v>5.7824</v>
      </c>
      <c r="X27" s="152"/>
      <c r="Y27" s="153"/>
      <c r="Z27" s="157" t="s">
        <v>233</v>
      </c>
      <c r="AA27" s="158" t="s">
        <v>233</v>
      </c>
      <c r="AB27" s="159" t="s">
        <v>233</v>
      </c>
      <c r="AC27" s="151">
        <v>6.6614000000000004</v>
      </c>
      <c r="AD27" s="152"/>
      <c r="AE27" s="153"/>
      <c r="AF27" s="157" t="s">
        <v>504</v>
      </c>
      <c r="AG27" s="158" t="s">
        <v>502</v>
      </c>
      <c r="AH27" s="159" t="s">
        <v>502</v>
      </c>
      <c r="AI27" s="151">
        <v>3.4931000000000001</v>
      </c>
      <c r="AJ27" s="152"/>
      <c r="AK27" s="153"/>
      <c r="AL27" s="148"/>
      <c r="AM27" s="149"/>
      <c r="AN27" s="150"/>
      <c r="AO27" s="151"/>
      <c r="AP27" s="152"/>
      <c r="AQ27" s="153"/>
    </row>
    <row r="28" spans="1:43" ht="15" customHeight="1" x14ac:dyDescent="0.35">
      <c r="A28" s="245"/>
      <c r="B28" s="157" t="s">
        <v>250</v>
      </c>
      <c r="C28" s="158" t="s">
        <v>244</v>
      </c>
      <c r="D28" s="159" t="s">
        <v>244</v>
      </c>
      <c r="E28" s="151">
        <v>4.391</v>
      </c>
      <c r="F28" s="152"/>
      <c r="G28" s="153"/>
      <c r="H28" s="157" t="s">
        <v>250</v>
      </c>
      <c r="I28" s="158" t="s">
        <v>244</v>
      </c>
      <c r="J28" s="159" t="s">
        <v>244</v>
      </c>
      <c r="K28" s="151">
        <v>5.1741000000000001</v>
      </c>
      <c r="L28" s="152"/>
      <c r="M28" s="153"/>
      <c r="N28" s="157" t="s">
        <v>250</v>
      </c>
      <c r="O28" s="158" t="s">
        <v>244</v>
      </c>
      <c r="P28" s="159" t="s">
        <v>244</v>
      </c>
      <c r="Q28" s="151">
        <v>3.6663000000000001</v>
      </c>
      <c r="R28" s="152"/>
      <c r="S28" s="153"/>
      <c r="T28" s="157" t="s">
        <v>250</v>
      </c>
      <c r="U28" s="158" t="s">
        <v>244</v>
      </c>
      <c r="V28" s="159" t="s">
        <v>244</v>
      </c>
      <c r="W28" s="151">
        <v>4.3742999999999999</v>
      </c>
      <c r="X28" s="152"/>
      <c r="Y28" s="153"/>
      <c r="Z28" s="157" t="s">
        <v>250</v>
      </c>
      <c r="AA28" s="158" t="s">
        <v>244</v>
      </c>
      <c r="AB28" s="159" t="s">
        <v>244</v>
      </c>
      <c r="AC28" s="151">
        <v>5.1638999999999999</v>
      </c>
      <c r="AD28" s="152"/>
      <c r="AE28" s="153"/>
      <c r="AF28" s="157" t="s">
        <v>502</v>
      </c>
      <c r="AG28" s="158" t="s">
        <v>320</v>
      </c>
      <c r="AH28" s="159" t="s">
        <v>320</v>
      </c>
      <c r="AI28" s="151">
        <v>3.254</v>
      </c>
      <c r="AJ28" s="152"/>
      <c r="AK28" s="153"/>
      <c r="AL28" s="148"/>
      <c r="AM28" s="149"/>
      <c r="AN28" s="150"/>
      <c r="AO28" s="151"/>
      <c r="AP28" s="152"/>
      <c r="AQ28" s="153"/>
    </row>
    <row r="29" spans="1:43" ht="15" customHeight="1" x14ac:dyDescent="0.35">
      <c r="A29" s="245"/>
      <c r="B29" s="157" t="s">
        <v>244</v>
      </c>
      <c r="C29" s="158" t="s">
        <v>250</v>
      </c>
      <c r="D29" s="159" t="s">
        <v>250</v>
      </c>
      <c r="E29" s="151">
        <v>4.3242000000000003</v>
      </c>
      <c r="F29" s="152"/>
      <c r="G29" s="153"/>
      <c r="H29" s="157" t="s">
        <v>244</v>
      </c>
      <c r="I29" s="158" t="s">
        <v>250</v>
      </c>
      <c r="J29" s="159" t="s">
        <v>250</v>
      </c>
      <c r="K29" s="151">
        <v>4.9865000000000004</v>
      </c>
      <c r="L29" s="152"/>
      <c r="M29" s="153"/>
      <c r="N29" s="157" t="s">
        <v>244</v>
      </c>
      <c r="O29" s="158" t="s">
        <v>250</v>
      </c>
      <c r="P29" s="159" t="s">
        <v>250</v>
      </c>
      <c r="Q29" s="151">
        <v>3.6185</v>
      </c>
      <c r="R29" s="152"/>
      <c r="S29" s="153"/>
      <c r="T29" s="157" t="s">
        <v>244</v>
      </c>
      <c r="U29" s="158" t="s">
        <v>250</v>
      </c>
      <c r="V29" s="159" t="s">
        <v>250</v>
      </c>
      <c r="W29" s="151">
        <v>4.3015999999999996</v>
      </c>
      <c r="X29" s="152"/>
      <c r="Y29" s="153"/>
      <c r="Z29" s="157" t="s">
        <v>244</v>
      </c>
      <c r="AA29" s="158" t="s">
        <v>250</v>
      </c>
      <c r="AB29" s="159" t="s">
        <v>250</v>
      </c>
      <c r="AC29" s="151">
        <v>4.9675000000000002</v>
      </c>
      <c r="AD29" s="152"/>
      <c r="AE29" s="153"/>
      <c r="AF29" s="157" t="s">
        <v>320</v>
      </c>
      <c r="AG29" s="158" t="s">
        <v>411</v>
      </c>
      <c r="AH29" s="159" t="s">
        <v>411</v>
      </c>
      <c r="AI29" s="151">
        <v>3.1486000000000001</v>
      </c>
      <c r="AJ29" s="152"/>
      <c r="AK29" s="153"/>
      <c r="AL29" s="148"/>
      <c r="AM29" s="149"/>
      <c r="AN29" s="150"/>
      <c r="AO29" s="151"/>
      <c r="AP29" s="152"/>
      <c r="AQ29" s="153"/>
    </row>
    <row r="30" spans="1:43" ht="15" customHeight="1" x14ac:dyDescent="0.35">
      <c r="A30" s="245"/>
      <c r="B30" s="157" t="s">
        <v>242</v>
      </c>
      <c r="C30" s="158" t="s">
        <v>242</v>
      </c>
      <c r="D30" s="159" t="s">
        <v>242</v>
      </c>
      <c r="E30" s="151">
        <v>4.0579999999999998</v>
      </c>
      <c r="F30" s="152"/>
      <c r="G30" s="153"/>
      <c r="H30" s="157" t="s">
        <v>242</v>
      </c>
      <c r="I30" s="158" t="s">
        <v>242</v>
      </c>
      <c r="J30" s="159" t="s">
        <v>242</v>
      </c>
      <c r="K30" s="151">
        <v>4.7278000000000002</v>
      </c>
      <c r="L30" s="152"/>
      <c r="M30" s="153"/>
      <c r="N30" s="157" t="s">
        <v>242</v>
      </c>
      <c r="O30" s="158" t="s">
        <v>242</v>
      </c>
      <c r="P30" s="159" t="s">
        <v>242</v>
      </c>
      <c r="Q30" s="151">
        <v>3.3873000000000002</v>
      </c>
      <c r="R30" s="152"/>
      <c r="S30" s="153"/>
      <c r="T30" s="157" t="s">
        <v>242</v>
      </c>
      <c r="U30" s="158" t="s">
        <v>239</v>
      </c>
      <c r="V30" s="159" t="s">
        <v>239</v>
      </c>
      <c r="W30" s="151">
        <v>4.0392999999999999</v>
      </c>
      <c r="X30" s="152"/>
      <c r="Y30" s="153"/>
      <c r="Z30" s="157" t="s">
        <v>242</v>
      </c>
      <c r="AA30" s="158" t="s">
        <v>242</v>
      </c>
      <c r="AB30" s="159" t="s">
        <v>242</v>
      </c>
      <c r="AC30" s="151">
        <v>4.7141999999999999</v>
      </c>
      <c r="AD30" s="152"/>
      <c r="AE30" s="153"/>
      <c r="AF30" s="157" t="s">
        <v>503</v>
      </c>
      <c r="AG30" s="158" t="s">
        <v>503</v>
      </c>
      <c r="AH30" s="159" t="s">
        <v>503</v>
      </c>
      <c r="AI30" s="151">
        <v>2.9613999999999998</v>
      </c>
      <c r="AJ30" s="152"/>
      <c r="AK30" s="153"/>
      <c r="AL30" s="148"/>
      <c r="AM30" s="149"/>
      <c r="AN30" s="150"/>
      <c r="AO30" s="151"/>
      <c r="AP30" s="152"/>
      <c r="AQ30" s="153"/>
    </row>
    <row r="31" spans="1:43" x14ac:dyDescent="0.35">
      <c r="A31" s="245"/>
      <c r="B31" s="157" t="s">
        <v>239</v>
      </c>
      <c r="C31" s="158" t="s">
        <v>239</v>
      </c>
      <c r="D31" s="159" t="s">
        <v>239</v>
      </c>
      <c r="E31" s="151">
        <v>3.2027000000000001</v>
      </c>
      <c r="F31" s="152"/>
      <c r="G31" s="153"/>
      <c r="H31" s="157" t="s">
        <v>239</v>
      </c>
      <c r="I31" s="158" t="s">
        <v>239</v>
      </c>
      <c r="J31" s="159" t="s">
        <v>239</v>
      </c>
      <c r="K31" s="151">
        <v>3.7700999999999998</v>
      </c>
      <c r="L31" s="152"/>
      <c r="M31" s="153"/>
      <c r="N31" s="157" t="s">
        <v>239</v>
      </c>
      <c r="O31" s="158" t="s">
        <v>239</v>
      </c>
      <c r="P31" s="159" t="s">
        <v>239</v>
      </c>
      <c r="Q31" s="151">
        <v>2.6899000000000002</v>
      </c>
      <c r="R31" s="152"/>
      <c r="S31" s="153"/>
      <c r="T31" s="157" t="s">
        <v>239</v>
      </c>
      <c r="U31" s="158" t="s">
        <v>247</v>
      </c>
      <c r="V31" s="159" t="s">
        <v>247</v>
      </c>
      <c r="W31" s="151">
        <v>3.1977000000000002</v>
      </c>
      <c r="X31" s="152"/>
      <c r="Y31" s="153"/>
      <c r="Z31" s="157" t="s">
        <v>239</v>
      </c>
      <c r="AA31" s="158" t="s">
        <v>239</v>
      </c>
      <c r="AB31" s="159" t="s">
        <v>239</v>
      </c>
      <c r="AC31" s="151">
        <v>3.7654000000000001</v>
      </c>
      <c r="AD31" s="152"/>
      <c r="AE31" s="153"/>
      <c r="AF31" s="157" t="s">
        <v>411</v>
      </c>
      <c r="AG31" s="158" t="s">
        <v>460</v>
      </c>
      <c r="AH31" s="159" t="s">
        <v>460</v>
      </c>
      <c r="AI31" s="151">
        <v>2.9213</v>
      </c>
      <c r="AJ31" s="152"/>
      <c r="AK31" s="153"/>
      <c r="AL31" s="148"/>
      <c r="AM31" s="149"/>
      <c r="AN31" s="150"/>
      <c r="AO31" s="151"/>
      <c r="AP31" s="152"/>
      <c r="AQ31" s="153"/>
    </row>
    <row r="32" spans="1:43" ht="15" customHeight="1" x14ac:dyDescent="0.35">
      <c r="A32" s="245"/>
      <c r="B32" s="157" t="s">
        <v>247</v>
      </c>
      <c r="C32" s="158" t="s">
        <v>247</v>
      </c>
      <c r="D32" s="159" t="s">
        <v>247</v>
      </c>
      <c r="E32" s="151">
        <v>2.9357000000000002</v>
      </c>
      <c r="F32" s="152"/>
      <c r="G32" s="153"/>
      <c r="H32" s="157" t="s">
        <v>247</v>
      </c>
      <c r="I32" s="158" t="s">
        <v>405</v>
      </c>
      <c r="J32" s="159" t="s">
        <v>405</v>
      </c>
      <c r="K32" s="151">
        <v>3.2913999999999999</v>
      </c>
      <c r="L32" s="152"/>
      <c r="M32" s="153"/>
      <c r="N32" s="157" t="s">
        <v>247</v>
      </c>
      <c r="O32" s="158" t="s">
        <v>247</v>
      </c>
      <c r="P32" s="159" t="s">
        <v>247</v>
      </c>
      <c r="Q32" s="151">
        <v>2.4748999999999999</v>
      </c>
      <c r="R32" s="152"/>
      <c r="S32" s="153"/>
      <c r="T32" s="157" t="s">
        <v>247</v>
      </c>
      <c r="U32" s="158" t="s">
        <v>405</v>
      </c>
      <c r="V32" s="159" t="s">
        <v>405</v>
      </c>
      <c r="W32" s="151">
        <v>2.9253999999999998</v>
      </c>
      <c r="X32" s="152"/>
      <c r="Y32" s="153"/>
      <c r="Z32" s="157" t="s">
        <v>247</v>
      </c>
      <c r="AA32" s="158" t="s">
        <v>405</v>
      </c>
      <c r="AB32" s="159" t="s">
        <v>405</v>
      </c>
      <c r="AC32" s="151">
        <v>3.2839</v>
      </c>
      <c r="AD32" s="152"/>
      <c r="AE32" s="153"/>
      <c r="AF32" s="157" t="s">
        <v>460</v>
      </c>
      <c r="AG32" s="158" t="s">
        <v>344</v>
      </c>
      <c r="AH32" s="159" t="s">
        <v>344</v>
      </c>
      <c r="AI32" s="151">
        <v>2.8992</v>
      </c>
      <c r="AJ32" s="152"/>
      <c r="AK32" s="153"/>
      <c r="AL32" s="148"/>
      <c r="AM32" s="149"/>
      <c r="AN32" s="150"/>
      <c r="AO32" s="151"/>
      <c r="AP32" s="152"/>
      <c r="AQ32" s="153"/>
    </row>
    <row r="33" spans="1:44" ht="15" customHeight="1" x14ac:dyDescent="0.35">
      <c r="A33" s="245"/>
      <c r="B33" s="157" t="s">
        <v>405</v>
      </c>
      <c r="C33" s="158" t="s">
        <v>405</v>
      </c>
      <c r="D33" s="159" t="s">
        <v>405</v>
      </c>
      <c r="E33" s="151">
        <v>2.7483</v>
      </c>
      <c r="F33" s="152"/>
      <c r="G33" s="153"/>
      <c r="H33" s="157" t="s">
        <v>405</v>
      </c>
      <c r="I33" s="158" t="s">
        <v>247</v>
      </c>
      <c r="J33" s="159" t="s">
        <v>247</v>
      </c>
      <c r="K33" s="151">
        <v>3.1713</v>
      </c>
      <c r="L33" s="152"/>
      <c r="M33" s="153"/>
      <c r="N33" s="157" t="s">
        <v>405</v>
      </c>
      <c r="O33" s="158" t="s">
        <v>405</v>
      </c>
      <c r="P33" s="159" t="s">
        <v>405</v>
      </c>
      <c r="Q33" s="151">
        <v>2.3056999999999999</v>
      </c>
      <c r="R33" s="152"/>
      <c r="S33" s="153"/>
      <c r="T33" s="157" t="s">
        <v>405</v>
      </c>
      <c r="U33" s="158"/>
      <c r="V33" s="159"/>
      <c r="W33" s="151">
        <v>2.7385999999999999</v>
      </c>
      <c r="X33" s="152"/>
      <c r="Y33" s="153"/>
      <c r="Z33" s="157" t="s">
        <v>405</v>
      </c>
      <c r="AA33" s="158" t="s">
        <v>247</v>
      </c>
      <c r="AB33" s="159" t="s">
        <v>247</v>
      </c>
      <c r="AC33" s="151">
        <v>3.1574</v>
      </c>
      <c r="AD33" s="152"/>
      <c r="AE33" s="153"/>
      <c r="AF33" s="157" t="s">
        <v>532</v>
      </c>
      <c r="AG33" s="158" t="s">
        <v>504</v>
      </c>
      <c r="AH33" s="159" t="s">
        <v>504</v>
      </c>
      <c r="AI33" s="151">
        <v>2.7237</v>
      </c>
      <c r="AJ33" s="152"/>
      <c r="AK33" s="153"/>
      <c r="AL33" s="148"/>
      <c r="AM33" s="149"/>
      <c r="AN33" s="150"/>
      <c r="AO33" s="151"/>
      <c r="AP33" s="152"/>
      <c r="AQ33" s="153"/>
    </row>
    <row r="34" spans="1:44" x14ac:dyDescent="0.35">
      <c r="A34" s="245"/>
      <c r="B34" s="157"/>
      <c r="C34" s="158"/>
      <c r="D34" s="159"/>
      <c r="E34" s="151"/>
      <c r="F34" s="152"/>
      <c r="G34" s="153"/>
      <c r="H34" s="157"/>
      <c r="I34" s="158"/>
      <c r="J34" s="159"/>
      <c r="K34" s="151"/>
      <c r="L34" s="152"/>
      <c r="M34" s="153"/>
      <c r="N34" s="157"/>
      <c r="O34" s="158"/>
      <c r="P34" s="159"/>
      <c r="Q34" s="151"/>
      <c r="R34" s="152"/>
      <c r="S34" s="153"/>
      <c r="T34" s="157"/>
      <c r="U34" s="158"/>
      <c r="V34" s="159"/>
      <c r="W34" s="151"/>
      <c r="X34" s="152"/>
      <c r="Y34" s="153"/>
      <c r="Z34" s="157"/>
      <c r="AA34" s="158"/>
      <c r="AB34" s="159"/>
      <c r="AC34" s="151"/>
      <c r="AD34" s="152"/>
      <c r="AE34" s="153"/>
      <c r="AF34" s="157"/>
      <c r="AG34" s="158"/>
      <c r="AH34" s="159"/>
      <c r="AI34" s="151"/>
      <c r="AJ34" s="152"/>
      <c r="AK34" s="153"/>
      <c r="AL34" s="148"/>
      <c r="AM34" s="149"/>
      <c r="AN34" s="150"/>
      <c r="AO34" s="151"/>
      <c r="AP34" s="152"/>
      <c r="AQ34" s="153"/>
    </row>
    <row r="35" spans="1:44" x14ac:dyDescent="0.35">
      <c r="A35" s="245"/>
      <c r="B35" s="157"/>
      <c r="C35" s="158"/>
      <c r="D35" s="159"/>
      <c r="E35" s="151"/>
      <c r="F35" s="152"/>
      <c r="G35" s="153"/>
      <c r="H35" s="157"/>
      <c r="I35" s="158"/>
      <c r="J35" s="159"/>
      <c r="K35" s="151"/>
      <c r="L35" s="152"/>
      <c r="M35" s="153"/>
      <c r="N35" s="157"/>
      <c r="O35" s="158"/>
      <c r="P35" s="159"/>
      <c r="Q35" s="151"/>
      <c r="R35" s="152"/>
      <c r="S35" s="153"/>
      <c r="T35" s="157"/>
      <c r="U35" s="158"/>
      <c r="V35" s="159"/>
      <c r="W35" s="151"/>
      <c r="X35" s="152"/>
      <c r="Y35" s="153"/>
      <c r="Z35" s="157"/>
      <c r="AA35" s="158"/>
      <c r="AB35" s="159"/>
      <c r="AC35" s="151"/>
      <c r="AD35" s="152"/>
      <c r="AE35" s="153"/>
      <c r="AF35" s="157"/>
      <c r="AG35" s="158"/>
      <c r="AH35" s="159"/>
      <c r="AI35" s="151"/>
      <c r="AJ35" s="152"/>
      <c r="AK35" s="153"/>
      <c r="AL35" s="148"/>
      <c r="AM35" s="149"/>
      <c r="AN35" s="150"/>
      <c r="AO35" s="151"/>
      <c r="AP35" s="152"/>
      <c r="AQ35" s="153"/>
    </row>
    <row r="36" spans="1:44" x14ac:dyDescent="0.35">
      <c r="A36" s="246"/>
      <c r="B36" s="239" t="s">
        <v>42</v>
      </c>
      <c r="C36" s="167"/>
      <c r="D36" s="168"/>
      <c r="E36" s="163">
        <f>SUM(E24:G35)</f>
        <v>57.517199999999995</v>
      </c>
      <c r="F36" s="164"/>
      <c r="G36" s="165"/>
      <c r="H36" s="241" t="s">
        <v>42</v>
      </c>
      <c r="I36" s="242"/>
      <c r="J36" s="243"/>
      <c r="K36" s="163">
        <f>SUM(K24:M35)</f>
        <v>66.824000000000012</v>
      </c>
      <c r="L36" s="164"/>
      <c r="M36" s="165"/>
      <c r="N36" s="241" t="s">
        <v>42</v>
      </c>
      <c r="O36" s="242"/>
      <c r="P36" s="243"/>
      <c r="Q36" s="163">
        <f>SUM(Q24:S35)</f>
        <v>48.213200000000008</v>
      </c>
      <c r="R36" s="164"/>
      <c r="S36" s="165"/>
      <c r="T36" s="241" t="s">
        <v>42</v>
      </c>
      <c r="U36" s="242"/>
      <c r="V36" s="243"/>
      <c r="W36" s="163">
        <f>SUM(W24:Y35)</f>
        <v>57.344299999999997</v>
      </c>
      <c r="X36" s="164"/>
      <c r="Y36" s="165"/>
      <c r="Z36" s="239" t="s">
        <v>42</v>
      </c>
      <c r="AA36" s="167"/>
      <c r="AB36" s="168"/>
      <c r="AC36" s="163">
        <f>SUM(AC24:AE35)</f>
        <v>66.638000000000005</v>
      </c>
      <c r="AD36" s="164"/>
      <c r="AE36" s="165"/>
      <c r="AF36" s="177" t="s">
        <v>42</v>
      </c>
      <c r="AG36" s="178"/>
      <c r="AH36" s="179"/>
      <c r="AI36" s="163">
        <f>SUM(AI24:AK35)</f>
        <v>33.226200000000006</v>
      </c>
      <c r="AJ36" s="164"/>
      <c r="AK36" s="165"/>
      <c r="AL36" s="277" t="s">
        <v>42</v>
      </c>
      <c r="AM36" s="278"/>
      <c r="AN36" s="279"/>
      <c r="AO36" s="274">
        <f>SUM(AO24:AQ35)</f>
        <v>99.737499999999997</v>
      </c>
      <c r="AP36" s="275"/>
      <c r="AQ36" s="276"/>
    </row>
    <row r="37" spans="1:44" x14ac:dyDescent="0.35">
      <c r="A37" s="39"/>
      <c r="B37" s="239"/>
      <c r="C37" s="167"/>
      <c r="D37" s="168"/>
      <c r="E37" s="239"/>
      <c r="F37" s="167"/>
      <c r="G37" s="168"/>
      <c r="H37" s="239"/>
      <c r="I37" s="167"/>
      <c r="J37" s="168"/>
      <c r="K37" s="239"/>
      <c r="L37" s="167"/>
      <c r="M37" s="168"/>
      <c r="N37" s="239"/>
      <c r="O37" s="167"/>
      <c r="P37" s="168"/>
      <c r="Q37" s="239"/>
      <c r="R37" s="167"/>
      <c r="S37" s="168"/>
      <c r="T37" s="239"/>
      <c r="U37" s="167"/>
      <c r="V37" s="168"/>
      <c r="W37" s="239"/>
      <c r="X37" s="167"/>
      <c r="Y37" s="168"/>
      <c r="Z37" s="239"/>
      <c r="AA37" s="167"/>
      <c r="AB37" s="168"/>
      <c r="AC37" s="239"/>
      <c r="AD37" s="167"/>
      <c r="AE37" s="168"/>
      <c r="AF37" s="148"/>
      <c r="AG37" s="149"/>
      <c r="AH37" s="150"/>
      <c r="AI37" s="166"/>
      <c r="AJ37" s="169"/>
      <c r="AK37" s="170"/>
      <c r="AL37" s="250"/>
      <c r="AM37" s="251"/>
      <c r="AN37" s="251"/>
      <c r="AO37" s="251"/>
      <c r="AP37" s="251"/>
      <c r="AQ37" s="252"/>
    </row>
    <row r="38" spans="1:44" x14ac:dyDescent="0.35">
      <c r="A38" s="244" t="s">
        <v>105</v>
      </c>
      <c r="B38" s="239" t="s">
        <v>105</v>
      </c>
      <c r="C38" s="167"/>
      <c r="D38" s="168"/>
      <c r="E38" s="239" t="s">
        <v>5</v>
      </c>
      <c r="F38" s="167"/>
      <c r="G38" s="168"/>
      <c r="H38" s="166" t="s">
        <v>105</v>
      </c>
      <c r="I38" s="167"/>
      <c r="J38" s="168"/>
      <c r="K38" s="166" t="s">
        <v>5</v>
      </c>
      <c r="L38" s="167"/>
      <c r="M38" s="168"/>
      <c r="N38" s="166" t="s">
        <v>105</v>
      </c>
      <c r="O38" s="167"/>
      <c r="P38" s="168"/>
      <c r="Q38" s="166" t="s">
        <v>5</v>
      </c>
      <c r="R38" s="167"/>
      <c r="S38" s="168"/>
      <c r="T38" s="166" t="s">
        <v>105</v>
      </c>
      <c r="U38" s="167"/>
      <c r="V38" s="168"/>
      <c r="W38" s="166" t="s">
        <v>5</v>
      </c>
      <c r="X38" s="167"/>
      <c r="Y38" s="168"/>
      <c r="Z38" s="166" t="s">
        <v>105</v>
      </c>
      <c r="AA38" s="167"/>
      <c r="AB38" s="168"/>
      <c r="AC38" s="166" t="s">
        <v>5</v>
      </c>
      <c r="AD38" s="167"/>
      <c r="AE38" s="168"/>
      <c r="AF38" s="166" t="s">
        <v>105</v>
      </c>
      <c r="AG38" s="167"/>
      <c r="AH38" s="168"/>
      <c r="AI38" s="166" t="s">
        <v>5</v>
      </c>
      <c r="AJ38" s="167"/>
      <c r="AK38" s="168"/>
      <c r="AL38" s="166" t="s">
        <v>105</v>
      </c>
      <c r="AM38" s="169"/>
      <c r="AN38" s="170"/>
      <c r="AO38" s="166" t="s">
        <v>5</v>
      </c>
      <c r="AP38" s="169"/>
      <c r="AQ38" s="170"/>
    </row>
    <row r="39" spans="1:44" x14ac:dyDescent="0.35">
      <c r="A39" s="245"/>
      <c r="B39" s="171" t="s">
        <v>103</v>
      </c>
      <c r="C39" s="172">
        <v>0.99271561052818302</v>
      </c>
      <c r="D39" s="173" t="s">
        <v>103</v>
      </c>
      <c r="E39" s="151">
        <v>99.890777653111002</v>
      </c>
      <c r="F39" s="152"/>
      <c r="G39" s="153"/>
      <c r="H39" s="171" t="s">
        <v>103</v>
      </c>
      <c r="I39" s="172">
        <v>0.99442429373816299</v>
      </c>
      <c r="J39" s="173" t="s">
        <v>103</v>
      </c>
      <c r="K39" s="151">
        <v>99.986084086641398</v>
      </c>
      <c r="L39" s="152"/>
      <c r="M39" s="153"/>
      <c r="N39" s="171" t="s">
        <v>103</v>
      </c>
      <c r="O39" s="172">
        <v>0.99289915985087895</v>
      </c>
      <c r="P39" s="173" t="s">
        <v>103</v>
      </c>
      <c r="Q39" s="151">
        <v>99.954939959730794</v>
      </c>
      <c r="R39" s="152"/>
      <c r="S39" s="153"/>
      <c r="T39" s="171" t="s">
        <v>103</v>
      </c>
      <c r="U39" s="172">
        <v>0.99271561052818302</v>
      </c>
      <c r="V39" s="173" t="s">
        <v>103</v>
      </c>
      <c r="W39" s="151">
        <v>99.609318939714697</v>
      </c>
      <c r="X39" s="152"/>
      <c r="Y39" s="153"/>
      <c r="Z39" s="171" t="s">
        <v>103</v>
      </c>
      <c r="AA39" s="172">
        <v>1.045134662405075</v>
      </c>
      <c r="AB39" s="173" t="s">
        <v>103</v>
      </c>
      <c r="AC39" s="151">
        <v>99.737805322743696</v>
      </c>
      <c r="AD39" s="152"/>
      <c r="AE39" s="153"/>
      <c r="AF39" s="171" t="s">
        <v>103</v>
      </c>
      <c r="AG39" s="172"/>
      <c r="AH39" s="173"/>
      <c r="AI39" s="151">
        <v>99.621239048828798</v>
      </c>
      <c r="AJ39" s="152"/>
      <c r="AK39" s="153"/>
      <c r="AL39" s="171" t="s">
        <v>113</v>
      </c>
      <c r="AM39" s="172"/>
      <c r="AN39" s="173"/>
      <c r="AO39" s="151">
        <v>99.737683397956602</v>
      </c>
      <c r="AP39" s="152"/>
      <c r="AQ39" s="153"/>
    </row>
    <row r="40" spans="1:44" x14ac:dyDescent="0.35">
      <c r="A40" s="245"/>
      <c r="B40" s="171" t="s">
        <v>104</v>
      </c>
      <c r="C40" s="172">
        <v>7.284389471817E-3</v>
      </c>
      <c r="D40" s="173" t="s">
        <v>104</v>
      </c>
      <c r="E40" s="151">
        <v>0.1092223468887</v>
      </c>
      <c r="F40" s="152"/>
      <c r="G40" s="153"/>
      <c r="H40" s="171" t="s">
        <v>104</v>
      </c>
      <c r="I40" s="172">
        <v>5.5757062618379998E-3</v>
      </c>
      <c r="J40" s="173" t="s">
        <v>104</v>
      </c>
      <c r="K40" s="151">
        <v>1.39159133588E-2</v>
      </c>
      <c r="L40" s="152"/>
      <c r="M40" s="153"/>
      <c r="N40" s="171" t="s">
        <v>104</v>
      </c>
      <c r="O40" s="172">
        <v>7.100840149121E-3</v>
      </c>
      <c r="P40" s="173" t="s">
        <v>104</v>
      </c>
      <c r="Q40" s="151">
        <v>4.5060040269199998E-2</v>
      </c>
      <c r="R40" s="152"/>
      <c r="S40" s="153"/>
      <c r="T40" s="171" t="s">
        <v>104</v>
      </c>
      <c r="U40" s="172">
        <v>7.284389471817E-3</v>
      </c>
      <c r="V40" s="173" t="s">
        <v>104</v>
      </c>
      <c r="W40" s="151">
        <v>0.39068106028499999</v>
      </c>
      <c r="X40" s="152"/>
      <c r="Y40" s="153"/>
      <c r="Z40" s="171" t="s">
        <v>104</v>
      </c>
      <c r="AA40" s="172">
        <v>-4.5134662405075E-2</v>
      </c>
      <c r="AB40" s="173" t="s">
        <v>104</v>
      </c>
      <c r="AC40" s="151">
        <v>0.26219467725610002</v>
      </c>
      <c r="AD40" s="152"/>
      <c r="AE40" s="153"/>
      <c r="AF40" s="171" t="s">
        <v>104</v>
      </c>
      <c r="AG40" s="172"/>
      <c r="AH40" s="173"/>
      <c r="AI40" s="151">
        <v>0.378760951171</v>
      </c>
      <c r="AJ40" s="152"/>
      <c r="AK40" s="153"/>
      <c r="AL40" s="171" t="s">
        <v>104</v>
      </c>
      <c r="AM40" s="172"/>
      <c r="AN40" s="173"/>
      <c r="AO40" s="151">
        <v>0.26231660204340002</v>
      </c>
      <c r="AP40" s="152"/>
      <c r="AQ40" s="153"/>
    </row>
    <row r="41" spans="1:44" x14ac:dyDescent="0.35">
      <c r="A41" s="245"/>
      <c r="B41" s="171"/>
      <c r="C41" s="172"/>
      <c r="D41" s="173"/>
      <c r="E41" s="151"/>
      <c r="F41" s="152"/>
      <c r="G41" s="153"/>
      <c r="H41" s="171"/>
      <c r="I41" s="172"/>
      <c r="J41" s="173"/>
      <c r="K41" s="151"/>
      <c r="L41" s="152"/>
      <c r="M41" s="153"/>
      <c r="N41" s="171"/>
      <c r="O41" s="172"/>
      <c r="P41" s="173"/>
      <c r="Q41" s="151"/>
      <c r="R41" s="152"/>
      <c r="S41" s="153"/>
      <c r="T41" s="171"/>
      <c r="U41" s="172"/>
      <c r="V41" s="173"/>
      <c r="W41" s="151"/>
      <c r="X41" s="152"/>
      <c r="Y41" s="153"/>
      <c r="Z41" s="171"/>
      <c r="AA41" s="172"/>
      <c r="AB41" s="173"/>
      <c r="AC41" s="151"/>
      <c r="AD41" s="152"/>
      <c r="AE41" s="153"/>
      <c r="AF41" s="171"/>
      <c r="AG41" s="172"/>
      <c r="AH41" s="173"/>
      <c r="AI41" s="151"/>
      <c r="AJ41" s="152"/>
      <c r="AK41" s="153"/>
      <c r="AL41" s="171"/>
      <c r="AM41" s="172"/>
      <c r="AN41" s="173"/>
      <c r="AO41" s="151"/>
      <c r="AP41" s="152"/>
      <c r="AQ41" s="153"/>
    </row>
    <row r="42" spans="1:44" x14ac:dyDescent="0.35">
      <c r="A42" s="245"/>
      <c r="B42" s="171"/>
      <c r="C42" s="172"/>
      <c r="D42" s="173"/>
      <c r="E42" s="151"/>
      <c r="F42" s="152"/>
      <c r="G42" s="153"/>
      <c r="H42" s="171"/>
      <c r="I42" s="172"/>
      <c r="J42" s="173"/>
      <c r="K42" s="151"/>
      <c r="L42" s="152"/>
      <c r="M42" s="153"/>
      <c r="N42" s="171"/>
      <c r="O42" s="172"/>
      <c r="P42" s="173"/>
      <c r="Q42" s="151"/>
      <c r="R42" s="152"/>
      <c r="S42" s="153"/>
      <c r="T42" s="171"/>
      <c r="U42" s="172"/>
      <c r="V42" s="173"/>
      <c r="W42" s="151"/>
      <c r="X42" s="152"/>
      <c r="Y42" s="153"/>
      <c r="Z42" s="171"/>
      <c r="AA42" s="172"/>
      <c r="AB42" s="173"/>
      <c r="AC42" s="151"/>
      <c r="AD42" s="152"/>
      <c r="AE42" s="153"/>
      <c r="AF42" s="171"/>
      <c r="AG42" s="172"/>
      <c r="AH42" s="173"/>
      <c r="AI42" s="151"/>
      <c r="AJ42" s="152"/>
      <c r="AK42" s="153"/>
      <c r="AL42" s="171"/>
      <c r="AM42" s="172"/>
      <c r="AN42" s="173"/>
      <c r="AO42" s="151"/>
      <c r="AP42" s="152"/>
      <c r="AQ42" s="153"/>
    </row>
    <row r="43" spans="1:44" x14ac:dyDescent="0.35">
      <c r="A43" s="245"/>
      <c r="B43" s="171"/>
      <c r="C43" s="172"/>
      <c r="D43" s="173"/>
      <c r="E43" s="151"/>
      <c r="F43" s="152"/>
      <c r="G43" s="153"/>
      <c r="H43" s="171"/>
      <c r="I43" s="172"/>
      <c r="J43" s="173"/>
      <c r="K43" s="151"/>
      <c r="L43" s="152"/>
      <c r="M43" s="153"/>
      <c r="N43" s="171"/>
      <c r="O43" s="172"/>
      <c r="P43" s="173"/>
      <c r="Q43" s="151"/>
      <c r="R43" s="152"/>
      <c r="S43" s="153"/>
      <c r="T43" s="171"/>
      <c r="U43" s="172"/>
      <c r="V43" s="173"/>
      <c r="W43" s="151"/>
      <c r="X43" s="152"/>
      <c r="Y43" s="153"/>
      <c r="Z43" s="171"/>
      <c r="AA43" s="172"/>
      <c r="AB43" s="173"/>
      <c r="AC43" s="151"/>
      <c r="AD43" s="152"/>
      <c r="AE43" s="153"/>
      <c r="AF43" s="171"/>
      <c r="AG43" s="172"/>
      <c r="AH43" s="173"/>
      <c r="AI43" s="151"/>
      <c r="AJ43" s="152"/>
      <c r="AK43" s="153"/>
      <c r="AL43" s="171"/>
      <c r="AM43" s="172"/>
      <c r="AN43" s="173"/>
      <c r="AO43" s="151"/>
      <c r="AP43" s="152"/>
      <c r="AQ43" s="153"/>
    </row>
    <row r="44" spans="1:44" x14ac:dyDescent="0.35">
      <c r="A44" s="245"/>
      <c r="B44" s="171"/>
      <c r="C44" s="172"/>
      <c r="D44" s="173"/>
      <c r="E44" s="151"/>
      <c r="F44" s="152"/>
      <c r="G44" s="153"/>
      <c r="H44" s="171"/>
      <c r="I44" s="172"/>
      <c r="J44" s="173"/>
      <c r="K44" s="151"/>
      <c r="L44" s="152"/>
      <c r="M44" s="153"/>
      <c r="N44" s="171"/>
      <c r="O44" s="172"/>
      <c r="P44" s="173"/>
      <c r="Q44" s="151"/>
      <c r="R44" s="152"/>
      <c r="S44" s="153"/>
      <c r="T44" s="171"/>
      <c r="U44" s="172"/>
      <c r="V44" s="173"/>
      <c r="W44" s="151"/>
      <c r="X44" s="152"/>
      <c r="Y44" s="153"/>
      <c r="Z44" s="171"/>
      <c r="AA44" s="172"/>
      <c r="AB44" s="173"/>
      <c r="AC44" s="151"/>
      <c r="AD44" s="152"/>
      <c r="AE44" s="153"/>
      <c r="AF44" s="171"/>
      <c r="AG44" s="172"/>
      <c r="AH44" s="173"/>
      <c r="AI44" s="151"/>
      <c r="AJ44" s="152"/>
      <c r="AK44" s="153"/>
      <c r="AL44" s="174"/>
      <c r="AM44" s="278"/>
      <c r="AN44" s="279"/>
      <c r="AO44" s="274"/>
      <c r="AP44" s="275"/>
      <c r="AQ44" s="276"/>
      <c r="AR44" s="100"/>
    </row>
    <row r="45" spans="1:44" x14ac:dyDescent="0.35">
      <c r="A45" s="246"/>
      <c r="B45" s="240" t="s">
        <v>42</v>
      </c>
      <c r="C45" s="175"/>
      <c r="D45" s="176"/>
      <c r="E45" s="213">
        <f>SUM(E39:G43)</f>
        <v>99.999999999999702</v>
      </c>
      <c r="F45" s="214"/>
      <c r="G45" s="215"/>
      <c r="H45" s="174" t="s">
        <v>42</v>
      </c>
      <c r="I45" s="175"/>
      <c r="J45" s="176"/>
      <c r="K45" s="213">
        <f>SUM(K39:M43)</f>
        <v>100.0000000000002</v>
      </c>
      <c r="L45" s="214"/>
      <c r="M45" s="215"/>
      <c r="N45" s="174" t="s">
        <v>42</v>
      </c>
      <c r="O45" s="175"/>
      <c r="P45" s="176"/>
      <c r="Q45" s="213">
        <f>SUM(Q39:S43)</f>
        <v>100</v>
      </c>
      <c r="R45" s="214"/>
      <c r="S45" s="215"/>
      <c r="T45" s="174" t="s">
        <v>42</v>
      </c>
      <c r="U45" s="175"/>
      <c r="V45" s="176"/>
      <c r="W45" s="213">
        <f>SUM(W39:Y43)</f>
        <v>99.999999999999702</v>
      </c>
      <c r="X45" s="214"/>
      <c r="Y45" s="215"/>
      <c r="Z45" s="174" t="s">
        <v>42</v>
      </c>
      <c r="AA45" s="175"/>
      <c r="AB45" s="176"/>
      <c r="AC45" s="213">
        <f>SUM(AC39:AE43)</f>
        <v>99.999999999999801</v>
      </c>
      <c r="AD45" s="214"/>
      <c r="AE45" s="215"/>
      <c r="AF45" s="174" t="s">
        <v>42</v>
      </c>
      <c r="AG45" s="175"/>
      <c r="AH45" s="176"/>
      <c r="AI45" s="213">
        <f>SUM(AI39:AK43)</f>
        <v>99.999999999999801</v>
      </c>
      <c r="AJ45" s="214"/>
      <c r="AK45" s="215"/>
      <c r="AL45" s="174" t="s">
        <v>42</v>
      </c>
      <c r="AM45" s="278"/>
      <c r="AN45" s="279"/>
      <c r="AO45" s="274">
        <f>SUM(AO39:AQ43)</f>
        <v>100</v>
      </c>
      <c r="AP45" s="275"/>
      <c r="AQ45" s="276"/>
    </row>
    <row r="46" spans="1:44" x14ac:dyDescent="0.35">
      <c r="A46" s="39"/>
      <c r="B46" s="239"/>
      <c r="C46" s="167"/>
      <c r="D46" s="168"/>
      <c r="E46" s="239"/>
      <c r="F46" s="167"/>
      <c r="G46" s="168"/>
      <c r="H46" s="239"/>
      <c r="I46" s="167"/>
      <c r="J46" s="168"/>
      <c r="K46" s="239"/>
      <c r="L46" s="167"/>
      <c r="M46" s="168"/>
      <c r="N46" s="239"/>
      <c r="O46" s="167"/>
      <c r="P46" s="168"/>
      <c r="Q46" s="239"/>
      <c r="R46" s="167"/>
      <c r="S46" s="168"/>
      <c r="T46" s="239"/>
      <c r="U46" s="167"/>
      <c r="V46" s="168"/>
      <c r="W46" s="239"/>
      <c r="X46" s="167"/>
      <c r="Y46" s="168"/>
      <c r="Z46" s="239"/>
      <c r="AA46" s="167"/>
      <c r="AB46" s="168"/>
      <c r="AC46" s="239"/>
      <c r="AD46" s="167"/>
      <c r="AE46" s="168"/>
      <c r="AF46" s="166"/>
      <c r="AG46" s="169"/>
      <c r="AH46" s="170"/>
      <c r="AI46" s="166"/>
      <c r="AJ46" s="169"/>
      <c r="AK46" s="170"/>
      <c r="AL46" s="148"/>
      <c r="AM46" s="149"/>
      <c r="AN46" s="150"/>
      <c r="AO46" s="151"/>
      <c r="AP46" s="152"/>
      <c r="AQ46" s="153"/>
    </row>
    <row r="47" spans="1:44" s="141" customFormat="1" ht="18.75" customHeight="1" x14ac:dyDescent="0.35">
      <c r="A47" s="270" t="s">
        <v>305</v>
      </c>
      <c r="B47" s="207" t="s">
        <v>301</v>
      </c>
      <c r="C47" s="259"/>
      <c r="D47" s="260"/>
      <c r="E47" s="207" t="s">
        <v>5</v>
      </c>
      <c r="F47" s="259"/>
      <c r="G47" s="260"/>
      <c r="H47" s="207" t="s">
        <v>301</v>
      </c>
      <c r="I47" s="259"/>
      <c r="J47" s="260"/>
      <c r="K47" s="207" t="s">
        <v>5</v>
      </c>
      <c r="L47" s="259"/>
      <c r="M47" s="260"/>
      <c r="N47" s="207" t="s">
        <v>301</v>
      </c>
      <c r="O47" s="259"/>
      <c r="P47" s="260"/>
      <c r="Q47" s="207" t="s">
        <v>5</v>
      </c>
      <c r="R47" s="259"/>
      <c r="S47" s="260"/>
      <c r="T47" s="207" t="s">
        <v>301</v>
      </c>
      <c r="U47" s="259"/>
      <c r="V47" s="260"/>
      <c r="W47" s="207" t="s">
        <v>5</v>
      </c>
      <c r="X47" s="259"/>
      <c r="Y47" s="260"/>
      <c r="Z47" s="207" t="s">
        <v>301</v>
      </c>
      <c r="AA47" s="259"/>
      <c r="AB47" s="260"/>
      <c r="AC47" s="207" t="s">
        <v>5</v>
      </c>
      <c r="AD47" s="259"/>
      <c r="AE47" s="260"/>
      <c r="AF47" s="207" t="s">
        <v>301</v>
      </c>
      <c r="AG47" s="259"/>
      <c r="AH47" s="260"/>
      <c r="AI47" s="207" t="s">
        <v>5</v>
      </c>
      <c r="AJ47" s="259"/>
      <c r="AK47" s="260"/>
      <c r="AL47" s="207" t="s">
        <v>301</v>
      </c>
      <c r="AM47" s="259"/>
      <c r="AN47" s="260"/>
      <c r="AO47" s="207" t="s">
        <v>5</v>
      </c>
      <c r="AP47" s="259"/>
      <c r="AQ47" s="260"/>
    </row>
    <row r="48" spans="1:44" x14ac:dyDescent="0.35">
      <c r="A48" s="245"/>
      <c r="B48" s="148" t="s">
        <v>218</v>
      </c>
      <c r="C48" s="149" t="s">
        <v>218</v>
      </c>
      <c r="D48" s="150" t="s">
        <v>218</v>
      </c>
      <c r="E48" s="151">
        <v>30.6737</v>
      </c>
      <c r="F48" s="152"/>
      <c r="G48" s="153"/>
      <c r="H48" s="148" t="s">
        <v>218</v>
      </c>
      <c r="I48" s="149" t="s">
        <v>218</v>
      </c>
      <c r="J48" s="150" t="s">
        <v>218</v>
      </c>
      <c r="K48" s="151">
        <v>35.490900000000003</v>
      </c>
      <c r="L48" s="152"/>
      <c r="M48" s="153"/>
      <c r="N48" s="148" t="s">
        <v>218</v>
      </c>
      <c r="O48" s="149" t="s">
        <v>218</v>
      </c>
      <c r="P48" s="150" t="s">
        <v>218</v>
      </c>
      <c r="Q48" s="151">
        <v>26.6477</v>
      </c>
      <c r="R48" s="152"/>
      <c r="S48" s="153"/>
      <c r="T48" s="378" t="s">
        <v>218</v>
      </c>
      <c r="U48" s="379" t="s">
        <v>218</v>
      </c>
      <c r="V48" s="380" t="s">
        <v>218</v>
      </c>
      <c r="W48" s="151">
        <v>30.6235</v>
      </c>
      <c r="X48" s="152"/>
      <c r="Y48" s="153"/>
      <c r="Z48" s="148" t="s">
        <v>218</v>
      </c>
      <c r="AA48" s="149" t="s">
        <v>218</v>
      </c>
      <c r="AB48" s="150" t="s">
        <v>218</v>
      </c>
      <c r="AC48" s="151">
        <v>35.415199999999999</v>
      </c>
      <c r="AD48" s="152"/>
      <c r="AE48" s="153"/>
      <c r="AF48" s="148" t="s">
        <v>256</v>
      </c>
      <c r="AG48" s="149" t="s">
        <v>256</v>
      </c>
      <c r="AH48" s="150" t="s">
        <v>256</v>
      </c>
      <c r="AI48" s="151">
        <v>9.9664000000000001</v>
      </c>
      <c r="AJ48" s="152"/>
      <c r="AK48" s="153"/>
      <c r="AL48" s="148" t="s">
        <v>253</v>
      </c>
      <c r="AM48" s="149" t="s">
        <v>253</v>
      </c>
      <c r="AN48" s="150" t="s">
        <v>253</v>
      </c>
      <c r="AO48" s="151">
        <v>99.737499999999997</v>
      </c>
      <c r="AP48" s="152"/>
      <c r="AQ48" s="153"/>
    </row>
    <row r="49" spans="1:43" x14ac:dyDescent="0.35">
      <c r="A49" s="245"/>
      <c r="B49" s="148" t="s">
        <v>254</v>
      </c>
      <c r="C49" s="149" t="s">
        <v>254</v>
      </c>
      <c r="D49" s="150" t="s">
        <v>254</v>
      </c>
      <c r="E49" s="151">
        <v>13.6218</v>
      </c>
      <c r="F49" s="152"/>
      <c r="G49" s="153"/>
      <c r="H49" s="148" t="s">
        <v>254</v>
      </c>
      <c r="I49" s="149" t="s">
        <v>254</v>
      </c>
      <c r="J49" s="150" t="s">
        <v>254</v>
      </c>
      <c r="K49" s="151">
        <v>15.050599999999999</v>
      </c>
      <c r="L49" s="152"/>
      <c r="M49" s="153"/>
      <c r="N49" s="148" t="s">
        <v>254</v>
      </c>
      <c r="O49" s="149" t="s">
        <v>254</v>
      </c>
      <c r="P49" s="150" t="s">
        <v>254</v>
      </c>
      <c r="Q49" s="151">
        <v>11.414899999999999</v>
      </c>
      <c r="R49" s="152"/>
      <c r="S49" s="153"/>
      <c r="T49" s="378" t="s">
        <v>254</v>
      </c>
      <c r="U49" s="379"/>
      <c r="V49" s="380"/>
      <c r="W49" s="151">
        <v>13.5853</v>
      </c>
      <c r="X49" s="152"/>
      <c r="Y49" s="153"/>
      <c r="Z49" s="148" t="s">
        <v>254</v>
      </c>
      <c r="AA49" s="149" t="s">
        <v>254</v>
      </c>
      <c r="AB49" s="150" t="s">
        <v>254</v>
      </c>
      <c r="AC49" s="151">
        <v>15.0153</v>
      </c>
      <c r="AD49" s="152"/>
      <c r="AE49" s="153"/>
      <c r="AF49" s="148" t="s">
        <v>262</v>
      </c>
      <c r="AG49" s="149" t="s">
        <v>262</v>
      </c>
      <c r="AH49" s="150" t="s">
        <v>262</v>
      </c>
      <c r="AI49" s="151">
        <v>9.9395000000000007</v>
      </c>
      <c r="AJ49" s="152"/>
      <c r="AK49" s="153"/>
      <c r="AL49" s="148"/>
      <c r="AM49" s="149"/>
      <c r="AN49" s="150"/>
      <c r="AO49" s="151"/>
      <c r="AP49" s="152"/>
      <c r="AQ49" s="153"/>
    </row>
    <row r="50" spans="1:43" ht="15" customHeight="1" x14ac:dyDescent="0.35">
      <c r="A50" s="245"/>
      <c r="B50" s="148" t="s">
        <v>261</v>
      </c>
      <c r="C50" s="149" t="s">
        <v>261</v>
      </c>
      <c r="D50" s="150" t="s">
        <v>261</v>
      </c>
      <c r="E50" s="151">
        <v>9.6691000000000003</v>
      </c>
      <c r="F50" s="152"/>
      <c r="G50" s="153"/>
      <c r="H50" s="148" t="s">
        <v>261</v>
      </c>
      <c r="I50" s="149" t="s">
        <v>261</v>
      </c>
      <c r="J50" s="150" t="s">
        <v>261</v>
      </c>
      <c r="K50" s="151">
        <v>10.8323</v>
      </c>
      <c r="L50" s="152"/>
      <c r="M50" s="153"/>
      <c r="N50" s="148" t="s">
        <v>261</v>
      </c>
      <c r="O50" s="149" t="s">
        <v>261</v>
      </c>
      <c r="P50" s="150" t="s">
        <v>261</v>
      </c>
      <c r="Q50" s="151">
        <v>8.4976000000000003</v>
      </c>
      <c r="R50" s="152"/>
      <c r="S50" s="153"/>
      <c r="T50" s="378" t="s">
        <v>261</v>
      </c>
      <c r="U50" s="379"/>
      <c r="V50" s="380"/>
      <c r="W50" s="151">
        <v>9.6226000000000003</v>
      </c>
      <c r="X50" s="152"/>
      <c r="Y50" s="153"/>
      <c r="Z50" s="148" t="s">
        <v>261</v>
      </c>
      <c r="AA50" s="149" t="s">
        <v>261</v>
      </c>
      <c r="AB50" s="150" t="s">
        <v>261</v>
      </c>
      <c r="AC50" s="151">
        <v>10.790800000000001</v>
      </c>
      <c r="AD50" s="152"/>
      <c r="AE50" s="153"/>
      <c r="AF50" s="148" t="s">
        <v>284</v>
      </c>
      <c r="AG50" s="149" t="s">
        <v>284</v>
      </c>
      <c r="AH50" s="150" t="s">
        <v>284</v>
      </c>
      <c r="AI50" s="151">
        <v>7.3341000000000003</v>
      </c>
      <c r="AJ50" s="152"/>
      <c r="AK50" s="153"/>
      <c r="AL50" s="148"/>
      <c r="AM50" s="149"/>
      <c r="AN50" s="150"/>
      <c r="AO50" s="151"/>
      <c r="AP50" s="152"/>
      <c r="AQ50" s="153"/>
    </row>
    <row r="51" spans="1:43" ht="15" customHeight="1" x14ac:dyDescent="0.35">
      <c r="A51" s="245"/>
      <c r="B51" s="148" t="s">
        <v>266</v>
      </c>
      <c r="C51" s="149" t="s">
        <v>266</v>
      </c>
      <c r="D51" s="150" t="s">
        <v>266</v>
      </c>
      <c r="E51" s="151">
        <v>6.8272000000000004</v>
      </c>
      <c r="F51" s="152"/>
      <c r="G51" s="153"/>
      <c r="H51" s="148" t="s">
        <v>266</v>
      </c>
      <c r="I51" s="149" t="s">
        <v>266</v>
      </c>
      <c r="J51" s="150" t="s">
        <v>266</v>
      </c>
      <c r="K51" s="151">
        <v>7.8661000000000003</v>
      </c>
      <c r="L51" s="152"/>
      <c r="M51" s="153"/>
      <c r="N51" s="148" t="s">
        <v>268</v>
      </c>
      <c r="O51" s="149" t="s">
        <v>268</v>
      </c>
      <c r="P51" s="150" t="s">
        <v>268</v>
      </c>
      <c r="Q51" s="151">
        <v>6.0449999999999999</v>
      </c>
      <c r="R51" s="152"/>
      <c r="S51" s="153"/>
      <c r="T51" s="378" t="s">
        <v>266</v>
      </c>
      <c r="U51" s="379"/>
      <c r="V51" s="380"/>
      <c r="W51" s="151">
        <v>6.8003999999999998</v>
      </c>
      <c r="X51" s="152"/>
      <c r="Y51" s="153"/>
      <c r="Z51" s="148" t="s">
        <v>266</v>
      </c>
      <c r="AA51" s="149" t="s">
        <v>266</v>
      </c>
      <c r="AB51" s="150" t="s">
        <v>266</v>
      </c>
      <c r="AC51" s="151">
        <v>7.8452000000000002</v>
      </c>
      <c r="AD51" s="152"/>
      <c r="AE51" s="153"/>
      <c r="AF51" s="148" t="s">
        <v>275</v>
      </c>
      <c r="AG51" s="149" t="s">
        <v>275</v>
      </c>
      <c r="AH51" s="150" t="s">
        <v>275</v>
      </c>
      <c r="AI51" s="151">
        <v>7.1608000000000001</v>
      </c>
      <c r="AJ51" s="152"/>
      <c r="AK51" s="153"/>
      <c r="AL51" s="148"/>
      <c r="AM51" s="149"/>
      <c r="AN51" s="150"/>
      <c r="AO51" s="151"/>
      <c r="AP51" s="152"/>
      <c r="AQ51" s="153"/>
    </row>
    <row r="52" spans="1:43" ht="15" customHeight="1" x14ac:dyDescent="0.35">
      <c r="A52" s="245"/>
      <c r="B52" s="148" t="s">
        <v>268</v>
      </c>
      <c r="C52" s="149" t="s">
        <v>268</v>
      </c>
      <c r="D52" s="150" t="s">
        <v>268</v>
      </c>
      <c r="E52" s="151">
        <v>6.4644000000000004</v>
      </c>
      <c r="F52" s="152"/>
      <c r="G52" s="153"/>
      <c r="H52" s="148" t="s">
        <v>268</v>
      </c>
      <c r="I52" s="149" t="s">
        <v>268</v>
      </c>
      <c r="J52" s="150" t="s">
        <v>268</v>
      </c>
      <c r="K52" s="151">
        <v>5.3577000000000004</v>
      </c>
      <c r="L52" s="152"/>
      <c r="M52" s="153"/>
      <c r="N52" s="148" t="s">
        <v>266</v>
      </c>
      <c r="O52" s="149" t="s">
        <v>266</v>
      </c>
      <c r="P52" s="150" t="s">
        <v>266</v>
      </c>
      <c r="Q52" s="151">
        <v>5.7103999999999999</v>
      </c>
      <c r="R52" s="152"/>
      <c r="S52" s="153"/>
      <c r="T52" s="378" t="s">
        <v>268</v>
      </c>
      <c r="U52" s="379"/>
      <c r="V52" s="380"/>
      <c r="W52" s="151">
        <v>6.4489999999999998</v>
      </c>
      <c r="X52" s="152"/>
      <c r="Y52" s="153"/>
      <c r="Z52" s="148" t="s">
        <v>268</v>
      </c>
      <c r="AA52" s="149" t="s">
        <v>268</v>
      </c>
      <c r="AB52" s="150" t="s">
        <v>268</v>
      </c>
      <c r="AC52" s="151">
        <v>5.3429000000000002</v>
      </c>
      <c r="AD52" s="152"/>
      <c r="AE52" s="153"/>
      <c r="AF52" s="148" t="s">
        <v>218</v>
      </c>
      <c r="AG52" s="149" t="s">
        <v>218</v>
      </c>
      <c r="AH52" s="150" t="s">
        <v>218</v>
      </c>
      <c r="AI52" s="151">
        <v>6.2404000000000002</v>
      </c>
      <c r="AJ52" s="152"/>
      <c r="AK52" s="153"/>
      <c r="AL52" s="148"/>
      <c r="AM52" s="149"/>
      <c r="AN52" s="150"/>
      <c r="AO52" s="151"/>
      <c r="AP52" s="152"/>
      <c r="AQ52" s="153"/>
    </row>
    <row r="53" spans="1:43" ht="15" customHeight="1" x14ac:dyDescent="0.35">
      <c r="A53" s="245"/>
      <c r="B53" s="148" t="s">
        <v>263</v>
      </c>
      <c r="C53" s="149" t="s">
        <v>263</v>
      </c>
      <c r="D53" s="150" t="s">
        <v>263</v>
      </c>
      <c r="E53" s="151">
        <v>4.391</v>
      </c>
      <c r="F53" s="152"/>
      <c r="G53" s="153"/>
      <c r="H53" s="148" t="s">
        <v>263</v>
      </c>
      <c r="I53" s="149" t="s">
        <v>263</v>
      </c>
      <c r="J53" s="150" t="s">
        <v>263</v>
      </c>
      <c r="K53" s="151">
        <v>5.1741000000000001</v>
      </c>
      <c r="L53" s="152"/>
      <c r="M53" s="153"/>
      <c r="N53" s="148" t="s">
        <v>256</v>
      </c>
      <c r="O53" s="149" t="s">
        <v>256</v>
      </c>
      <c r="P53" s="150" t="s">
        <v>256</v>
      </c>
      <c r="Q53" s="151">
        <v>4.1737000000000002</v>
      </c>
      <c r="R53" s="152"/>
      <c r="S53" s="153"/>
      <c r="T53" s="378" t="s">
        <v>263</v>
      </c>
      <c r="U53" s="379"/>
      <c r="V53" s="380"/>
      <c r="W53" s="151">
        <v>4.3742999999999999</v>
      </c>
      <c r="X53" s="152"/>
      <c r="Y53" s="153"/>
      <c r="Z53" s="148" t="s">
        <v>263</v>
      </c>
      <c r="AA53" s="149" t="s">
        <v>263</v>
      </c>
      <c r="AB53" s="150" t="s">
        <v>263</v>
      </c>
      <c r="AC53" s="151">
        <v>5.1638999999999999</v>
      </c>
      <c r="AD53" s="152"/>
      <c r="AE53" s="153"/>
      <c r="AF53" s="148" t="s">
        <v>272</v>
      </c>
      <c r="AG53" s="149" t="s">
        <v>272</v>
      </c>
      <c r="AH53" s="150" t="s">
        <v>272</v>
      </c>
      <c r="AI53" s="151">
        <v>5.8136999999999999</v>
      </c>
      <c r="AJ53" s="152"/>
      <c r="AK53" s="153"/>
      <c r="AL53" s="148"/>
      <c r="AM53" s="149"/>
      <c r="AN53" s="150"/>
      <c r="AO53" s="151"/>
      <c r="AP53" s="152"/>
      <c r="AQ53" s="153"/>
    </row>
    <row r="54" spans="1:43" ht="15" customHeight="1" x14ac:dyDescent="0.35">
      <c r="A54" s="245"/>
      <c r="B54" s="148" t="s">
        <v>264</v>
      </c>
      <c r="C54" s="149" t="s">
        <v>264</v>
      </c>
      <c r="D54" s="150" t="s">
        <v>264</v>
      </c>
      <c r="E54" s="151">
        <v>3.3839000000000001</v>
      </c>
      <c r="F54" s="152"/>
      <c r="G54" s="153"/>
      <c r="H54" s="148" t="s">
        <v>258</v>
      </c>
      <c r="I54" s="149" t="s">
        <v>258</v>
      </c>
      <c r="J54" s="150" t="s">
        <v>258</v>
      </c>
      <c r="K54" s="151">
        <v>3.7185000000000001</v>
      </c>
      <c r="L54" s="152"/>
      <c r="M54" s="153"/>
      <c r="N54" s="148" t="s">
        <v>263</v>
      </c>
      <c r="O54" s="149" t="s">
        <v>263</v>
      </c>
      <c r="P54" s="150" t="s">
        <v>263</v>
      </c>
      <c r="Q54" s="151">
        <v>3.6663000000000001</v>
      </c>
      <c r="R54" s="152"/>
      <c r="S54" s="153"/>
      <c r="T54" s="378" t="s">
        <v>264</v>
      </c>
      <c r="U54" s="379"/>
      <c r="V54" s="380"/>
      <c r="W54" s="151">
        <v>3.3742999999999999</v>
      </c>
      <c r="X54" s="152"/>
      <c r="Y54" s="153"/>
      <c r="Z54" s="148" t="s">
        <v>258</v>
      </c>
      <c r="AA54" s="149" t="s">
        <v>258</v>
      </c>
      <c r="AB54" s="150" t="s">
        <v>258</v>
      </c>
      <c r="AC54" s="151">
        <v>3.7094</v>
      </c>
      <c r="AD54" s="152"/>
      <c r="AE54" s="153"/>
      <c r="AF54" s="148" t="s">
        <v>255</v>
      </c>
      <c r="AG54" s="149" t="s">
        <v>255</v>
      </c>
      <c r="AH54" s="150" t="s">
        <v>255</v>
      </c>
      <c r="AI54" s="151">
        <v>4.8118999999999996</v>
      </c>
      <c r="AJ54" s="152"/>
      <c r="AK54" s="153"/>
      <c r="AL54" s="148"/>
      <c r="AM54" s="149"/>
      <c r="AN54" s="150"/>
      <c r="AO54" s="151"/>
      <c r="AP54" s="152"/>
      <c r="AQ54" s="153"/>
    </row>
    <row r="55" spans="1:43" ht="15" customHeight="1" x14ac:dyDescent="0.35">
      <c r="A55" s="245"/>
      <c r="B55" s="148" t="s">
        <v>258</v>
      </c>
      <c r="C55" s="149" t="s">
        <v>258</v>
      </c>
      <c r="D55" s="150" t="s">
        <v>258</v>
      </c>
      <c r="E55" s="151">
        <v>3.2267999999999999</v>
      </c>
      <c r="F55" s="152"/>
      <c r="G55" s="153"/>
      <c r="H55" s="148" t="s">
        <v>256</v>
      </c>
      <c r="I55" s="149" t="s">
        <v>256</v>
      </c>
      <c r="J55" s="150" t="s">
        <v>256</v>
      </c>
      <c r="K55" s="151">
        <v>3.5729000000000002</v>
      </c>
      <c r="L55" s="152"/>
      <c r="M55" s="153"/>
      <c r="N55" s="148" t="s">
        <v>272</v>
      </c>
      <c r="O55" s="149" t="s">
        <v>272</v>
      </c>
      <c r="P55" s="150" t="s">
        <v>272</v>
      </c>
      <c r="Q55" s="151">
        <v>3.5285000000000002</v>
      </c>
      <c r="R55" s="152"/>
      <c r="S55" s="153"/>
      <c r="T55" s="378" t="s">
        <v>258</v>
      </c>
      <c r="U55" s="379"/>
      <c r="V55" s="380"/>
      <c r="W55" s="151">
        <v>3.2187000000000001</v>
      </c>
      <c r="X55" s="152"/>
      <c r="Y55" s="153"/>
      <c r="Z55" s="148" t="s">
        <v>256</v>
      </c>
      <c r="AA55" s="149" t="s">
        <v>256</v>
      </c>
      <c r="AB55" s="150" t="s">
        <v>256</v>
      </c>
      <c r="AC55" s="151">
        <v>3.5669</v>
      </c>
      <c r="AD55" s="152"/>
      <c r="AE55" s="153"/>
      <c r="AF55" s="148" t="s">
        <v>267</v>
      </c>
      <c r="AG55" s="149" t="s">
        <v>267</v>
      </c>
      <c r="AH55" s="150" t="s">
        <v>267</v>
      </c>
      <c r="AI55" s="151">
        <v>4.7319000000000004</v>
      </c>
      <c r="AJ55" s="152"/>
      <c r="AK55" s="153"/>
      <c r="AL55" s="148"/>
      <c r="AM55" s="149"/>
      <c r="AN55" s="150"/>
      <c r="AO55" s="151"/>
      <c r="AP55" s="152"/>
      <c r="AQ55" s="153"/>
    </row>
    <row r="56" spans="1:43" ht="15" customHeight="1" x14ac:dyDescent="0.35">
      <c r="A56" s="245"/>
      <c r="B56" s="148" t="s">
        <v>256</v>
      </c>
      <c r="C56" s="149" t="s">
        <v>256</v>
      </c>
      <c r="D56" s="150" t="s">
        <v>256</v>
      </c>
      <c r="E56" s="151">
        <v>3.1040999999999999</v>
      </c>
      <c r="F56" s="152"/>
      <c r="G56" s="153"/>
      <c r="H56" s="148" t="s">
        <v>265</v>
      </c>
      <c r="I56" s="149" t="s">
        <v>265</v>
      </c>
      <c r="J56" s="150" t="s">
        <v>265</v>
      </c>
      <c r="K56" s="151">
        <v>3.1713</v>
      </c>
      <c r="L56" s="152"/>
      <c r="M56" s="153"/>
      <c r="N56" s="148" t="s">
        <v>264</v>
      </c>
      <c r="O56" s="149" t="s">
        <v>264</v>
      </c>
      <c r="P56" s="150" t="s">
        <v>264</v>
      </c>
      <c r="Q56" s="151">
        <v>3.1698</v>
      </c>
      <c r="R56" s="152"/>
      <c r="S56" s="153"/>
      <c r="T56" s="378" t="s">
        <v>256</v>
      </c>
      <c r="U56" s="379"/>
      <c r="V56" s="380"/>
      <c r="W56" s="151">
        <v>3.0918000000000001</v>
      </c>
      <c r="X56" s="152"/>
      <c r="Y56" s="153"/>
      <c r="Z56" s="148" t="s">
        <v>265</v>
      </c>
      <c r="AA56" s="149" t="s">
        <v>265</v>
      </c>
      <c r="AB56" s="150" t="s">
        <v>265</v>
      </c>
      <c r="AC56" s="151">
        <v>3.1574</v>
      </c>
      <c r="AD56" s="152"/>
      <c r="AE56" s="153"/>
      <c r="AF56" s="148" t="s">
        <v>259</v>
      </c>
      <c r="AG56" s="149" t="s">
        <v>259</v>
      </c>
      <c r="AH56" s="150" t="s">
        <v>259</v>
      </c>
      <c r="AI56" s="151">
        <v>4.0965999999999996</v>
      </c>
      <c r="AJ56" s="152"/>
      <c r="AK56" s="153"/>
      <c r="AL56" s="148"/>
      <c r="AM56" s="149"/>
      <c r="AN56" s="150"/>
      <c r="AO56" s="151"/>
      <c r="AP56" s="152"/>
      <c r="AQ56" s="153"/>
    </row>
    <row r="57" spans="1:43" ht="15" customHeight="1" x14ac:dyDescent="0.35">
      <c r="A57" s="245"/>
      <c r="B57" s="148" t="s">
        <v>265</v>
      </c>
      <c r="C57" s="149" t="s">
        <v>265</v>
      </c>
      <c r="D57" s="150" t="s">
        <v>265</v>
      </c>
      <c r="E57" s="151">
        <v>2.7483</v>
      </c>
      <c r="F57" s="152"/>
      <c r="G57" s="153"/>
      <c r="H57" s="148" t="s">
        <v>272</v>
      </c>
      <c r="I57" s="149" t="s">
        <v>272</v>
      </c>
      <c r="J57" s="150" t="s">
        <v>272</v>
      </c>
      <c r="K57" s="151">
        <v>3.1132</v>
      </c>
      <c r="L57" s="152"/>
      <c r="M57" s="153"/>
      <c r="N57" s="148" t="s">
        <v>258</v>
      </c>
      <c r="O57" s="149" t="s">
        <v>258</v>
      </c>
      <c r="P57" s="150" t="s">
        <v>258</v>
      </c>
      <c r="Q57" s="151">
        <v>3.1457000000000002</v>
      </c>
      <c r="R57" s="152"/>
      <c r="S57" s="153"/>
      <c r="T57" s="378" t="s">
        <v>265</v>
      </c>
      <c r="U57" s="379"/>
      <c r="V57" s="380"/>
      <c r="W57" s="151">
        <v>2.7385999999999999</v>
      </c>
      <c r="X57" s="152"/>
      <c r="Y57" s="153"/>
      <c r="Z57" s="148" t="s">
        <v>272</v>
      </c>
      <c r="AA57" s="149" t="s">
        <v>272</v>
      </c>
      <c r="AB57" s="150" t="s">
        <v>272</v>
      </c>
      <c r="AC57" s="151">
        <v>3.1002000000000001</v>
      </c>
      <c r="AD57" s="152"/>
      <c r="AE57" s="153"/>
      <c r="AF57" s="148" t="s">
        <v>276</v>
      </c>
      <c r="AG57" s="149" t="s">
        <v>276</v>
      </c>
      <c r="AH57" s="150" t="s">
        <v>276</v>
      </c>
      <c r="AI57" s="151">
        <v>3.7557</v>
      </c>
      <c r="AJ57" s="152"/>
      <c r="AK57" s="153"/>
      <c r="AL57" s="148"/>
      <c r="AM57" s="149"/>
      <c r="AN57" s="150"/>
      <c r="AO57" s="151"/>
      <c r="AP57" s="152"/>
      <c r="AQ57" s="153"/>
    </row>
    <row r="58" spans="1:43" ht="15" customHeight="1" x14ac:dyDescent="0.35">
      <c r="A58" s="245"/>
      <c r="B58" s="148" t="s">
        <v>272</v>
      </c>
      <c r="C58" s="149" t="s">
        <v>272</v>
      </c>
      <c r="D58" s="150" t="s">
        <v>272</v>
      </c>
      <c r="E58" s="151">
        <v>2.7029000000000001</v>
      </c>
      <c r="F58" s="152"/>
      <c r="G58" s="153"/>
      <c r="H58" s="148" t="s">
        <v>279</v>
      </c>
      <c r="I58" s="149" t="s">
        <v>279</v>
      </c>
      <c r="J58" s="150" t="s">
        <v>279</v>
      </c>
      <c r="K58" s="151">
        <v>2.3818000000000001</v>
      </c>
      <c r="L58" s="152"/>
      <c r="M58" s="153"/>
      <c r="N58" s="148" t="s">
        <v>267</v>
      </c>
      <c r="O58" s="149" t="s">
        <v>267</v>
      </c>
      <c r="P58" s="150" t="s">
        <v>267</v>
      </c>
      <c r="Q58" s="151">
        <v>2.4243000000000001</v>
      </c>
      <c r="R58" s="152"/>
      <c r="S58" s="153"/>
      <c r="T58" s="378" t="s">
        <v>272</v>
      </c>
      <c r="U58" s="379"/>
      <c r="V58" s="380"/>
      <c r="W58" s="151">
        <v>2.6882999999999999</v>
      </c>
      <c r="X58" s="152"/>
      <c r="Y58" s="153"/>
      <c r="Z58" s="148" t="s">
        <v>279</v>
      </c>
      <c r="AA58" s="149" t="s">
        <v>279</v>
      </c>
      <c r="AB58" s="150" t="s">
        <v>279</v>
      </c>
      <c r="AC58" s="151">
        <v>2.3767</v>
      </c>
      <c r="AD58" s="152"/>
      <c r="AE58" s="153"/>
      <c r="AF58" s="148" t="s">
        <v>286</v>
      </c>
      <c r="AG58" s="149" t="s">
        <v>286</v>
      </c>
      <c r="AH58" s="150" t="s">
        <v>286</v>
      </c>
      <c r="AI58" s="151">
        <v>3.5203000000000002</v>
      </c>
      <c r="AJ58" s="152"/>
      <c r="AK58" s="153"/>
      <c r="AL58" s="148"/>
      <c r="AM58" s="149"/>
      <c r="AN58" s="150"/>
      <c r="AO58" s="151"/>
      <c r="AP58" s="152"/>
      <c r="AQ58" s="153"/>
    </row>
    <row r="59" spans="1:43" ht="15" customHeight="1" x14ac:dyDescent="0.35">
      <c r="A59" s="245"/>
      <c r="B59" s="148" t="s">
        <v>267</v>
      </c>
      <c r="C59" s="149" t="s">
        <v>267</v>
      </c>
      <c r="D59" s="150" t="s">
        <v>267</v>
      </c>
      <c r="E59" s="151">
        <v>2.09</v>
      </c>
      <c r="F59" s="152"/>
      <c r="G59" s="153"/>
      <c r="H59" s="148" t="s">
        <v>264</v>
      </c>
      <c r="I59" s="149" t="s">
        <v>264</v>
      </c>
      <c r="J59" s="150" t="s">
        <v>264</v>
      </c>
      <c r="K59" s="151">
        <v>1.6489</v>
      </c>
      <c r="L59" s="152"/>
      <c r="M59" s="153"/>
      <c r="N59" s="148" t="s">
        <v>265</v>
      </c>
      <c r="O59" s="149" t="s">
        <v>265</v>
      </c>
      <c r="P59" s="150" t="s">
        <v>265</v>
      </c>
      <c r="Q59" s="151">
        <v>2.3056999999999999</v>
      </c>
      <c r="R59" s="152"/>
      <c r="S59" s="153"/>
      <c r="T59" s="378" t="s">
        <v>267</v>
      </c>
      <c r="U59" s="379"/>
      <c r="V59" s="380"/>
      <c r="W59" s="151">
        <v>2.0840000000000001</v>
      </c>
      <c r="X59" s="152"/>
      <c r="Y59" s="153"/>
      <c r="Z59" s="148" t="s">
        <v>264</v>
      </c>
      <c r="AA59" s="149" t="s">
        <v>264</v>
      </c>
      <c r="AB59" s="150" t="s">
        <v>264</v>
      </c>
      <c r="AC59" s="151">
        <v>1.6455</v>
      </c>
      <c r="AD59" s="152"/>
      <c r="AE59" s="153"/>
      <c r="AF59" s="148" t="s">
        <v>271</v>
      </c>
      <c r="AG59" s="149" t="s">
        <v>271</v>
      </c>
      <c r="AH59" s="150" t="s">
        <v>271</v>
      </c>
      <c r="AI59" s="151">
        <v>3.4247999999999998</v>
      </c>
      <c r="AJ59" s="152"/>
      <c r="AK59" s="153"/>
      <c r="AL59" s="148"/>
      <c r="AM59" s="149"/>
      <c r="AN59" s="150"/>
      <c r="AO59" s="151"/>
      <c r="AP59" s="152"/>
      <c r="AQ59" s="153"/>
    </row>
    <row r="60" spans="1:43" ht="15" customHeight="1" x14ac:dyDescent="0.35">
      <c r="A60" s="245"/>
      <c r="B60" s="148" t="s">
        <v>279</v>
      </c>
      <c r="C60" s="149" t="s">
        <v>279</v>
      </c>
      <c r="D60" s="150" t="s">
        <v>279</v>
      </c>
      <c r="E60" s="151">
        <v>2.0716000000000001</v>
      </c>
      <c r="F60" s="152"/>
      <c r="G60" s="153"/>
      <c r="H60" s="148" t="s">
        <v>267</v>
      </c>
      <c r="I60" s="149" t="s">
        <v>267</v>
      </c>
      <c r="J60" s="150" t="s">
        <v>267</v>
      </c>
      <c r="K60" s="151">
        <v>1.46</v>
      </c>
      <c r="L60" s="152"/>
      <c r="M60" s="153"/>
      <c r="N60" s="148" t="s">
        <v>262</v>
      </c>
      <c r="O60" s="149" t="s">
        <v>262</v>
      </c>
      <c r="P60" s="150" t="s">
        <v>262</v>
      </c>
      <c r="Q60" s="151">
        <v>2.0495999999999999</v>
      </c>
      <c r="R60" s="152"/>
      <c r="S60" s="153"/>
      <c r="T60" s="378" t="s">
        <v>279</v>
      </c>
      <c r="U60" s="379"/>
      <c r="V60" s="380"/>
      <c r="W60" s="151">
        <v>2.0680000000000001</v>
      </c>
      <c r="X60" s="152"/>
      <c r="Y60" s="153"/>
      <c r="Z60" s="148" t="s">
        <v>267</v>
      </c>
      <c r="AA60" s="149" t="s">
        <v>267</v>
      </c>
      <c r="AB60" s="150" t="s">
        <v>267</v>
      </c>
      <c r="AC60" s="151">
        <v>1.4585999999999999</v>
      </c>
      <c r="AD60" s="152"/>
      <c r="AE60" s="153"/>
      <c r="AF60" s="148" t="s">
        <v>258</v>
      </c>
      <c r="AG60" s="149" t="s">
        <v>258</v>
      </c>
      <c r="AH60" s="150" t="s">
        <v>258</v>
      </c>
      <c r="AI60" s="151">
        <v>3.1810999999999998</v>
      </c>
      <c r="AJ60" s="152"/>
      <c r="AK60" s="153"/>
      <c r="AL60" s="148"/>
      <c r="AM60" s="149"/>
      <c r="AN60" s="150"/>
      <c r="AO60" s="151"/>
      <c r="AP60" s="152"/>
      <c r="AQ60" s="153"/>
    </row>
    <row r="61" spans="1:43" ht="15" customHeight="1" x14ac:dyDescent="0.35">
      <c r="A61" s="245"/>
      <c r="B61" s="148" t="s">
        <v>277</v>
      </c>
      <c r="C61" s="149" t="s">
        <v>277</v>
      </c>
      <c r="D61" s="150" t="s">
        <v>277</v>
      </c>
      <c r="E61" s="151">
        <v>1.655</v>
      </c>
      <c r="F61" s="152"/>
      <c r="G61" s="153"/>
      <c r="H61" s="148" t="s">
        <v>277</v>
      </c>
      <c r="I61" s="149" t="s">
        <v>277</v>
      </c>
      <c r="J61" s="150" t="s">
        <v>277</v>
      </c>
      <c r="K61" s="151">
        <v>1.1464000000000001</v>
      </c>
      <c r="L61" s="152"/>
      <c r="M61" s="153"/>
      <c r="N61" s="148" t="s">
        <v>279</v>
      </c>
      <c r="O61" s="149" t="s">
        <v>279</v>
      </c>
      <c r="P61" s="150" t="s">
        <v>279</v>
      </c>
      <c r="Q61" s="151">
        <v>1.9743999999999999</v>
      </c>
      <c r="R61" s="152"/>
      <c r="S61" s="153"/>
      <c r="T61" s="378" t="s">
        <v>277</v>
      </c>
      <c r="U61" s="379"/>
      <c r="V61" s="380"/>
      <c r="W61" s="151">
        <v>1.6525000000000001</v>
      </c>
      <c r="X61" s="152"/>
      <c r="Y61" s="153"/>
      <c r="Z61" s="148" t="s">
        <v>277</v>
      </c>
      <c r="AA61" s="149" t="s">
        <v>277</v>
      </c>
      <c r="AB61" s="150" t="s">
        <v>277</v>
      </c>
      <c r="AC61" s="151">
        <v>1.1485000000000001</v>
      </c>
      <c r="AD61" s="152"/>
      <c r="AE61" s="153"/>
      <c r="AF61" s="148" t="s">
        <v>261</v>
      </c>
      <c r="AG61" s="149" t="s">
        <v>261</v>
      </c>
      <c r="AH61" s="150" t="s">
        <v>261</v>
      </c>
      <c r="AI61" s="151">
        <v>2.9613999999999998</v>
      </c>
      <c r="AJ61" s="152"/>
      <c r="AK61" s="153"/>
      <c r="AL61" s="148"/>
      <c r="AM61" s="149"/>
      <c r="AN61" s="150"/>
      <c r="AO61" s="151"/>
      <c r="AP61" s="152"/>
      <c r="AQ61" s="153"/>
    </row>
    <row r="62" spans="1:43" x14ac:dyDescent="0.35">
      <c r="A62" s="245"/>
      <c r="B62" s="148" t="s">
        <v>259</v>
      </c>
      <c r="C62" s="149" t="s">
        <v>259</v>
      </c>
      <c r="D62" s="150" t="s">
        <v>259</v>
      </c>
      <c r="E62" s="151">
        <v>1.3932</v>
      </c>
      <c r="F62" s="152"/>
      <c r="G62" s="153"/>
      <c r="H62" s="148"/>
      <c r="I62" s="149"/>
      <c r="J62" s="150"/>
      <c r="K62" s="151"/>
      <c r="L62" s="152"/>
      <c r="M62" s="153"/>
      <c r="N62" s="148" t="s">
        <v>259</v>
      </c>
      <c r="O62" s="149" t="s">
        <v>259</v>
      </c>
      <c r="P62" s="150" t="s">
        <v>259</v>
      </c>
      <c r="Q62" s="151">
        <v>1.8582000000000001</v>
      </c>
      <c r="R62" s="152"/>
      <c r="S62" s="153"/>
      <c r="T62" s="378" t="s">
        <v>259</v>
      </c>
      <c r="U62" s="379"/>
      <c r="V62" s="380"/>
      <c r="W62" s="151">
        <v>1.3888</v>
      </c>
      <c r="X62" s="152"/>
      <c r="Y62" s="153"/>
      <c r="Z62" s="148"/>
      <c r="AA62" s="149"/>
      <c r="AB62" s="150"/>
      <c r="AC62" s="151"/>
      <c r="AD62" s="152"/>
      <c r="AE62" s="153"/>
      <c r="AF62" s="148" t="s">
        <v>268</v>
      </c>
      <c r="AG62" s="149" t="s">
        <v>268</v>
      </c>
      <c r="AH62" s="150" t="s">
        <v>268</v>
      </c>
      <c r="AI62" s="151">
        <v>2.9213</v>
      </c>
      <c r="AJ62" s="152"/>
      <c r="AK62" s="153"/>
      <c r="AL62" s="148"/>
      <c r="AM62" s="149"/>
      <c r="AN62" s="150"/>
      <c r="AO62" s="151"/>
      <c r="AP62" s="152"/>
      <c r="AQ62" s="153"/>
    </row>
    <row r="63" spans="1:43" ht="15" customHeight="1" x14ac:dyDescent="0.35">
      <c r="A63" s="245"/>
      <c r="B63" s="148" t="s">
        <v>281</v>
      </c>
      <c r="C63" s="149" t="s">
        <v>281</v>
      </c>
      <c r="D63" s="150" t="s">
        <v>281</v>
      </c>
      <c r="E63" s="151">
        <v>0.94010000000000005</v>
      </c>
      <c r="F63" s="152"/>
      <c r="G63" s="153"/>
      <c r="H63" s="148"/>
      <c r="I63" s="149"/>
      <c r="J63" s="150"/>
      <c r="K63" s="151"/>
      <c r="L63" s="152"/>
      <c r="M63" s="153"/>
      <c r="N63" s="148" t="s">
        <v>277</v>
      </c>
      <c r="O63" s="149" t="s">
        <v>277</v>
      </c>
      <c r="P63" s="150" t="s">
        <v>277</v>
      </c>
      <c r="Q63" s="151">
        <v>1.3872</v>
      </c>
      <c r="R63" s="152"/>
      <c r="S63" s="153"/>
      <c r="T63" s="378" t="s">
        <v>281</v>
      </c>
      <c r="U63" s="379"/>
      <c r="V63" s="380"/>
      <c r="W63" s="151">
        <v>0.93879999999999997</v>
      </c>
      <c r="X63" s="152"/>
      <c r="Y63" s="153"/>
      <c r="Z63" s="148"/>
      <c r="AA63" s="149"/>
      <c r="AB63" s="150"/>
      <c r="AC63" s="151"/>
      <c r="AD63" s="152"/>
      <c r="AE63" s="153"/>
      <c r="AF63" s="148" t="s">
        <v>269</v>
      </c>
      <c r="AG63" s="149" t="s">
        <v>269</v>
      </c>
      <c r="AH63" s="150" t="s">
        <v>269</v>
      </c>
      <c r="AI63" s="151">
        <v>2.7961</v>
      </c>
      <c r="AJ63" s="152"/>
      <c r="AK63" s="153"/>
      <c r="AL63" s="148"/>
      <c r="AM63" s="149"/>
      <c r="AN63" s="150"/>
      <c r="AO63" s="151"/>
      <c r="AP63" s="152"/>
      <c r="AQ63" s="153"/>
    </row>
    <row r="64" spans="1:43" ht="15" customHeight="1" x14ac:dyDescent="0.35">
      <c r="A64" s="245"/>
      <c r="B64" s="148" t="s">
        <v>289</v>
      </c>
      <c r="C64" s="149" t="s">
        <v>289</v>
      </c>
      <c r="D64" s="150" t="s">
        <v>289</v>
      </c>
      <c r="E64" s="151">
        <v>0.90500000000000003</v>
      </c>
      <c r="F64" s="152"/>
      <c r="G64" s="153"/>
      <c r="H64" s="148"/>
      <c r="I64" s="149"/>
      <c r="J64" s="150"/>
      <c r="K64" s="151"/>
      <c r="L64" s="152"/>
      <c r="M64" s="153"/>
      <c r="N64" s="148" t="s">
        <v>275</v>
      </c>
      <c r="O64" s="149" t="s">
        <v>275</v>
      </c>
      <c r="P64" s="150" t="s">
        <v>275</v>
      </c>
      <c r="Q64" s="151">
        <v>1.1041000000000001</v>
      </c>
      <c r="R64" s="152"/>
      <c r="S64" s="153"/>
      <c r="T64" s="378" t="s">
        <v>289</v>
      </c>
      <c r="U64" s="379"/>
      <c r="V64" s="380"/>
      <c r="W64" s="151">
        <v>0.90039999999999998</v>
      </c>
      <c r="X64" s="152"/>
      <c r="Y64" s="153"/>
      <c r="Z64" s="148"/>
      <c r="AA64" s="149"/>
      <c r="AB64" s="150"/>
      <c r="AC64" s="151"/>
      <c r="AD64" s="152"/>
      <c r="AE64" s="153"/>
      <c r="AF64" s="148" t="s">
        <v>282</v>
      </c>
      <c r="AG64" s="149" t="s">
        <v>282</v>
      </c>
      <c r="AH64" s="150" t="s">
        <v>282</v>
      </c>
      <c r="AI64" s="151">
        <v>2.6764000000000001</v>
      </c>
      <c r="AJ64" s="152"/>
      <c r="AK64" s="153"/>
      <c r="AL64" s="148"/>
      <c r="AM64" s="149"/>
      <c r="AN64" s="150"/>
      <c r="AO64" s="151"/>
      <c r="AP64" s="152"/>
      <c r="AQ64" s="153"/>
    </row>
    <row r="65" spans="1:43" ht="15" customHeight="1" x14ac:dyDescent="0.35">
      <c r="A65" s="245"/>
      <c r="B65" s="148" t="s">
        <v>288</v>
      </c>
      <c r="C65" s="149" t="s">
        <v>288</v>
      </c>
      <c r="D65" s="150" t="s">
        <v>288</v>
      </c>
      <c r="E65" s="151">
        <v>0.8417</v>
      </c>
      <c r="F65" s="152"/>
      <c r="G65" s="153"/>
      <c r="H65" s="148"/>
      <c r="I65" s="149"/>
      <c r="J65" s="150"/>
      <c r="K65" s="151"/>
      <c r="L65" s="152"/>
      <c r="M65" s="153"/>
      <c r="N65" s="148" t="s">
        <v>284</v>
      </c>
      <c r="O65" s="149" t="s">
        <v>284</v>
      </c>
      <c r="P65" s="150" t="s">
        <v>284</v>
      </c>
      <c r="Q65" s="151">
        <v>1.0414000000000001</v>
      </c>
      <c r="R65" s="152"/>
      <c r="S65" s="153"/>
      <c r="T65" s="378" t="s">
        <v>288</v>
      </c>
      <c r="U65" s="379"/>
      <c r="V65" s="380"/>
      <c r="W65" s="151">
        <v>0.83750000000000002</v>
      </c>
      <c r="X65" s="152"/>
      <c r="Y65" s="153"/>
      <c r="Z65" s="148"/>
      <c r="AA65" s="149"/>
      <c r="AB65" s="150"/>
      <c r="AC65" s="151"/>
      <c r="AD65" s="152"/>
      <c r="AE65" s="153"/>
      <c r="AF65" s="148" t="s">
        <v>257</v>
      </c>
      <c r="AG65" s="149" t="s">
        <v>257</v>
      </c>
      <c r="AH65" s="150" t="s">
        <v>257</v>
      </c>
      <c r="AI65" s="151">
        <v>2.6280999999999999</v>
      </c>
      <c r="AJ65" s="152"/>
      <c r="AK65" s="153"/>
      <c r="AL65" s="148"/>
      <c r="AM65" s="149"/>
      <c r="AN65" s="150"/>
      <c r="AO65" s="151"/>
      <c r="AP65" s="152"/>
      <c r="AQ65" s="153"/>
    </row>
    <row r="66" spans="1:43" ht="15" customHeight="1" x14ac:dyDescent="0.35">
      <c r="A66" s="245"/>
      <c r="B66" s="148" t="s">
        <v>285</v>
      </c>
      <c r="C66" s="149" t="s">
        <v>285</v>
      </c>
      <c r="D66" s="150" t="s">
        <v>285</v>
      </c>
      <c r="E66" s="151">
        <v>0.7913</v>
      </c>
      <c r="F66" s="152"/>
      <c r="G66" s="153"/>
      <c r="H66" s="148"/>
      <c r="I66" s="149"/>
      <c r="J66" s="150"/>
      <c r="K66" s="151"/>
      <c r="L66" s="152"/>
      <c r="M66" s="153"/>
      <c r="N66" s="148" t="s">
        <v>278</v>
      </c>
      <c r="O66" s="149" t="s">
        <v>278</v>
      </c>
      <c r="P66" s="150" t="s">
        <v>278</v>
      </c>
      <c r="Q66" s="151">
        <v>0.87609999999999999</v>
      </c>
      <c r="R66" s="152"/>
      <c r="S66" s="153"/>
      <c r="T66" s="378" t="s">
        <v>285</v>
      </c>
      <c r="U66" s="379"/>
      <c r="V66" s="380"/>
      <c r="W66" s="151">
        <v>0.78790000000000004</v>
      </c>
      <c r="X66" s="152"/>
      <c r="Y66" s="153"/>
      <c r="Z66" s="148"/>
      <c r="AA66" s="149"/>
      <c r="AB66" s="150"/>
      <c r="AC66" s="151"/>
      <c r="AD66" s="152"/>
      <c r="AE66" s="153"/>
      <c r="AF66" s="148" t="s">
        <v>264</v>
      </c>
      <c r="AG66" s="149" t="s">
        <v>264</v>
      </c>
      <c r="AH66" s="150" t="s">
        <v>264</v>
      </c>
      <c r="AI66" s="151">
        <v>2.3877000000000002</v>
      </c>
      <c r="AJ66" s="152"/>
      <c r="AK66" s="153"/>
      <c r="AL66" s="148"/>
      <c r="AM66" s="149"/>
      <c r="AN66" s="150"/>
      <c r="AO66" s="151"/>
      <c r="AP66" s="152"/>
      <c r="AQ66" s="153"/>
    </row>
    <row r="67" spans="1:43" ht="15" customHeight="1" x14ac:dyDescent="0.35">
      <c r="A67" s="245"/>
      <c r="B67" s="148" t="s">
        <v>287</v>
      </c>
      <c r="C67" s="149" t="s">
        <v>287</v>
      </c>
      <c r="D67" s="150" t="s">
        <v>287</v>
      </c>
      <c r="E67" s="151">
        <v>0.78390000000000004</v>
      </c>
      <c r="F67" s="152"/>
      <c r="G67" s="153"/>
      <c r="H67" s="148"/>
      <c r="I67" s="149"/>
      <c r="J67" s="150"/>
      <c r="K67" s="151"/>
      <c r="L67" s="152"/>
      <c r="M67" s="153"/>
      <c r="N67" s="148" t="s">
        <v>286</v>
      </c>
      <c r="O67" s="149" t="s">
        <v>286</v>
      </c>
      <c r="P67" s="150" t="s">
        <v>286</v>
      </c>
      <c r="Q67" s="151">
        <v>0.80649999999999999</v>
      </c>
      <c r="R67" s="152"/>
      <c r="S67" s="153"/>
      <c r="T67" s="378" t="s">
        <v>287</v>
      </c>
      <c r="U67" s="379"/>
      <c r="V67" s="380"/>
      <c r="W67" s="151">
        <v>0.78239999999999998</v>
      </c>
      <c r="X67" s="152"/>
      <c r="Y67" s="153"/>
      <c r="Z67" s="148"/>
      <c r="AA67" s="149"/>
      <c r="AB67" s="150"/>
      <c r="AC67" s="151"/>
      <c r="AD67" s="152"/>
      <c r="AE67" s="153"/>
      <c r="AF67" s="148" t="s">
        <v>313</v>
      </c>
      <c r="AG67" s="149" t="s">
        <v>313</v>
      </c>
      <c r="AH67" s="150" t="s">
        <v>313</v>
      </c>
      <c r="AI67" s="151">
        <v>2.145</v>
      </c>
      <c r="AJ67" s="152"/>
      <c r="AK67" s="153"/>
      <c r="AL67" s="148"/>
      <c r="AM67" s="149"/>
      <c r="AN67" s="150"/>
      <c r="AO67" s="151"/>
      <c r="AP67" s="152"/>
      <c r="AQ67" s="153"/>
    </row>
    <row r="68" spans="1:43" ht="15" customHeight="1" x14ac:dyDescent="0.35">
      <c r="A68" s="245"/>
      <c r="B68" s="148" t="s">
        <v>278</v>
      </c>
      <c r="C68" s="149" t="s">
        <v>278</v>
      </c>
      <c r="D68" s="150" t="s">
        <v>278</v>
      </c>
      <c r="E68" s="151">
        <v>0.68930000000000002</v>
      </c>
      <c r="F68" s="152"/>
      <c r="G68" s="153"/>
      <c r="H68" s="148"/>
      <c r="I68" s="149"/>
      <c r="J68" s="150"/>
      <c r="K68" s="151"/>
      <c r="L68" s="152"/>
      <c r="M68" s="153"/>
      <c r="N68" s="148" t="s">
        <v>281</v>
      </c>
      <c r="O68" s="149" t="s">
        <v>281</v>
      </c>
      <c r="P68" s="150" t="s">
        <v>281</v>
      </c>
      <c r="Q68" s="151">
        <v>0.79249999999999998</v>
      </c>
      <c r="R68" s="152"/>
      <c r="S68" s="153"/>
      <c r="T68" s="378" t="s">
        <v>278</v>
      </c>
      <c r="U68" s="379"/>
      <c r="V68" s="380"/>
      <c r="W68" s="151">
        <v>0.68889999999999996</v>
      </c>
      <c r="X68" s="152"/>
      <c r="Y68" s="153"/>
      <c r="Z68" s="148"/>
      <c r="AA68" s="149"/>
      <c r="AB68" s="150"/>
      <c r="AC68" s="151"/>
      <c r="AD68" s="152"/>
      <c r="AE68" s="153"/>
      <c r="AF68" s="148" t="s">
        <v>278</v>
      </c>
      <c r="AG68" s="149" t="s">
        <v>278</v>
      </c>
      <c r="AH68" s="150" t="s">
        <v>278</v>
      </c>
      <c r="AI68" s="151">
        <v>1.9023000000000001</v>
      </c>
      <c r="AJ68" s="152"/>
      <c r="AK68" s="153"/>
      <c r="AL68" s="148"/>
      <c r="AM68" s="149"/>
      <c r="AN68" s="150"/>
      <c r="AO68" s="151"/>
      <c r="AP68" s="152"/>
      <c r="AQ68" s="153"/>
    </row>
    <row r="69" spans="1:43" ht="15" customHeight="1" x14ac:dyDescent="0.35">
      <c r="A69" s="245"/>
      <c r="B69" s="148" t="s">
        <v>270</v>
      </c>
      <c r="C69" s="149" t="s">
        <v>270</v>
      </c>
      <c r="D69" s="150" t="s">
        <v>270</v>
      </c>
      <c r="E69" s="151">
        <v>0.60370000000000001</v>
      </c>
      <c r="F69" s="152"/>
      <c r="G69" s="153"/>
      <c r="H69" s="148"/>
      <c r="I69" s="149"/>
      <c r="J69" s="150"/>
      <c r="K69" s="151"/>
      <c r="L69" s="152"/>
      <c r="M69" s="153"/>
      <c r="N69" s="148" t="s">
        <v>289</v>
      </c>
      <c r="O69" s="149" t="s">
        <v>289</v>
      </c>
      <c r="P69" s="150" t="s">
        <v>289</v>
      </c>
      <c r="Q69" s="151">
        <v>0.75880000000000003</v>
      </c>
      <c r="R69" s="152"/>
      <c r="S69" s="153"/>
      <c r="T69" s="378" t="s">
        <v>270</v>
      </c>
      <c r="U69" s="379"/>
      <c r="V69" s="380"/>
      <c r="W69" s="151">
        <v>0.60129999999999995</v>
      </c>
      <c r="X69" s="152"/>
      <c r="Y69" s="153"/>
      <c r="Z69" s="148"/>
      <c r="AA69" s="149"/>
      <c r="AB69" s="150"/>
      <c r="AC69" s="151"/>
      <c r="AD69" s="152"/>
      <c r="AE69" s="153"/>
      <c r="AF69" s="148" t="s">
        <v>274</v>
      </c>
      <c r="AG69" s="149" t="s">
        <v>274</v>
      </c>
      <c r="AH69" s="150" t="s">
        <v>274</v>
      </c>
      <c r="AI69" s="151">
        <v>1.7534000000000001</v>
      </c>
      <c r="AJ69" s="152"/>
      <c r="AK69" s="153"/>
      <c r="AL69" s="148"/>
      <c r="AM69" s="149"/>
      <c r="AN69" s="150"/>
      <c r="AO69" s="151"/>
      <c r="AP69" s="152"/>
      <c r="AQ69" s="153"/>
    </row>
    <row r="70" spans="1:43" ht="15" customHeight="1" x14ac:dyDescent="0.35">
      <c r="A70" s="245"/>
      <c r="B70" s="148" t="s">
        <v>274</v>
      </c>
      <c r="C70" s="149" t="s">
        <v>274</v>
      </c>
      <c r="D70" s="150" t="s">
        <v>274</v>
      </c>
      <c r="E70" s="151">
        <v>0.3105</v>
      </c>
      <c r="F70" s="152"/>
      <c r="G70" s="153"/>
      <c r="H70" s="148"/>
      <c r="I70" s="149"/>
      <c r="J70" s="150"/>
      <c r="K70" s="151"/>
      <c r="L70" s="152"/>
      <c r="M70" s="153"/>
      <c r="N70" s="148" t="s">
        <v>288</v>
      </c>
      <c r="O70" s="149" t="s">
        <v>288</v>
      </c>
      <c r="P70" s="150" t="s">
        <v>288</v>
      </c>
      <c r="Q70" s="151">
        <v>0.70509999999999995</v>
      </c>
      <c r="R70" s="152"/>
      <c r="S70" s="153"/>
      <c r="T70" s="378" t="s">
        <v>274</v>
      </c>
      <c r="U70" s="379"/>
      <c r="V70" s="380"/>
      <c r="W70" s="151">
        <v>0.3095</v>
      </c>
      <c r="X70" s="152"/>
      <c r="Y70" s="153"/>
      <c r="Z70" s="148"/>
      <c r="AA70" s="149"/>
      <c r="AB70" s="150"/>
      <c r="AC70" s="151"/>
      <c r="AD70" s="152"/>
      <c r="AE70" s="153"/>
      <c r="AF70" s="148" t="s">
        <v>279</v>
      </c>
      <c r="AG70" s="149" t="s">
        <v>279</v>
      </c>
      <c r="AH70" s="150" t="s">
        <v>279</v>
      </c>
      <c r="AI70" s="151">
        <v>1.6926000000000001</v>
      </c>
      <c r="AJ70" s="152"/>
      <c r="AK70" s="153"/>
      <c r="AL70" s="148"/>
      <c r="AM70" s="149"/>
      <c r="AN70" s="150"/>
      <c r="AO70" s="151"/>
      <c r="AP70" s="152"/>
      <c r="AQ70" s="153"/>
    </row>
    <row r="71" spans="1:43" ht="15" customHeight="1" x14ac:dyDescent="0.35">
      <c r="A71" s="245"/>
      <c r="B71" s="148"/>
      <c r="C71" s="149"/>
      <c r="D71" s="150"/>
      <c r="E71" s="151"/>
      <c r="F71" s="152"/>
      <c r="G71" s="153"/>
      <c r="H71" s="148"/>
      <c r="I71" s="149"/>
      <c r="J71" s="150"/>
      <c r="K71" s="151"/>
      <c r="L71" s="152"/>
      <c r="M71" s="153"/>
      <c r="N71" s="148" t="s">
        <v>255</v>
      </c>
      <c r="O71" s="149" t="s">
        <v>255</v>
      </c>
      <c r="P71" s="150" t="s">
        <v>255</v>
      </c>
      <c r="Q71" s="151">
        <v>0.68049999999999999</v>
      </c>
      <c r="R71" s="152"/>
      <c r="S71" s="153"/>
      <c r="T71" s="148"/>
      <c r="U71" s="149"/>
      <c r="V71" s="150"/>
      <c r="W71" s="151"/>
      <c r="X71" s="152"/>
      <c r="Y71" s="153"/>
      <c r="Z71" s="148"/>
      <c r="AA71" s="149"/>
      <c r="AB71" s="150"/>
      <c r="AC71" s="151"/>
      <c r="AD71" s="152"/>
      <c r="AE71" s="153"/>
      <c r="AF71" s="148" t="s">
        <v>273</v>
      </c>
      <c r="AG71" s="149" t="s">
        <v>273</v>
      </c>
      <c r="AH71" s="150" t="s">
        <v>273</v>
      </c>
      <c r="AI71" s="151">
        <v>1.6742999999999999</v>
      </c>
      <c r="AJ71" s="152"/>
      <c r="AK71" s="153"/>
      <c r="AL71" s="148"/>
      <c r="AM71" s="149"/>
      <c r="AN71" s="150"/>
      <c r="AO71" s="151"/>
      <c r="AP71" s="152"/>
      <c r="AQ71" s="153"/>
    </row>
    <row r="72" spans="1:43" ht="15" customHeight="1" x14ac:dyDescent="0.35">
      <c r="A72" s="245"/>
      <c r="B72" s="148"/>
      <c r="C72" s="149"/>
      <c r="D72" s="150"/>
      <c r="E72" s="151"/>
      <c r="F72" s="152"/>
      <c r="G72" s="153"/>
      <c r="H72" s="148"/>
      <c r="I72" s="149"/>
      <c r="J72" s="150"/>
      <c r="K72" s="151"/>
      <c r="L72" s="152"/>
      <c r="M72" s="153"/>
      <c r="N72" s="148" t="s">
        <v>285</v>
      </c>
      <c r="O72" s="149" t="s">
        <v>285</v>
      </c>
      <c r="P72" s="150" t="s">
        <v>285</v>
      </c>
      <c r="Q72" s="151">
        <v>0.66239999999999999</v>
      </c>
      <c r="R72" s="152"/>
      <c r="S72" s="153"/>
      <c r="T72" s="148"/>
      <c r="U72" s="149"/>
      <c r="V72" s="150"/>
      <c r="W72" s="151"/>
      <c r="X72" s="152"/>
      <c r="Y72" s="153"/>
      <c r="Z72" s="148"/>
      <c r="AA72" s="149"/>
      <c r="AB72" s="150"/>
      <c r="AC72" s="151"/>
      <c r="AD72" s="152"/>
      <c r="AE72" s="153"/>
      <c r="AF72" s="148"/>
      <c r="AG72" s="149"/>
      <c r="AH72" s="150"/>
      <c r="AI72" s="151"/>
      <c r="AJ72" s="152"/>
      <c r="AK72" s="153"/>
      <c r="AL72" s="148"/>
      <c r="AM72" s="149"/>
      <c r="AN72" s="150"/>
      <c r="AO72" s="151"/>
      <c r="AP72" s="152"/>
      <c r="AQ72" s="153"/>
    </row>
    <row r="73" spans="1:43" ht="15" customHeight="1" x14ac:dyDescent="0.35">
      <c r="A73" s="245"/>
      <c r="B73" s="148"/>
      <c r="C73" s="149"/>
      <c r="D73" s="150"/>
      <c r="E73" s="151"/>
      <c r="F73" s="152"/>
      <c r="G73" s="153"/>
      <c r="H73" s="148"/>
      <c r="I73" s="149"/>
      <c r="J73" s="150"/>
      <c r="K73" s="151"/>
      <c r="L73" s="152"/>
      <c r="M73" s="153"/>
      <c r="N73" s="148" t="s">
        <v>287</v>
      </c>
      <c r="O73" s="149" t="s">
        <v>287</v>
      </c>
      <c r="P73" s="150" t="s">
        <v>287</v>
      </c>
      <c r="Q73" s="151">
        <v>0.65029999999999999</v>
      </c>
      <c r="R73" s="152"/>
      <c r="S73" s="153"/>
      <c r="T73" s="148"/>
      <c r="U73" s="149"/>
      <c r="V73" s="150"/>
      <c r="W73" s="151"/>
      <c r="X73" s="152"/>
      <c r="Y73" s="153"/>
      <c r="Z73" s="148"/>
      <c r="AA73" s="149"/>
      <c r="AB73" s="150"/>
      <c r="AC73" s="151"/>
      <c r="AD73" s="152"/>
      <c r="AE73" s="153"/>
      <c r="AF73" s="148"/>
      <c r="AG73" s="149"/>
      <c r="AH73" s="150"/>
      <c r="AI73" s="151"/>
      <c r="AJ73" s="152"/>
      <c r="AK73" s="153"/>
      <c r="AL73" s="148"/>
      <c r="AM73" s="149"/>
      <c r="AN73" s="150"/>
      <c r="AO73" s="151"/>
      <c r="AP73" s="152"/>
      <c r="AQ73" s="153"/>
    </row>
    <row r="74" spans="1:43" ht="15" customHeight="1" x14ac:dyDescent="0.35">
      <c r="A74" s="245"/>
      <c r="B74" s="148"/>
      <c r="C74" s="149"/>
      <c r="D74" s="150"/>
      <c r="E74" s="151"/>
      <c r="F74" s="152"/>
      <c r="G74" s="153"/>
      <c r="H74" s="148"/>
      <c r="I74" s="149"/>
      <c r="J74" s="150"/>
      <c r="K74" s="151"/>
      <c r="L74" s="152"/>
      <c r="M74" s="153"/>
      <c r="N74" s="148" t="s">
        <v>271</v>
      </c>
      <c r="O74" s="149" t="s">
        <v>271</v>
      </c>
      <c r="P74" s="150" t="s">
        <v>271</v>
      </c>
      <c r="Q74" s="151">
        <v>0.62450000000000006</v>
      </c>
      <c r="R74" s="152"/>
      <c r="S74" s="153"/>
      <c r="T74" s="148"/>
      <c r="U74" s="149"/>
      <c r="V74" s="150"/>
      <c r="W74" s="151"/>
      <c r="X74" s="152"/>
      <c r="Y74" s="153"/>
      <c r="Z74" s="148"/>
      <c r="AA74" s="149"/>
      <c r="AB74" s="150"/>
      <c r="AC74" s="151"/>
      <c r="AD74" s="152"/>
      <c r="AE74" s="153"/>
      <c r="AF74" s="148"/>
      <c r="AG74" s="149"/>
      <c r="AH74" s="150"/>
      <c r="AI74" s="151"/>
      <c r="AJ74" s="152"/>
      <c r="AK74" s="153"/>
      <c r="AL74" s="148"/>
      <c r="AM74" s="149"/>
      <c r="AN74" s="150"/>
      <c r="AO74" s="151"/>
      <c r="AP74" s="152"/>
      <c r="AQ74" s="153"/>
    </row>
    <row r="75" spans="1:43" ht="15" customHeight="1" x14ac:dyDescent="0.35">
      <c r="A75" s="245"/>
      <c r="B75" s="148"/>
      <c r="C75" s="149"/>
      <c r="D75" s="150"/>
      <c r="E75" s="151"/>
      <c r="F75" s="152"/>
      <c r="G75" s="153"/>
      <c r="H75" s="148"/>
      <c r="I75" s="149"/>
      <c r="J75" s="150"/>
      <c r="K75" s="151"/>
      <c r="L75" s="152"/>
      <c r="M75" s="153"/>
      <c r="N75" s="148" t="s">
        <v>276</v>
      </c>
      <c r="O75" s="149" t="s">
        <v>276</v>
      </c>
      <c r="P75" s="150" t="s">
        <v>276</v>
      </c>
      <c r="Q75" s="151">
        <v>0.53249999999999997</v>
      </c>
      <c r="R75" s="152"/>
      <c r="S75" s="153"/>
      <c r="T75" s="148"/>
      <c r="U75" s="149"/>
      <c r="V75" s="150"/>
      <c r="W75" s="151"/>
      <c r="X75" s="152"/>
      <c r="Y75" s="153"/>
      <c r="Z75" s="148"/>
      <c r="AA75" s="149"/>
      <c r="AB75" s="150"/>
      <c r="AC75" s="151"/>
      <c r="AD75" s="152"/>
      <c r="AE75" s="153"/>
      <c r="AF75" s="148"/>
      <c r="AG75" s="149"/>
      <c r="AH75" s="150"/>
      <c r="AI75" s="151"/>
      <c r="AJ75" s="152"/>
      <c r="AK75" s="153"/>
      <c r="AL75" s="148"/>
      <c r="AM75" s="149"/>
      <c r="AN75" s="150"/>
      <c r="AO75" s="151"/>
      <c r="AP75" s="152"/>
      <c r="AQ75" s="153"/>
    </row>
    <row r="76" spans="1:43" ht="15" customHeight="1" x14ac:dyDescent="0.35">
      <c r="A76" s="245"/>
      <c r="B76" s="148"/>
      <c r="C76" s="149"/>
      <c r="D76" s="150"/>
      <c r="E76" s="151"/>
      <c r="F76" s="152"/>
      <c r="G76" s="153"/>
      <c r="H76" s="148"/>
      <c r="I76" s="149"/>
      <c r="J76" s="150"/>
      <c r="K76" s="151"/>
      <c r="L76" s="152"/>
      <c r="M76" s="153"/>
      <c r="N76" s="148" t="s">
        <v>274</v>
      </c>
      <c r="O76" s="149" t="s">
        <v>274</v>
      </c>
      <c r="P76" s="150" t="s">
        <v>274</v>
      </c>
      <c r="Q76" s="151">
        <v>0.50880000000000003</v>
      </c>
      <c r="R76" s="152"/>
      <c r="S76" s="153"/>
      <c r="T76" s="148"/>
      <c r="U76" s="149"/>
      <c r="V76" s="150"/>
      <c r="W76" s="151"/>
      <c r="X76" s="152"/>
      <c r="Y76" s="153"/>
      <c r="Z76" s="148"/>
      <c r="AA76" s="149"/>
      <c r="AB76" s="150"/>
      <c r="AC76" s="151"/>
      <c r="AD76" s="152"/>
      <c r="AE76" s="153"/>
      <c r="AF76" s="148"/>
      <c r="AG76" s="149"/>
      <c r="AH76" s="150"/>
      <c r="AI76" s="151"/>
      <c r="AJ76" s="152"/>
      <c r="AK76" s="153"/>
      <c r="AL76" s="148"/>
      <c r="AM76" s="149"/>
      <c r="AN76" s="150"/>
      <c r="AO76" s="151"/>
      <c r="AP76" s="152"/>
      <c r="AQ76" s="153"/>
    </row>
    <row r="77" spans="1:43" x14ac:dyDescent="0.35">
      <c r="A77" s="245"/>
      <c r="B77" s="148"/>
      <c r="C77" s="149"/>
      <c r="D77" s="150"/>
      <c r="E77" s="151"/>
      <c r="F77" s="152"/>
      <c r="G77" s="153"/>
      <c r="H77" s="148"/>
      <c r="I77" s="149"/>
      <c r="J77" s="150"/>
      <c r="K77" s="151"/>
      <c r="L77" s="152"/>
      <c r="M77" s="153"/>
      <c r="N77" s="148" t="s">
        <v>270</v>
      </c>
      <c r="O77" s="149" t="s">
        <v>270</v>
      </c>
      <c r="P77" s="150" t="s">
        <v>270</v>
      </c>
      <c r="Q77" s="151">
        <v>0.50529999999999997</v>
      </c>
      <c r="R77" s="152"/>
      <c r="S77" s="153"/>
      <c r="T77" s="148"/>
      <c r="U77" s="149"/>
      <c r="V77" s="150"/>
      <c r="W77" s="151"/>
      <c r="X77" s="152"/>
      <c r="Y77" s="153"/>
      <c r="Z77" s="148"/>
      <c r="AA77" s="149"/>
      <c r="AB77" s="150"/>
      <c r="AC77" s="151"/>
      <c r="AD77" s="152"/>
      <c r="AE77" s="153"/>
      <c r="AF77" s="148"/>
      <c r="AG77" s="149"/>
      <c r="AH77" s="150"/>
      <c r="AI77" s="151"/>
      <c r="AJ77" s="152"/>
      <c r="AK77" s="153"/>
      <c r="AL77" s="148"/>
      <c r="AM77" s="149"/>
      <c r="AN77" s="150"/>
      <c r="AO77" s="151"/>
      <c r="AP77" s="152"/>
      <c r="AQ77" s="153"/>
    </row>
    <row r="78" spans="1:43" ht="15" customHeight="1" x14ac:dyDescent="0.35">
      <c r="A78" s="245"/>
      <c r="B78" s="148"/>
      <c r="C78" s="149"/>
      <c r="D78" s="150"/>
      <c r="E78" s="151"/>
      <c r="F78" s="152"/>
      <c r="G78" s="153"/>
      <c r="H78" s="148"/>
      <c r="I78" s="149"/>
      <c r="J78" s="150"/>
      <c r="K78" s="151"/>
      <c r="L78" s="152"/>
      <c r="M78" s="153"/>
      <c r="N78" s="148" t="s">
        <v>269</v>
      </c>
      <c r="O78" s="149" t="s">
        <v>269</v>
      </c>
      <c r="P78" s="150" t="s">
        <v>269</v>
      </c>
      <c r="Q78" s="151">
        <v>0.41770000000000002</v>
      </c>
      <c r="R78" s="152"/>
      <c r="S78" s="153"/>
      <c r="T78" s="148"/>
      <c r="U78" s="149"/>
      <c r="V78" s="150"/>
      <c r="W78" s="151"/>
      <c r="X78" s="152"/>
      <c r="Y78" s="153"/>
      <c r="Z78" s="148"/>
      <c r="AA78" s="149"/>
      <c r="AB78" s="150"/>
      <c r="AC78" s="151"/>
      <c r="AD78" s="152"/>
      <c r="AE78" s="153"/>
      <c r="AF78" s="148"/>
      <c r="AG78" s="149"/>
      <c r="AH78" s="150"/>
      <c r="AI78" s="151"/>
      <c r="AJ78" s="152"/>
      <c r="AK78" s="153"/>
      <c r="AL78" s="148"/>
      <c r="AM78" s="149"/>
      <c r="AN78" s="150"/>
      <c r="AO78" s="151"/>
      <c r="AP78" s="152"/>
      <c r="AQ78" s="153"/>
    </row>
    <row r="79" spans="1:43" x14ac:dyDescent="0.35">
      <c r="A79" s="245"/>
      <c r="B79" s="148"/>
      <c r="C79" s="149"/>
      <c r="D79" s="150"/>
      <c r="E79" s="151"/>
      <c r="F79" s="152"/>
      <c r="G79" s="153"/>
      <c r="H79" s="148"/>
      <c r="I79" s="149"/>
      <c r="J79" s="150"/>
      <c r="K79" s="151"/>
      <c r="L79" s="152"/>
      <c r="M79" s="153"/>
      <c r="N79" s="148" t="s">
        <v>282</v>
      </c>
      <c r="O79" s="149" t="s">
        <v>282</v>
      </c>
      <c r="P79" s="150" t="s">
        <v>282</v>
      </c>
      <c r="Q79" s="151">
        <v>0.37980000000000003</v>
      </c>
      <c r="R79" s="152"/>
      <c r="S79" s="153"/>
      <c r="T79" s="148"/>
      <c r="U79" s="149"/>
      <c r="V79" s="150"/>
      <c r="W79" s="151"/>
      <c r="X79" s="152"/>
      <c r="Y79" s="153"/>
      <c r="Z79" s="148"/>
      <c r="AA79" s="149"/>
      <c r="AB79" s="150"/>
      <c r="AC79" s="151"/>
      <c r="AD79" s="152"/>
      <c r="AE79" s="153"/>
      <c r="AF79" s="148"/>
      <c r="AG79" s="149"/>
      <c r="AH79" s="150"/>
      <c r="AI79" s="151"/>
      <c r="AJ79" s="152"/>
      <c r="AK79" s="153"/>
      <c r="AL79" s="148"/>
      <c r="AM79" s="149"/>
      <c r="AN79" s="150"/>
      <c r="AO79" s="151"/>
      <c r="AP79" s="152"/>
      <c r="AQ79" s="153"/>
    </row>
    <row r="80" spans="1:43" ht="15" customHeight="1" x14ac:dyDescent="0.35">
      <c r="A80" s="245"/>
      <c r="B80" s="148"/>
      <c r="C80" s="149"/>
      <c r="D80" s="150"/>
      <c r="E80" s="151"/>
      <c r="F80" s="152"/>
      <c r="G80" s="153"/>
      <c r="H80" s="148"/>
      <c r="I80" s="149"/>
      <c r="J80" s="150"/>
      <c r="K80" s="151"/>
      <c r="L80" s="152"/>
      <c r="M80" s="153"/>
      <c r="N80" s="148" t="s">
        <v>257</v>
      </c>
      <c r="O80" s="149" t="s">
        <v>257</v>
      </c>
      <c r="P80" s="150" t="s">
        <v>257</v>
      </c>
      <c r="Q80" s="151">
        <v>0.3659</v>
      </c>
      <c r="R80" s="152"/>
      <c r="S80" s="153"/>
      <c r="T80" s="148"/>
      <c r="U80" s="149"/>
      <c r="V80" s="150"/>
      <c r="W80" s="151"/>
      <c r="X80" s="152"/>
      <c r="Y80" s="153"/>
      <c r="Z80" s="148"/>
      <c r="AA80" s="149"/>
      <c r="AB80" s="150"/>
      <c r="AC80" s="151"/>
      <c r="AD80" s="152"/>
      <c r="AE80" s="153"/>
      <c r="AF80" s="148"/>
      <c r="AG80" s="149"/>
      <c r="AH80" s="150"/>
      <c r="AI80" s="151"/>
      <c r="AJ80" s="152"/>
      <c r="AK80" s="153"/>
      <c r="AL80" s="148"/>
      <c r="AM80" s="149"/>
      <c r="AN80" s="150"/>
      <c r="AO80" s="151"/>
      <c r="AP80" s="152"/>
      <c r="AQ80" s="153"/>
    </row>
    <row r="81" spans="1:44" ht="15" customHeight="1" x14ac:dyDescent="0.35">
      <c r="A81" s="245"/>
      <c r="B81" s="148"/>
      <c r="C81" s="149"/>
      <c r="D81" s="150"/>
      <c r="E81" s="151"/>
      <c r="F81" s="152"/>
      <c r="G81" s="153"/>
      <c r="H81" s="148"/>
      <c r="I81" s="149"/>
      <c r="J81" s="150"/>
      <c r="K81" s="151"/>
      <c r="L81" s="152"/>
      <c r="M81" s="153"/>
      <c r="N81" s="148" t="s">
        <v>313</v>
      </c>
      <c r="O81" s="149" t="s">
        <v>313</v>
      </c>
      <c r="P81" s="150" t="s">
        <v>313</v>
      </c>
      <c r="Q81" s="151">
        <v>0.3014</v>
      </c>
      <c r="R81" s="152"/>
      <c r="S81" s="153"/>
      <c r="T81" s="148"/>
      <c r="U81" s="149"/>
      <c r="V81" s="150"/>
      <c r="W81" s="151"/>
      <c r="X81" s="152"/>
      <c r="Y81" s="153"/>
      <c r="Z81" s="148"/>
      <c r="AA81" s="149"/>
      <c r="AB81" s="150"/>
      <c r="AC81" s="151"/>
      <c r="AD81" s="152"/>
      <c r="AE81" s="153"/>
      <c r="AF81" s="148"/>
      <c r="AG81" s="149"/>
      <c r="AH81" s="150"/>
      <c r="AI81" s="151"/>
      <c r="AJ81" s="152"/>
      <c r="AK81" s="153"/>
      <c r="AL81" s="148"/>
      <c r="AM81" s="149"/>
      <c r="AN81" s="150"/>
      <c r="AO81" s="151"/>
      <c r="AP81" s="152"/>
      <c r="AQ81" s="153"/>
    </row>
    <row r="82" spans="1:44" ht="15" customHeight="1" x14ac:dyDescent="0.35">
      <c r="A82" s="245"/>
      <c r="B82" s="148"/>
      <c r="C82" s="149"/>
      <c r="D82" s="150"/>
      <c r="E82" s="151"/>
      <c r="F82" s="152"/>
      <c r="G82" s="153"/>
      <c r="H82" s="148"/>
      <c r="I82" s="149"/>
      <c r="J82" s="150"/>
      <c r="K82" s="151"/>
      <c r="L82" s="152"/>
      <c r="M82" s="153"/>
      <c r="N82" s="148" t="s">
        <v>273</v>
      </c>
      <c r="O82" s="149" t="s">
        <v>273</v>
      </c>
      <c r="P82" s="150" t="s">
        <v>273</v>
      </c>
      <c r="Q82" s="151">
        <v>0.23719999999999999</v>
      </c>
      <c r="R82" s="152"/>
      <c r="S82" s="153"/>
      <c r="T82" s="148"/>
      <c r="U82" s="149"/>
      <c r="V82" s="150"/>
      <c r="W82" s="151"/>
      <c r="X82" s="152"/>
      <c r="Y82" s="153"/>
      <c r="Z82" s="148"/>
      <c r="AA82" s="149"/>
      <c r="AB82" s="150"/>
      <c r="AC82" s="151"/>
      <c r="AD82" s="152"/>
      <c r="AE82" s="153"/>
      <c r="AF82" s="148"/>
      <c r="AG82" s="149"/>
      <c r="AH82" s="150"/>
      <c r="AI82" s="151"/>
      <c r="AJ82" s="152"/>
      <c r="AK82" s="153"/>
      <c r="AL82" s="148"/>
      <c r="AM82" s="149"/>
      <c r="AN82" s="150"/>
      <c r="AO82" s="151"/>
      <c r="AP82" s="152"/>
      <c r="AQ82" s="153"/>
    </row>
    <row r="83" spans="1:44" x14ac:dyDescent="0.35">
      <c r="A83" s="245"/>
      <c r="B83" s="148"/>
      <c r="C83" s="149"/>
      <c r="D83" s="150"/>
      <c r="E83" s="151"/>
      <c r="F83" s="152"/>
      <c r="G83" s="153"/>
      <c r="H83" s="148"/>
      <c r="I83" s="149"/>
      <c r="J83" s="150"/>
      <c r="K83" s="151"/>
      <c r="L83" s="152"/>
      <c r="M83" s="153"/>
      <c r="N83" s="148"/>
      <c r="O83" s="149"/>
      <c r="P83" s="150"/>
      <c r="Q83" s="151"/>
      <c r="R83" s="152"/>
      <c r="S83" s="153"/>
      <c r="T83" s="148"/>
      <c r="U83" s="149"/>
      <c r="V83" s="150"/>
      <c r="W83" s="151"/>
      <c r="X83" s="152"/>
      <c r="Y83" s="153"/>
      <c r="Z83" s="148"/>
      <c r="AA83" s="149"/>
      <c r="AB83" s="150"/>
      <c r="AC83" s="151"/>
      <c r="AD83" s="152"/>
      <c r="AE83" s="153"/>
      <c r="AF83" s="148"/>
      <c r="AG83" s="149"/>
      <c r="AH83" s="150"/>
      <c r="AI83" s="151"/>
      <c r="AJ83" s="152"/>
      <c r="AK83" s="153"/>
      <c r="AL83" s="148"/>
      <c r="AM83" s="149"/>
      <c r="AN83" s="150"/>
      <c r="AO83" s="151"/>
      <c r="AP83" s="152"/>
      <c r="AQ83" s="153"/>
    </row>
    <row r="84" spans="1:44" x14ac:dyDescent="0.35">
      <c r="A84" s="245"/>
      <c r="B84" s="148"/>
      <c r="C84" s="149"/>
      <c r="D84" s="150"/>
      <c r="E84" s="151"/>
      <c r="F84" s="152"/>
      <c r="G84" s="153"/>
      <c r="H84" s="148"/>
      <c r="I84" s="149"/>
      <c r="J84" s="150"/>
      <c r="K84" s="151"/>
      <c r="L84" s="152"/>
      <c r="M84" s="153"/>
      <c r="N84" s="148"/>
      <c r="O84" s="149"/>
      <c r="P84" s="150"/>
      <c r="Q84" s="151"/>
      <c r="R84" s="152"/>
      <c r="S84" s="153"/>
      <c r="T84" s="148"/>
      <c r="U84" s="149"/>
      <c r="V84" s="150"/>
      <c r="W84" s="151"/>
      <c r="X84" s="152"/>
      <c r="Y84" s="153"/>
      <c r="Z84" s="148"/>
      <c r="AA84" s="149"/>
      <c r="AB84" s="150"/>
      <c r="AC84" s="151"/>
      <c r="AD84" s="152"/>
      <c r="AE84" s="153"/>
      <c r="AF84" s="148"/>
      <c r="AG84" s="149"/>
      <c r="AH84" s="150"/>
      <c r="AI84" s="151"/>
      <c r="AJ84" s="152"/>
      <c r="AK84" s="153"/>
      <c r="AL84" s="148"/>
      <c r="AM84" s="149"/>
      <c r="AN84" s="150"/>
      <c r="AO84" s="151"/>
      <c r="AP84" s="152"/>
      <c r="AQ84" s="153"/>
    </row>
    <row r="85" spans="1:44" x14ac:dyDescent="0.35">
      <c r="A85" s="245"/>
      <c r="B85" s="148"/>
      <c r="C85" s="149"/>
      <c r="D85" s="150"/>
      <c r="E85" s="151"/>
      <c r="F85" s="152"/>
      <c r="G85" s="153"/>
      <c r="H85" s="148"/>
      <c r="I85" s="149"/>
      <c r="J85" s="150"/>
      <c r="K85" s="151"/>
      <c r="L85" s="152"/>
      <c r="M85" s="153"/>
      <c r="N85" s="148"/>
      <c r="O85" s="149"/>
      <c r="P85" s="150"/>
      <c r="Q85" s="151"/>
      <c r="R85" s="152"/>
      <c r="S85" s="153"/>
      <c r="T85" s="148"/>
      <c r="U85" s="149"/>
      <c r="V85" s="150"/>
      <c r="W85" s="151"/>
      <c r="X85" s="152"/>
      <c r="Y85" s="153"/>
      <c r="Z85" s="148"/>
      <c r="AA85" s="149"/>
      <c r="AB85" s="150"/>
      <c r="AC85" s="151"/>
      <c r="AD85" s="152"/>
      <c r="AE85" s="153"/>
      <c r="AF85" s="148"/>
      <c r="AG85" s="149"/>
      <c r="AH85" s="150"/>
      <c r="AI85" s="151"/>
      <c r="AJ85" s="152"/>
      <c r="AK85" s="153"/>
      <c r="AL85" s="148"/>
      <c r="AM85" s="149"/>
      <c r="AN85" s="150"/>
      <c r="AO85" s="151"/>
      <c r="AP85" s="152"/>
      <c r="AQ85" s="153"/>
    </row>
    <row r="86" spans="1:44" x14ac:dyDescent="0.35">
      <c r="A86" s="245"/>
      <c r="B86" s="148"/>
      <c r="C86" s="149"/>
      <c r="D86" s="150"/>
      <c r="E86" s="151"/>
      <c r="F86" s="152"/>
      <c r="G86" s="153"/>
      <c r="H86" s="148"/>
      <c r="I86" s="149"/>
      <c r="J86" s="150"/>
      <c r="K86" s="151"/>
      <c r="L86" s="152"/>
      <c r="M86" s="153"/>
      <c r="N86" s="148"/>
      <c r="O86" s="149"/>
      <c r="P86" s="150"/>
      <c r="Q86" s="151"/>
      <c r="R86" s="152"/>
      <c r="S86" s="153"/>
      <c r="T86" s="148"/>
      <c r="U86" s="149"/>
      <c r="V86" s="150"/>
      <c r="W86" s="151"/>
      <c r="X86" s="152"/>
      <c r="Y86" s="153"/>
      <c r="Z86" s="148"/>
      <c r="AA86" s="149"/>
      <c r="AB86" s="150"/>
      <c r="AC86" s="151"/>
      <c r="AD86" s="152"/>
      <c r="AE86" s="153"/>
      <c r="AF86" s="148"/>
      <c r="AG86" s="149"/>
      <c r="AH86" s="150"/>
      <c r="AI86" s="151"/>
      <c r="AJ86" s="152"/>
      <c r="AK86" s="153"/>
      <c r="AL86" s="148"/>
      <c r="AM86" s="149"/>
      <c r="AN86" s="150"/>
      <c r="AO86" s="151"/>
      <c r="AP86" s="152"/>
      <c r="AQ86" s="153"/>
    </row>
    <row r="87" spans="1:44" x14ac:dyDescent="0.35">
      <c r="A87" s="245"/>
      <c r="B87" s="148"/>
      <c r="C87" s="149"/>
      <c r="D87" s="150"/>
      <c r="E87" s="151"/>
      <c r="F87" s="152"/>
      <c r="G87" s="153"/>
      <c r="H87" s="148"/>
      <c r="I87" s="149"/>
      <c r="J87" s="150"/>
      <c r="K87" s="151"/>
      <c r="L87" s="152"/>
      <c r="M87" s="153"/>
      <c r="N87" s="148"/>
      <c r="O87" s="149"/>
      <c r="P87" s="150"/>
      <c r="Q87" s="151"/>
      <c r="R87" s="152"/>
      <c r="S87" s="153"/>
      <c r="T87" s="148"/>
      <c r="U87" s="149"/>
      <c r="V87" s="150"/>
      <c r="W87" s="151"/>
      <c r="X87" s="152"/>
      <c r="Y87" s="153"/>
      <c r="Z87" s="148"/>
      <c r="AA87" s="149"/>
      <c r="AB87" s="150"/>
      <c r="AC87" s="151"/>
      <c r="AD87" s="152"/>
      <c r="AE87" s="153"/>
      <c r="AF87" s="148"/>
      <c r="AG87" s="149"/>
      <c r="AH87" s="150"/>
      <c r="AI87" s="151"/>
      <c r="AJ87" s="152"/>
      <c r="AK87" s="153"/>
      <c r="AL87" s="148"/>
      <c r="AM87" s="149"/>
      <c r="AN87" s="150"/>
      <c r="AO87" s="151"/>
      <c r="AP87" s="152"/>
      <c r="AQ87" s="153"/>
    </row>
    <row r="88" spans="1:44" x14ac:dyDescent="0.35">
      <c r="A88" s="246"/>
      <c r="B88" s="148"/>
      <c r="C88" s="149"/>
      <c r="D88" s="150"/>
      <c r="E88" s="151"/>
      <c r="F88" s="152"/>
      <c r="G88" s="153"/>
      <c r="H88" s="148"/>
      <c r="I88" s="149"/>
      <c r="J88" s="150"/>
      <c r="K88" s="151"/>
      <c r="L88" s="152"/>
      <c r="M88" s="153"/>
      <c r="N88" s="148"/>
      <c r="O88" s="149"/>
      <c r="P88" s="150"/>
      <c r="Q88" s="151"/>
      <c r="R88" s="152"/>
      <c r="S88" s="153"/>
      <c r="T88" s="148"/>
      <c r="U88" s="149"/>
      <c r="V88" s="150"/>
      <c r="W88" s="151"/>
      <c r="X88" s="152"/>
      <c r="Y88" s="153"/>
      <c r="Z88" s="148"/>
      <c r="AA88" s="149"/>
      <c r="AB88" s="150"/>
      <c r="AC88" s="151"/>
      <c r="AD88" s="152"/>
      <c r="AE88" s="153"/>
      <c r="AF88" s="148"/>
      <c r="AG88" s="149"/>
      <c r="AH88" s="150"/>
      <c r="AI88" s="151"/>
      <c r="AJ88" s="152"/>
      <c r="AK88" s="153"/>
      <c r="AL88" s="148"/>
      <c r="AM88" s="149"/>
      <c r="AN88" s="150"/>
      <c r="AO88" s="151"/>
      <c r="AP88" s="152"/>
      <c r="AQ88" s="153"/>
    </row>
    <row r="89" spans="1:44" x14ac:dyDescent="0.35">
      <c r="A89" s="38"/>
      <c r="B89" s="160" t="s">
        <v>42</v>
      </c>
      <c r="C89" s="161"/>
      <c r="D89" s="162"/>
      <c r="E89" s="163">
        <f>SUM(E48:G88)</f>
        <v>99.888500000000036</v>
      </c>
      <c r="F89" s="164"/>
      <c r="G89" s="165"/>
      <c r="H89" s="160" t="s">
        <v>42</v>
      </c>
      <c r="I89" s="161"/>
      <c r="J89" s="162"/>
      <c r="K89" s="163">
        <f>SUM(K48:M88)</f>
        <v>99.984700000000004</v>
      </c>
      <c r="L89" s="164"/>
      <c r="M89" s="165"/>
      <c r="N89" s="160" t="s">
        <v>42</v>
      </c>
      <c r="O89" s="161"/>
      <c r="P89" s="162"/>
      <c r="Q89" s="163">
        <f>SUM(Q48:S88)</f>
        <v>99.949799999999982</v>
      </c>
      <c r="R89" s="164"/>
      <c r="S89" s="165"/>
      <c r="T89" s="160" t="s">
        <v>42</v>
      </c>
      <c r="U89" s="161"/>
      <c r="V89" s="162"/>
      <c r="W89" s="163">
        <f>SUM(W48:Y88)</f>
        <v>99.606800000000021</v>
      </c>
      <c r="X89" s="164"/>
      <c r="Y89" s="165"/>
      <c r="Z89" s="160" t="s">
        <v>42</v>
      </c>
      <c r="AA89" s="161"/>
      <c r="AB89" s="162"/>
      <c r="AC89" s="163">
        <f>SUM(AC48:AE88)</f>
        <v>99.736500000000007</v>
      </c>
      <c r="AD89" s="164"/>
      <c r="AE89" s="165"/>
      <c r="AF89" s="160" t="s">
        <v>42</v>
      </c>
      <c r="AG89" s="161"/>
      <c r="AH89" s="162"/>
      <c r="AI89" s="163">
        <f>SUM(AI48:AK88)</f>
        <v>99.515799999999999</v>
      </c>
      <c r="AJ89" s="164"/>
      <c r="AK89" s="165"/>
      <c r="AL89" s="160" t="s">
        <v>42</v>
      </c>
      <c r="AM89" s="161"/>
      <c r="AN89" s="162"/>
      <c r="AO89" s="163">
        <f>SUM(AO48:AQ88)</f>
        <v>99.737499999999997</v>
      </c>
      <c r="AP89" s="164"/>
      <c r="AQ89" s="165"/>
    </row>
    <row r="90" spans="1:44" x14ac:dyDescent="0.35">
      <c r="A90" s="39"/>
      <c r="B90" s="239"/>
      <c r="C90" s="167"/>
      <c r="D90" s="168"/>
      <c r="E90" s="239"/>
      <c r="F90" s="167"/>
      <c r="G90" s="168"/>
      <c r="H90" s="239"/>
      <c r="I90" s="167"/>
      <c r="J90" s="168"/>
      <c r="K90" s="239"/>
      <c r="L90" s="167"/>
      <c r="M90" s="168"/>
      <c r="N90" s="239"/>
      <c r="O90" s="167"/>
      <c r="P90" s="168"/>
      <c r="Q90" s="239"/>
      <c r="R90" s="167"/>
      <c r="S90" s="168"/>
      <c r="T90" s="239"/>
      <c r="U90" s="167"/>
      <c r="V90" s="168"/>
      <c r="W90" s="239"/>
      <c r="X90" s="167"/>
      <c r="Y90" s="168"/>
      <c r="Z90" s="239"/>
      <c r="AA90" s="167"/>
      <c r="AB90" s="168"/>
      <c r="AC90" s="239"/>
      <c r="AD90" s="167"/>
      <c r="AE90" s="168"/>
      <c r="AF90" s="166"/>
      <c r="AG90" s="169"/>
      <c r="AH90" s="170"/>
      <c r="AI90" s="166"/>
      <c r="AJ90" s="169"/>
      <c r="AK90" s="170"/>
      <c r="AL90" s="166"/>
      <c r="AM90" s="169"/>
      <c r="AN90" s="170"/>
      <c r="AO90" s="166"/>
      <c r="AP90" s="169"/>
      <c r="AQ90" s="170"/>
    </row>
    <row r="91" spans="1:44" ht="15" customHeight="1" x14ac:dyDescent="0.35">
      <c r="A91" s="268" t="s">
        <v>13</v>
      </c>
      <c r="B91" s="207" t="s">
        <v>0</v>
      </c>
      <c r="C91" s="208"/>
      <c r="D91" s="209"/>
      <c r="E91" s="207" t="s">
        <v>1</v>
      </c>
      <c r="F91" s="208"/>
      <c r="G91" s="209"/>
      <c r="H91" s="207" t="s">
        <v>0</v>
      </c>
      <c r="I91" s="208"/>
      <c r="J91" s="209"/>
      <c r="K91" s="207" t="s">
        <v>1</v>
      </c>
      <c r="L91" s="208"/>
      <c r="M91" s="209"/>
      <c r="N91" s="207" t="s">
        <v>0</v>
      </c>
      <c r="O91" s="208"/>
      <c r="P91" s="209"/>
      <c r="Q91" s="207" t="s">
        <v>1</v>
      </c>
      <c r="R91" s="208"/>
      <c r="S91" s="209"/>
      <c r="T91" s="207" t="s">
        <v>0</v>
      </c>
      <c r="U91" s="208"/>
      <c r="V91" s="209"/>
      <c r="W91" s="207" t="s">
        <v>1</v>
      </c>
      <c r="X91" s="208"/>
      <c r="Y91" s="209"/>
      <c r="Z91" s="207" t="s">
        <v>0</v>
      </c>
      <c r="AA91" s="208"/>
      <c r="AB91" s="209"/>
      <c r="AC91" s="207" t="s">
        <v>1</v>
      </c>
      <c r="AD91" s="208"/>
      <c r="AE91" s="209"/>
      <c r="AF91" s="207" t="s">
        <v>0</v>
      </c>
      <c r="AG91" s="208"/>
      <c r="AH91" s="209"/>
      <c r="AI91" s="207" t="s">
        <v>1</v>
      </c>
      <c r="AJ91" s="208"/>
      <c r="AK91" s="209"/>
      <c r="AL91" s="207" t="s">
        <v>0</v>
      </c>
      <c r="AM91" s="208"/>
      <c r="AN91" s="209"/>
      <c r="AO91" s="207" t="s">
        <v>1</v>
      </c>
      <c r="AP91" s="208"/>
      <c r="AQ91" s="209"/>
    </row>
    <row r="92" spans="1:44" ht="39" x14ac:dyDescent="0.35">
      <c r="A92" s="269"/>
      <c r="B92" s="102" t="s">
        <v>45</v>
      </c>
      <c r="C92" s="102" t="s">
        <v>46</v>
      </c>
      <c r="D92" s="102" t="s">
        <v>47</v>
      </c>
      <c r="E92" s="102" t="s">
        <v>45</v>
      </c>
      <c r="F92" s="102" t="s">
        <v>46</v>
      </c>
      <c r="G92" s="102" t="s">
        <v>47</v>
      </c>
      <c r="H92" s="102" t="s">
        <v>45</v>
      </c>
      <c r="I92" s="102" t="s">
        <v>46</v>
      </c>
      <c r="J92" s="102" t="s">
        <v>47</v>
      </c>
      <c r="K92" s="102" t="s">
        <v>45</v>
      </c>
      <c r="L92" s="102" t="s">
        <v>46</v>
      </c>
      <c r="M92" s="102" t="s">
        <v>47</v>
      </c>
      <c r="N92" s="102" t="s">
        <v>45</v>
      </c>
      <c r="O92" s="102" t="s">
        <v>46</v>
      </c>
      <c r="P92" s="102" t="s">
        <v>47</v>
      </c>
      <c r="Q92" s="102" t="s">
        <v>45</v>
      </c>
      <c r="R92" s="102" t="s">
        <v>46</v>
      </c>
      <c r="S92" s="102" t="s">
        <v>47</v>
      </c>
      <c r="T92" s="102" t="s">
        <v>45</v>
      </c>
      <c r="U92" s="102" t="s">
        <v>46</v>
      </c>
      <c r="V92" s="102" t="s">
        <v>47</v>
      </c>
      <c r="W92" s="102" t="s">
        <v>45</v>
      </c>
      <c r="X92" s="102" t="s">
        <v>46</v>
      </c>
      <c r="Y92" s="102" t="s">
        <v>47</v>
      </c>
      <c r="Z92" s="102" t="s">
        <v>45</v>
      </c>
      <c r="AA92" s="102" t="s">
        <v>46</v>
      </c>
      <c r="AB92" s="102" t="s">
        <v>47</v>
      </c>
      <c r="AC92" s="102" t="s">
        <v>45</v>
      </c>
      <c r="AD92" s="102" t="s">
        <v>46</v>
      </c>
      <c r="AE92" s="102" t="s">
        <v>47</v>
      </c>
      <c r="AF92" s="102" t="s">
        <v>45</v>
      </c>
      <c r="AG92" s="102" t="s">
        <v>46</v>
      </c>
      <c r="AH92" s="102" t="s">
        <v>47</v>
      </c>
      <c r="AI92" s="102" t="s">
        <v>45</v>
      </c>
      <c r="AJ92" s="102" t="s">
        <v>46</v>
      </c>
      <c r="AK92" s="71" t="s">
        <v>47</v>
      </c>
      <c r="AL92" s="102" t="s">
        <v>45</v>
      </c>
      <c r="AM92" s="102" t="s">
        <v>46</v>
      </c>
      <c r="AN92" s="102" t="s">
        <v>47</v>
      </c>
      <c r="AO92" s="102" t="s">
        <v>45</v>
      </c>
      <c r="AP92" s="102" t="s">
        <v>46</v>
      </c>
      <c r="AQ92" s="102" t="s">
        <v>47</v>
      </c>
    </row>
    <row r="93" spans="1:44" x14ac:dyDescent="0.35">
      <c r="A93" s="39" t="s">
        <v>485</v>
      </c>
      <c r="B93" s="61">
        <v>21.121200000000002</v>
      </c>
      <c r="C93" s="61">
        <v>21.3645</v>
      </c>
      <c r="D93" s="61">
        <v>20.388500000000001</v>
      </c>
      <c r="E93" s="61" t="s">
        <v>21</v>
      </c>
      <c r="F93" s="61" t="s">
        <v>21</v>
      </c>
      <c r="G93" s="61" t="s">
        <v>21</v>
      </c>
      <c r="H93" s="61">
        <v>20.2394</v>
      </c>
      <c r="I93" s="61">
        <v>20.388500000000001</v>
      </c>
      <c r="J93" s="61">
        <v>21.3645</v>
      </c>
      <c r="K93" s="61" t="s">
        <v>21</v>
      </c>
      <c r="L93" s="61" t="s">
        <v>21</v>
      </c>
      <c r="M93" s="61" t="s">
        <v>21</v>
      </c>
      <c r="N93" s="61">
        <v>20.8263</v>
      </c>
      <c r="O93" s="61">
        <v>21.3019</v>
      </c>
      <c r="P93" s="61">
        <v>23.296800000000001</v>
      </c>
      <c r="Q93" s="61" t="s">
        <v>21</v>
      </c>
      <c r="R93" s="61" t="s">
        <v>21</v>
      </c>
      <c r="S93" s="61" t="s">
        <v>21</v>
      </c>
      <c r="T93" s="61">
        <v>20.1248</v>
      </c>
      <c r="U93" s="61">
        <v>21.3645</v>
      </c>
      <c r="V93" s="61">
        <v>20.388500000000001</v>
      </c>
      <c r="W93" s="61">
        <v>20.934799999999999</v>
      </c>
      <c r="X93" s="61">
        <v>21.3645</v>
      </c>
      <c r="Y93" s="61">
        <v>20.388500000000001</v>
      </c>
      <c r="Z93" s="61">
        <v>19.087599999999998</v>
      </c>
      <c r="AA93" s="61">
        <v>20.388500000000001</v>
      </c>
      <c r="AB93" s="61">
        <v>21.3645</v>
      </c>
      <c r="AC93" s="61">
        <v>19.910399999999999</v>
      </c>
      <c r="AD93" s="61">
        <v>20.388500000000001</v>
      </c>
      <c r="AE93" s="61">
        <v>21.3645</v>
      </c>
      <c r="AF93" s="61">
        <v>25.812000000000001</v>
      </c>
      <c r="AG93" s="61">
        <v>27.321000000000002</v>
      </c>
      <c r="AH93" s="61">
        <v>21.3645</v>
      </c>
      <c r="AI93" s="61">
        <v>26.542400000000001</v>
      </c>
      <c r="AJ93" s="61">
        <v>27.321000000000002</v>
      </c>
      <c r="AK93" s="61">
        <v>21.3645</v>
      </c>
      <c r="AL93" s="61">
        <v>7.96</v>
      </c>
      <c r="AM93" s="61">
        <v>8.1292000000000009</v>
      </c>
      <c r="AN93" s="61">
        <v>7.8399000000000001</v>
      </c>
      <c r="AO93" s="61" t="s">
        <v>21</v>
      </c>
      <c r="AP93" s="61" t="s">
        <v>21</v>
      </c>
      <c r="AQ93" s="61" t="s">
        <v>21</v>
      </c>
    </row>
    <row r="94" spans="1:44" x14ac:dyDescent="0.35">
      <c r="A94" s="39" t="s">
        <v>486</v>
      </c>
      <c r="B94" s="60">
        <v>12106</v>
      </c>
      <c r="C94" s="60">
        <v>12130</v>
      </c>
      <c r="D94" s="60">
        <v>12033</v>
      </c>
      <c r="E94" s="61"/>
      <c r="F94" s="61"/>
      <c r="G94" s="61"/>
      <c r="H94" s="60">
        <v>12018</v>
      </c>
      <c r="I94" s="60">
        <v>12033</v>
      </c>
      <c r="J94" s="60">
        <v>12130</v>
      </c>
      <c r="K94" s="61"/>
      <c r="L94" s="61"/>
      <c r="M94" s="61"/>
      <c r="N94" s="60">
        <v>12076</v>
      </c>
      <c r="O94" s="60">
        <v>12124</v>
      </c>
      <c r="P94" s="60">
        <v>12323</v>
      </c>
      <c r="Q94" s="61"/>
      <c r="R94" s="61"/>
      <c r="S94" s="61"/>
      <c r="T94" s="60">
        <v>12006</v>
      </c>
      <c r="U94" s="60">
        <v>12130</v>
      </c>
      <c r="V94" s="60">
        <v>12033</v>
      </c>
      <c r="W94" s="60">
        <v>12087</v>
      </c>
      <c r="X94" s="60">
        <v>12130</v>
      </c>
      <c r="Y94" s="60">
        <v>12033</v>
      </c>
      <c r="Z94" s="60">
        <v>11903</v>
      </c>
      <c r="AA94" s="60">
        <v>12033</v>
      </c>
      <c r="AB94" s="60">
        <v>12130</v>
      </c>
      <c r="AC94" s="60">
        <v>11985</v>
      </c>
      <c r="AD94" s="60">
        <v>12033</v>
      </c>
      <c r="AE94" s="60">
        <v>12130</v>
      </c>
      <c r="AF94" s="60">
        <v>12573</v>
      </c>
      <c r="AG94" s="60">
        <v>12724</v>
      </c>
      <c r="AH94" s="60">
        <v>12130</v>
      </c>
      <c r="AI94" s="60">
        <v>12646</v>
      </c>
      <c r="AJ94" s="60">
        <v>12724</v>
      </c>
      <c r="AK94" s="60">
        <v>12130</v>
      </c>
      <c r="AL94" s="60">
        <v>10794</v>
      </c>
      <c r="AM94" s="60">
        <v>10811</v>
      </c>
      <c r="AN94" s="60">
        <v>10782</v>
      </c>
      <c r="AO94" s="61"/>
      <c r="AP94" s="61"/>
      <c r="AQ94" s="61"/>
    </row>
    <row r="95" spans="1:44" x14ac:dyDescent="0.35">
      <c r="A95" s="39" t="s">
        <v>487</v>
      </c>
      <c r="B95" s="61">
        <v>17.075299999999999</v>
      </c>
      <c r="C95" s="61">
        <v>17.241</v>
      </c>
      <c r="D95" s="61">
        <v>16.225999999999999</v>
      </c>
      <c r="E95" s="61" t="s">
        <v>21</v>
      </c>
      <c r="F95" s="61" t="s">
        <v>21</v>
      </c>
      <c r="G95" s="61" t="s">
        <v>21</v>
      </c>
      <c r="H95" s="61">
        <v>16.075800000000001</v>
      </c>
      <c r="I95" s="61">
        <v>16.225999999999999</v>
      </c>
      <c r="J95" s="61">
        <v>17.241</v>
      </c>
      <c r="K95" s="61" t="s">
        <v>21</v>
      </c>
      <c r="L95" s="61" t="s">
        <v>21</v>
      </c>
      <c r="M95" s="61" t="s">
        <v>21</v>
      </c>
      <c r="N95" s="61">
        <v>16.842199999999998</v>
      </c>
      <c r="O95" s="61">
        <v>17.2059</v>
      </c>
      <c r="P95" s="61">
        <v>18.2803</v>
      </c>
      <c r="Q95" s="61" t="s">
        <v>21</v>
      </c>
      <c r="R95" s="61" t="s">
        <v>21</v>
      </c>
      <c r="S95" s="61" t="s">
        <v>21</v>
      </c>
      <c r="T95" s="61">
        <v>15.8522</v>
      </c>
      <c r="U95" s="61">
        <v>17.241</v>
      </c>
      <c r="V95" s="61">
        <v>16.225999999999999</v>
      </c>
      <c r="W95" s="61">
        <v>16.623200000000001</v>
      </c>
      <c r="X95" s="61">
        <v>17.241</v>
      </c>
      <c r="Y95" s="61">
        <v>16.225999999999999</v>
      </c>
      <c r="Z95" s="61">
        <v>14.964</v>
      </c>
      <c r="AA95" s="61">
        <v>16.225999999999999</v>
      </c>
      <c r="AB95" s="61">
        <v>17.241</v>
      </c>
      <c r="AC95" s="61">
        <v>15.7294</v>
      </c>
      <c r="AD95" s="61">
        <v>16.225999999999999</v>
      </c>
      <c r="AE95" s="61">
        <v>17.241</v>
      </c>
      <c r="AF95" s="61">
        <v>17.8462</v>
      </c>
      <c r="AG95" s="61">
        <v>18.944700000000001</v>
      </c>
      <c r="AH95" s="61">
        <v>17.241</v>
      </c>
      <c r="AI95" s="61">
        <v>18.546600000000002</v>
      </c>
      <c r="AJ95" s="61">
        <v>18.944700000000001</v>
      </c>
      <c r="AK95" s="61">
        <v>17.241</v>
      </c>
      <c r="AL95" s="61">
        <v>3.4314</v>
      </c>
      <c r="AM95" s="61">
        <v>3.7839999999999998</v>
      </c>
      <c r="AN95" s="61">
        <v>3.1579000000000002</v>
      </c>
      <c r="AO95" s="61" t="s">
        <v>21</v>
      </c>
      <c r="AP95" s="61" t="s">
        <v>21</v>
      </c>
      <c r="AQ95" s="61" t="s">
        <v>21</v>
      </c>
      <c r="AR95" s="142" t="s">
        <v>494</v>
      </c>
    </row>
    <row r="96" spans="1:44" x14ac:dyDescent="0.35">
      <c r="A96" s="39" t="s">
        <v>486</v>
      </c>
      <c r="B96" s="60">
        <v>16033</v>
      </c>
      <c r="C96" s="60">
        <v>16101</v>
      </c>
      <c r="D96" s="60">
        <v>15687</v>
      </c>
      <c r="E96" s="61"/>
      <c r="F96" s="61"/>
      <c r="G96" s="61"/>
      <c r="H96" s="60">
        <v>15627</v>
      </c>
      <c r="I96" s="60">
        <v>15687</v>
      </c>
      <c r="J96" s="60">
        <v>16101</v>
      </c>
      <c r="K96" s="61"/>
      <c r="L96" s="61"/>
      <c r="M96" s="61"/>
      <c r="N96" s="60">
        <v>15938</v>
      </c>
      <c r="O96" s="60">
        <v>16087</v>
      </c>
      <c r="P96" s="60">
        <v>16532</v>
      </c>
      <c r="Q96" s="61"/>
      <c r="R96" s="61"/>
      <c r="S96" s="61"/>
      <c r="T96" s="60">
        <v>15537</v>
      </c>
      <c r="U96" s="60">
        <v>16101</v>
      </c>
      <c r="V96" s="60">
        <v>15687</v>
      </c>
      <c r="W96" s="60">
        <v>15849</v>
      </c>
      <c r="X96" s="60">
        <v>16101</v>
      </c>
      <c r="Y96" s="60">
        <v>15687</v>
      </c>
      <c r="Z96" s="60">
        <v>15183</v>
      </c>
      <c r="AA96" s="60">
        <v>15687</v>
      </c>
      <c r="AB96" s="60">
        <v>16101</v>
      </c>
      <c r="AC96" s="60">
        <v>15488</v>
      </c>
      <c r="AD96" s="60">
        <v>15687</v>
      </c>
      <c r="AE96" s="60">
        <v>16101</v>
      </c>
      <c r="AF96" s="60">
        <v>16351</v>
      </c>
      <c r="AG96" s="60">
        <v>16812</v>
      </c>
      <c r="AH96" s="60">
        <v>16101</v>
      </c>
      <c r="AI96" s="60">
        <v>16644</v>
      </c>
      <c r="AJ96" s="60">
        <v>16812</v>
      </c>
      <c r="AK96" s="60">
        <v>16101</v>
      </c>
      <c r="AL96" s="60">
        <v>11063</v>
      </c>
      <c r="AM96" s="60">
        <v>11176</v>
      </c>
      <c r="AN96" s="60">
        <v>10976</v>
      </c>
      <c r="AO96" s="61"/>
      <c r="AP96" s="61"/>
      <c r="AQ96" s="61"/>
    </row>
    <row r="97" spans="1:43" x14ac:dyDescent="0.35">
      <c r="A97" s="39" t="s">
        <v>488</v>
      </c>
      <c r="B97" s="61">
        <v>16.103899999999999</v>
      </c>
      <c r="C97" s="61">
        <v>16.247800000000002</v>
      </c>
      <c r="D97" s="61">
        <v>16.289300000000001</v>
      </c>
      <c r="E97" s="61" t="s">
        <v>21</v>
      </c>
      <c r="F97" s="61" t="s">
        <v>21</v>
      </c>
      <c r="G97" s="61" t="s">
        <v>21</v>
      </c>
      <c r="H97" s="61">
        <v>16.159500000000001</v>
      </c>
      <c r="I97" s="61">
        <v>16.289300000000001</v>
      </c>
      <c r="J97" s="61">
        <v>16.247800000000002</v>
      </c>
      <c r="K97" s="61" t="s">
        <v>21</v>
      </c>
      <c r="L97" s="61" t="s">
        <v>21</v>
      </c>
      <c r="M97" s="61" t="s">
        <v>21</v>
      </c>
      <c r="N97" s="61">
        <v>15.491199999999999</v>
      </c>
      <c r="O97" s="61">
        <v>15.8751</v>
      </c>
      <c r="P97" s="61">
        <v>16.4726</v>
      </c>
      <c r="Q97" s="61" t="s">
        <v>21</v>
      </c>
      <c r="R97" s="61" t="s">
        <v>21</v>
      </c>
      <c r="S97" s="61" t="s">
        <v>21</v>
      </c>
      <c r="T97" s="61">
        <v>14.8911</v>
      </c>
      <c r="U97" s="61">
        <v>16.247800000000002</v>
      </c>
      <c r="V97" s="61">
        <v>16.289300000000001</v>
      </c>
      <c r="W97" s="61">
        <v>15.708399999999999</v>
      </c>
      <c r="X97" s="61">
        <v>16.247800000000002</v>
      </c>
      <c r="Y97" s="61">
        <v>16.289300000000001</v>
      </c>
      <c r="Z97" s="61">
        <v>15.0764</v>
      </c>
      <c r="AA97" s="61">
        <v>16.289300000000001</v>
      </c>
      <c r="AB97" s="61">
        <v>16.247800000000002</v>
      </c>
      <c r="AC97" s="61">
        <v>15.725300000000001</v>
      </c>
      <c r="AD97" s="61">
        <v>16.289300000000001</v>
      </c>
      <c r="AE97" s="61">
        <v>16.247800000000002</v>
      </c>
      <c r="AF97" s="61">
        <v>13.3245</v>
      </c>
      <c r="AG97" s="61">
        <v>14.6502</v>
      </c>
      <c r="AH97" s="61">
        <v>16.247800000000002</v>
      </c>
      <c r="AI97" s="61">
        <v>14.006500000000001</v>
      </c>
      <c r="AJ97" s="61">
        <v>14.6502</v>
      </c>
      <c r="AK97" s="61">
        <v>16.247800000000002</v>
      </c>
      <c r="AL97" s="61">
        <v>6.2885999999999997</v>
      </c>
      <c r="AM97" s="61">
        <v>6.6505000000000001</v>
      </c>
      <c r="AN97" s="61">
        <v>5.7876000000000003</v>
      </c>
      <c r="AO97" s="61" t="s">
        <v>21</v>
      </c>
      <c r="AP97" s="61" t="s">
        <v>21</v>
      </c>
      <c r="AQ97" s="61" t="s">
        <v>21</v>
      </c>
    </row>
    <row r="98" spans="1:43" x14ac:dyDescent="0.35">
      <c r="A98" s="39" t="s">
        <v>486</v>
      </c>
      <c r="B98" s="60">
        <v>21089</v>
      </c>
      <c r="C98" s="60">
        <v>21220</v>
      </c>
      <c r="D98" s="60">
        <v>21258</v>
      </c>
      <c r="E98" s="61"/>
      <c r="F98" s="61"/>
      <c r="G98" s="61"/>
      <c r="H98" s="60">
        <v>21140</v>
      </c>
      <c r="I98" s="60">
        <v>21258</v>
      </c>
      <c r="J98" s="60">
        <v>21220</v>
      </c>
      <c r="K98" s="61"/>
      <c r="L98" s="61"/>
      <c r="M98" s="61"/>
      <c r="N98" s="60">
        <v>20539</v>
      </c>
      <c r="O98" s="60">
        <v>20882</v>
      </c>
      <c r="P98" s="60">
        <v>21426</v>
      </c>
      <c r="Q98" s="61"/>
      <c r="R98" s="61"/>
      <c r="S98" s="61"/>
      <c r="T98" s="60">
        <v>20011</v>
      </c>
      <c r="U98" s="60">
        <v>21220</v>
      </c>
      <c r="V98" s="60">
        <v>21258</v>
      </c>
      <c r="W98" s="60">
        <v>20732</v>
      </c>
      <c r="X98" s="60">
        <v>21220</v>
      </c>
      <c r="Y98" s="60">
        <v>21258</v>
      </c>
      <c r="Z98" s="60">
        <v>20173</v>
      </c>
      <c r="AA98" s="60">
        <v>21258</v>
      </c>
      <c r="AB98" s="60">
        <v>21220</v>
      </c>
      <c r="AC98" s="60">
        <v>20748</v>
      </c>
      <c r="AD98" s="60">
        <v>21258</v>
      </c>
      <c r="AE98" s="60">
        <v>21220</v>
      </c>
      <c r="AF98" s="60">
        <v>18684</v>
      </c>
      <c r="AG98" s="60">
        <v>19802</v>
      </c>
      <c r="AH98" s="60">
        <v>21220</v>
      </c>
      <c r="AI98" s="60">
        <v>19253</v>
      </c>
      <c r="AJ98" s="60">
        <v>19802</v>
      </c>
      <c r="AK98" s="60">
        <v>21220</v>
      </c>
      <c r="AL98" s="60">
        <v>13563</v>
      </c>
      <c r="AM98" s="60">
        <v>13796</v>
      </c>
      <c r="AN98" s="60">
        <v>13247</v>
      </c>
      <c r="AO98" s="61"/>
      <c r="AP98" s="61"/>
      <c r="AQ98" s="61"/>
    </row>
    <row r="99" spans="1:43" x14ac:dyDescent="0.35">
      <c r="A99" s="39" t="s">
        <v>489</v>
      </c>
      <c r="B99" s="61">
        <v>14.559900000000001</v>
      </c>
      <c r="C99" s="61">
        <v>14.754799999999999</v>
      </c>
      <c r="D99" s="61">
        <v>14.8978</v>
      </c>
      <c r="E99" s="61" t="s">
        <v>21</v>
      </c>
      <c r="F99" s="61" t="s">
        <v>21</v>
      </c>
      <c r="G99" s="61" t="s">
        <v>21</v>
      </c>
      <c r="H99" s="61">
        <v>14.7128</v>
      </c>
      <c r="I99" s="61">
        <v>14.8005</v>
      </c>
      <c r="J99" s="61">
        <v>14.6669</v>
      </c>
      <c r="K99" s="61" t="s">
        <v>21</v>
      </c>
      <c r="L99" s="61" t="s">
        <v>21</v>
      </c>
      <c r="M99" s="61" t="s">
        <v>21</v>
      </c>
      <c r="N99" s="61">
        <v>15.584300000000001</v>
      </c>
      <c r="O99" s="61">
        <v>15.9756</v>
      </c>
      <c r="P99" s="61">
        <v>16.418199999999999</v>
      </c>
      <c r="Q99" s="61" t="s">
        <v>21</v>
      </c>
      <c r="R99" s="61" t="s">
        <v>21</v>
      </c>
      <c r="S99" s="61" t="s">
        <v>21</v>
      </c>
      <c r="T99" s="61">
        <v>12.8574</v>
      </c>
      <c r="U99" s="61">
        <v>17.04</v>
      </c>
      <c r="V99" s="61">
        <v>17.572099999999999</v>
      </c>
      <c r="W99" s="61">
        <v>13.101000000000001</v>
      </c>
      <c r="X99" s="61">
        <v>13.874700000000001</v>
      </c>
      <c r="Y99" s="61">
        <v>14.093</v>
      </c>
      <c r="Z99" s="61">
        <v>13.6578</v>
      </c>
      <c r="AA99" s="61">
        <v>17.572099999999999</v>
      </c>
      <c r="AB99" s="61">
        <v>17.04</v>
      </c>
      <c r="AC99" s="61">
        <v>13.128</v>
      </c>
      <c r="AD99" s="61">
        <v>14.093</v>
      </c>
      <c r="AE99" s="61">
        <v>13.874700000000001</v>
      </c>
      <c r="AF99" s="61">
        <v>10.9352</v>
      </c>
      <c r="AG99" s="61">
        <v>12.6647</v>
      </c>
      <c r="AH99" s="61">
        <v>11.5326</v>
      </c>
      <c r="AI99" s="61">
        <v>14.467000000000001</v>
      </c>
      <c r="AJ99" s="61">
        <v>15.4175</v>
      </c>
      <c r="AK99" s="61">
        <v>13.874700000000001</v>
      </c>
      <c r="AL99" s="61">
        <v>6.8925999999999998</v>
      </c>
      <c r="AM99" s="61">
        <v>7.2469999999999999</v>
      </c>
      <c r="AN99" s="61">
        <v>6.3818999999999999</v>
      </c>
      <c r="AO99" s="61" t="s">
        <v>21</v>
      </c>
      <c r="AP99" s="61" t="s">
        <v>21</v>
      </c>
      <c r="AQ99" s="61" t="s">
        <v>21</v>
      </c>
    </row>
    <row r="100" spans="1:43" x14ac:dyDescent="0.35">
      <c r="A100" s="39" t="s">
        <v>486</v>
      </c>
      <c r="B100" s="60">
        <v>30123</v>
      </c>
      <c r="C100" s="60">
        <v>30541</v>
      </c>
      <c r="D100" s="60">
        <v>30851</v>
      </c>
      <c r="E100" s="61"/>
      <c r="F100" s="61"/>
      <c r="G100" s="61"/>
      <c r="H100" s="60">
        <v>30336</v>
      </c>
      <c r="I100" s="60">
        <v>30524</v>
      </c>
      <c r="J100" s="60">
        <v>30238</v>
      </c>
      <c r="K100" s="61"/>
      <c r="L100" s="61"/>
      <c r="M100" s="61"/>
      <c r="N100" s="60">
        <v>30897</v>
      </c>
      <c r="O100" s="60">
        <v>31722</v>
      </c>
      <c r="P100" s="60">
        <v>32677</v>
      </c>
      <c r="Q100" s="61"/>
      <c r="R100" s="61"/>
      <c r="S100" s="61"/>
      <c r="T100" s="60">
        <v>128028</v>
      </c>
      <c r="U100" s="60">
        <v>275708</v>
      </c>
      <c r="V100" s="60">
        <v>303372</v>
      </c>
      <c r="W100" s="60">
        <v>38724</v>
      </c>
      <c r="X100" s="60">
        <v>41739</v>
      </c>
      <c r="Y100" s="60">
        <v>42628</v>
      </c>
      <c r="Z100" s="60">
        <v>148594</v>
      </c>
      <c r="AA100" s="60">
        <v>303372</v>
      </c>
      <c r="AB100" s="60">
        <v>275708</v>
      </c>
      <c r="AC100" s="60">
        <v>38826</v>
      </c>
      <c r="AD100" s="60">
        <v>42628</v>
      </c>
      <c r="AE100" s="60">
        <v>41739</v>
      </c>
      <c r="AF100" s="60">
        <v>39684</v>
      </c>
      <c r="AG100" s="60">
        <v>48737</v>
      </c>
      <c r="AH100" s="60">
        <v>42619</v>
      </c>
      <c r="AI100" s="60">
        <v>44190</v>
      </c>
      <c r="AJ100" s="60">
        <v>48397</v>
      </c>
      <c r="AK100" s="60">
        <v>41739</v>
      </c>
      <c r="AL100" s="60">
        <v>18242</v>
      </c>
      <c r="AM100" s="60">
        <v>18795</v>
      </c>
      <c r="AN100" s="60">
        <v>17471</v>
      </c>
      <c r="AO100" s="61"/>
      <c r="AP100" s="61"/>
      <c r="AQ100" s="61"/>
    </row>
    <row r="101" spans="1:43" x14ac:dyDescent="0.35">
      <c r="A101" s="39"/>
      <c r="B101" s="61"/>
      <c r="C101" s="61"/>
      <c r="D101" s="61"/>
      <c r="E101" s="61"/>
      <c r="F101" s="61"/>
      <c r="G101" s="61"/>
      <c r="H101" s="61"/>
      <c r="I101" s="61"/>
      <c r="J101" s="61"/>
      <c r="K101" s="61"/>
      <c r="L101" s="61"/>
      <c r="M101" s="61"/>
      <c r="N101" s="61"/>
      <c r="O101" s="61"/>
      <c r="P101" s="61"/>
      <c r="Q101" s="61"/>
      <c r="R101" s="61"/>
      <c r="S101" s="61"/>
      <c r="T101" s="61"/>
      <c r="U101" s="61"/>
      <c r="V101" s="61"/>
      <c r="W101" s="61"/>
      <c r="X101" s="61"/>
      <c r="Y101" s="61"/>
      <c r="Z101" s="61"/>
      <c r="AA101" s="61"/>
      <c r="AB101" s="61"/>
      <c r="AC101" s="61"/>
      <c r="AD101" s="61"/>
      <c r="AE101" s="61"/>
      <c r="AF101" s="61"/>
      <c r="AG101" s="61"/>
      <c r="AH101" s="61"/>
      <c r="AI101" s="61"/>
      <c r="AJ101" s="61"/>
      <c r="AK101" s="61"/>
      <c r="AL101" s="61"/>
      <c r="AM101" s="61"/>
      <c r="AN101" s="61"/>
      <c r="AO101" s="61"/>
      <c r="AP101" s="107"/>
      <c r="AQ101" s="61"/>
    </row>
    <row r="102" spans="1:43" ht="26" x14ac:dyDescent="0.35">
      <c r="A102" s="32" t="s">
        <v>176</v>
      </c>
      <c r="B102" s="121"/>
      <c r="C102" s="121" t="s">
        <v>89</v>
      </c>
      <c r="D102" s="121" t="s">
        <v>93</v>
      </c>
      <c r="E102" s="121"/>
      <c r="F102" s="121"/>
      <c r="G102" s="121"/>
      <c r="H102" s="121"/>
      <c r="I102" s="121" t="s">
        <v>93</v>
      </c>
      <c r="J102" s="121" t="s">
        <v>89</v>
      </c>
      <c r="K102" s="121"/>
      <c r="L102" s="121"/>
      <c r="M102" s="121"/>
      <c r="N102" s="121"/>
      <c r="O102" s="121" t="s">
        <v>90</v>
      </c>
      <c r="P102" s="121" t="s">
        <v>160</v>
      </c>
      <c r="Q102" s="121"/>
      <c r="R102" s="121"/>
      <c r="S102" s="121"/>
      <c r="T102" s="121"/>
      <c r="U102" s="121" t="s">
        <v>89</v>
      </c>
      <c r="V102" s="121" t="s">
        <v>93</v>
      </c>
      <c r="W102" s="121"/>
      <c r="X102" s="121" t="s">
        <v>89</v>
      </c>
      <c r="Y102" s="121" t="s">
        <v>93</v>
      </c>
      <c r="Z102" s="121"/>
      <c r="AA102" s="121" t="s">
        <v>93</v>
      </c>
      <c r="AB102" s="121" t="s">
        <v>89</v>
      </c>
      <c r="AC102" s="121"/>
      <c r="AD102" s="121" t="s">
        <v>93</v>
      </c>
      <c r="AE102" s="121" t="s">
        <v>89</v>
      </c>
      <c r="AF102" s="122"/>
      <c r="AG102" s="121" t="s">
        <v>368</v>
      </c>
      <c r="AH102" s="121" t="s">
        <v>89</v>
      </c>
      <c r="AI102" s="101"/>
      <c r="AJ102" s="121" t="s">
        <v>368</v>
      </c>
      <c r="AK102" s="121" t="s">
        <v>89</v>
      </c>
      <c r="AL102" s="101"/>
      <c r="AM102" s="121" t="s">
        <v>20</v>
      </c>
      <c r="AN102" s="121" t="s">
        <v>51</v>
      </c>
      <c r="AO102" s="121"/>
      <c r="AP102" s="109"/>
      <c r="AQ102" s="109"/>
    </row>
    <row r="103" spans="1:43" x14ac:dyDescent="0.35">
      <c r="A103" s="123" t="s">
        <v>14</v>
      </c>
      <c r="B103" s="124">
        <v>236.66</v>
      </c>
      <c r="C103" s="125">
        <f>+Equity!Y104</f>
        <v>31933.93</v>
      </c>
      <c r="D103" s="114">
        <v>110664.1467</v>
      </c>
      <c r="E103" s="125"/>
      <c r="F103" s="125"/>
      <c r="G103" s="125"/>
      <c r="H103" s="124">
        <v>793.15279999999996</v>
      </c>
      <c r="I103" s="125">
        <f>D103</f>
        <v>110664.1467</v>
      </c>
      <c r="J103" s="125">
        <f>Equity!AE104</f>
        <v>31933.93</v>
      </c>
      <c r="K103" s="125"/>
      <c r="L103" s="125"/>
      <c r="M103" s="125"/>
      <c r="N103" s="124">
        <v>234.8742</v>
      </c>
      <c r="O103" s="125">
        <f>+Equity!L104</f>
        <v>29472.22</v>
      </c>
      <c r="P103" s="125">
        <v>28317.094000000001</v>
      </c>
      <c r="Q103" s="125"/>
      <c r="R103" s="125"/>
      <c r="S103" s="125"/>
      <c r="T103" s="124">
        <v>119.6915</v>
      </c>
      <c r="U103" s="125">
        <f>J103</f>
        <v>31933.93</v>
      </c>
      <c r="V103" s="125">
        <f>I103</f>
        <v>110664.1467</v>
      </c>
      <c r="W103" s="124">
        <v>127.4243</v>
      </c>
      <c r="X103" s="125">
        <f>U103</f>
        <v>31933.93</v>
      </c>
      <c r="Y103" s="125">
        <f>V103</f>
        <v>110664.1467</v>
      </c>
      <c r="Z103" s="124">
        <v>134.7987</v>
      </c>
      <c r="AA103" s="125">
        <f>Y103</f>
        <v>110664.1467</v>
      </c>
      <c r="AB103" s="125">
        <f>X103</f>
        <v>31933.93</v>
      </c>
      <c r="AC103" s="124">
        <v>143.07849999999999</v>
      </c>
      <c r="AD103" s="125">
        <f>AA103</f>
        <v>110664.1467</v>
      </c>
      <c r="AE103" s="125">
        <f>AB103</f>
        <v>31933.93</v>
      </c>
      <c r="AF103" s="124">
        <v>39.6843</v>
      </c>
      <c r="AG103" s="125">
        <v>75459.98</v>
      </c>
      <c r="AH103" s="125">
        <f>Equity!BU104</f>
        <v>31933.93</v>
      </c>
      <c r="AI103" s="124">
        <v>43.145000000000003</v>
      </c>
      <c r="AJ103" s="125">
        <f>AG103</f>
        <v>75459.98</v>
      </c>
      <c r="AK103" s="125">
        <f>AH103</f>
        <v>31933.93</v>
      </c>
      <c r="AL103" s="113">
        <v>24.462700000000002</v>
      </c>
      <c r="AM103" s="114">
        <v>2522.0500000000002</v>
      </c>
      <c r="AN103" s="114">
        <f>'Debt-Excl.Over,Liq,MM'!D56</f>
        <v>4441.7539999999999</v>
      </c>
      <c r="AO103" s="113"/>
      <c r="AP103" s="114"/>
      <c r="AQ103" s="114"/>
    </row>
    <row r="104" spans="1:43" ht="27.75" customHeight="1" x14ac:dyDescent="0.35">
      <c r="A104" s="263" t="s">
        <v>493</v>
      </c>
      <c r="B104" s="183" t="s">
        <v>124</v>
      </c>
      <c r="C104" s="184"/>
      <c r="D104" s="184"/>
      <c r="E104" s="184"/>
      <c r="F104" s="184"/>
      <c r="G104" s="185"/>
      <c r="H104" s="183" t="s">
        <v>124</v>
      </c>
      <c r="I104" s="184"/>
      <c r="J104" s="184"/>
      <c r="K104" s="184"/>
      <c r="L104" s="184"/>
      <c r="M104" s="185"/>
      <c r="N104" s="183" t="s">
        <v>124</v>
      </c>
      <c r="O104" s="184"/>
      <c r="P104" s="184"/>
      <c r="Q104" s="184"/>
      <c r="R104" s="184"/>
      <c r="S104" s="185"/>
      <c r="T104" s="183" t="s">
        <v>122</v>
      </c>
      <c r="U104" s="184"/>
      <c r="V104" s="184"/>
      <c r="W104" s="184"/>
      <c r="X104" s="184"/>
      <c r="Y104" s="185"/>
      <c r="Z104" s="183" t="s">
        <v>122</v>
      </c>
      <c r="AA104" s="184"/>
      <c r="AB104" s="184"/>
      <c r="AC104" s="184"/>
      <c r="AD104" s="184"/>
      <c r="AE104" s="185"/>
      <c r="AF104" s="183" t="s">
        <v>380</v>
      </c>
      <c r="AG104" s="184"/>
      <c r="AH104" s="184"/>
      <c r="AI104" s="184"/>
      <c r="AJ104" s="184"/>
      <c r="AK104" s="185"/>
      <c r="AL104" s="287" t="s">
        <v>145</v>
      </c>
      <c r="AM104" s="287"/>
      <c r="AN104" s="287"/>
      <c r="AO104" s="287"/>
      <c r="AP104" s="287"/>
      <c r="AQ104" s="287"/>
    </row>
    <row r="105" spans="1:43" ht="53.25" customHeight="1" x14ac:dyDescent="0.35">
      <c r="A105" s="263"/>
      <c r="B105" s="183" t="s">
        <v>125</v>
      </c>
      <c r="C105" s="184"/>
      <c r="D105" s="184"/>
      <c r="E105" s="184"/>
      <c r="F105" s="184"/>
      <c r="G105" s="185"/>
      <c r="H105" s="183" t="s">
        <v>391</v>
      </c>
      <c r="I105" s="184"/>
      <c r="J105" s="184"/>
      <c r="K105" s="184"/>
      <c r="L105" s="184"/>
      <c r="M105" s="185"/>
      <c r="N105" s="180" t="s">
        <v>127</v>
      </c>
      <c r="O105" s="181"/>
      <c r="P105" s="181"/>
      <c r="Q105" s="181"/>
      <c r="R105" s="181"/>
      <c r="S105" s="182"/>
      <c r="T105" s="180" t="s">
        <v>128</v>
      </c>
      <c r="U105" s="181"/>
      <c r="V105" s="181"/>
      <c r="W105" s="181"/>
      <c r="X105" s="181"/>
      <c r="Y105" s="182"/>
      <c r="Z105" s="180" t="s">
        <v>126</v>
      </c>
      <c r="AA105" s="181"/>
      <c r="AB105" s="181"/>
      <c r="AC105" s="181"/>
      <c r="AD105" s="181"/>
      <c r="AE105" s="182"/>
      <c r="AF105" s="180" t="s">
        <v>381</v>
      </c>
      <c r="AG105" s="181"/>
      <c r="AH105" s="181"/>
      <c r="AI105" s="181"/>
      <c r="AJ105" s="181"/>
      <c r="AK105" s="182"/>
      <c r="AL105" s="286" t="s">
        <v>146</v>
      </c>
      <c r="AM105" s="286"/>
      <c r="AN105" s="286"/>
      <c r="AO105" s="286"/>
      <c r="AP105" s="286"/>
      <c r="AQ105" s="286"/>
    </row>
    <row r="106" spans="1:43" x14ac:dyDescent="0.35">
      <c r="A106" s="263"/>
      <c r="B106" s="183" t="s">
        <v>154</v>
      </c>
      <c r="C106" s="184"/>
      <c r="D106" s="184"/>
      <c r="E106" s="184"/>
      <c r="F106" s="184"/>
      <c r="G106" s="185"/>
      <c r="H106" s="183" t="s">
        <v>154</v>
      </c>
      <c r="I106" s="184"/>
      <c r="J106" s="184"/>
      <c r="K106" s="184"/>
      <c r="L106" s="184"/>
      <c r="M106" s="185"/>
      <c r="N106" s="183" t="s">
        <v>154</v>
      </c>
      <c r="O106" s="184"/>
      <c r="P106" s="184"/>
      <c r="Q106" s="184"/>
      <c r="R106" s="184"/>
      <c r="S106" s="185"/>
      <c r="T106" s="183" t="s">
        <v>154</v>
      </c>
      <c r="U106" s="184"/>
      <c r="V106" s="184"/>
      <c r="W106" s="184"/>
      <c r="X106" s="184"/>
      <c r="Y106" s="185"/>
      <c r="Z106" s="183" t="s">
        <v>154</v>
      </c>
      <c r="AA106" s="184"/>
      <c r="AB106" s="184"/>
      <c r="AC106" s="184"/>
      <c r="AD106" s="184"/>
      <c r="AE106" s="185"/>
      <c r="AF106" s="183" t="s">
        <v>154</v>
      </c>
      <c r="AG106" s="184"/>
      <c r="AH106" s="184"/>
      <c r="AI106" s="184"/>
      <c r="AJ106" s="184"/>
      <c r="AK106" s="185"/>
      <c r="AL106" s="287" t="s">
        <v>138</v>
      </c>
      <c r="AM106" s="287"/>
      <c r="AN106" s="287"/>
      <c r="AO106" s="287"/>
      <c r="AP106" s="287"/>
      <c r="AQ106" s="287"/>
    </row>
    <row r="107" spans="1:43" x14ac:dyDescent="0.35">
      <c r="A107" s="263"/>
      <c r="B107" s="186"/>
      <c r="C107" s="187"/>
      <c r="D107" s="187"/>
      <c r="E107" s="187"/>
      <c r="F107" s="187"/>
      <c r="G107" s="188"/>
      <c r="H107" s="186"/>
      <c r="I107" s="187"/>
      <c r="J107" s="187"/>
      <c r="K107" s="187"/>
      <c r="L107" s="187"/>
      <c r="M107" s="188"/>
      <c r="N107" s="186"/>
      <c r="O107" s="187"/>
      <c r="P107" s="187"/>
      <c r="Q107" s="187"/>
      <c r="R107" s="187"/>
      <c r="S107" s="188"/>
      <c r="T107" s="186"/>
      <c r="U107" s="187"/>
      <c r="V107" s="187"/>
      <c r="W107" s="187"/>
      <c r="X107" s="187"/>
      <c r="Y107" s="188"/>
      <c r="Z107" s="186"/>
      <c r="AA107" s="187"/>
      <c r="AB107" s="187"/>
      <c r="AC107" s="187"/>
      <c r="AD107" s="187"/>
      <c r="AE107" s="188"/>
      <c r="AF107" s="186"/>
      <c r="AG107" s="187"/>
      <c r="AH107" s="187"/>
      <c r="AI107" s="187"/>
      <c r="AJ107" s="187"/>
      <c r="AK107" s="188"/>
      <c r="AL107" s="186"/>
      <c r="AM107" s="187"/>
      <c r="AN107" s="187"/>
      <c r="AO107" s="187"/>
      <c r="AP107" s="187"/>
      <c r="AQ107" s="188"/>
    </row>
    <row r="108" spans="1:43" x14ac:dyDescent="0.35">
      <c r="A108" s="263"/>
      <c r="B108" s="189"/>
      <c r="C108" s="190"/>
      <c r="D108" s="190"/>
      <c r="E108" s="190"/>
      <c r="F108" s="190"/>
      <c r="G108" s="191"/>
      <c r="H108" s="189"/>
      <c r="I108" s="190"/>
      <c r="J108" s="190"/>
      <c r="K108" s="190"/>
      <c r="L108" s="190"/>
      <c r="M108" s="191"/>
      <c r="N108" s="189"/>
      <c r="O108" s="190"/>
      <c r="P108" s="190"/>
      <c r="Q108" s="190"/>
      <c r="R108" s="190"/>
      <c r="S108" s="191"/>
      <c r="T108" s="189"/>
      <c r="U108" s="190"/>
      <c r="V108" s="190"/>
      <c r="W108" s="190"/>
      <c r="X108" s="190"/>
      <c r="Y108" s="191"/>
      <c r="Z108" s="189"/>
      <c r="AA108" s="190"/>
      <c r="AB108" s="190"/>
      <c r="AC108" s="190"/>
      <c r="AD108" s="190"/>
      <c r="AE108" s="191"/>
      <c r="AF108" s="189"/>
      <c r="AG108" s="190"/>
      <c r="AH108" s="190"/>
      <c r="AI108" s="190"/>
      <c r="AJ108" s="190"/>
      <c r="AK108" s="191"/>
      <c r="AL108" s="189"/>
      <c r="AM108" s="190"/>
      <c r="AN108" s="190"/>
      <c r="AO108" s="190"/>
      <c r="AP108" s="190"/>
      <c r="AQ108" s="191"/>
    </row>
    <row r="109" spans="1:43" x14ac:dyDescent="0.35">
      <c r="A109" s="263"/>
      <c r="B109" s="189"/>
      <c r="C109" s="190"/>
      <c r="D109" s="190"/>
      <c r="E109" s="190"/>
      <c r="F109" s="190"/>
      <c r="G109" s="191"/>
      <c r="H109" s="189"/>
      <c r="I109" s="190"/>
      <c r="J109" s="190"/>
      <c r="K109" s="190"/>
      <c r="L109" s="190"/>
      <c r="M109" s="191"/>
      <c r="N109" s="189"/>
      <c r="O109" s="190"/>
      <c r="P109" s="190"/>
      <c r="Q109" s="190"/>
      <c r="R109" s="190"/>
      <c r="S109" s="191"/>
      <c r="T109" s="189"/>
      <c r="U109" s="190"/>
      <c r="V109" s="190"/>
      <c r="W109" s="190"/>
      <c r="X109" s="190"/>
      <c r="Y109" s="191"/>
      <c r="Z109" s="189"/>
      <c r="AA109" s="190"/>
      <c r="AB109" s="190"/>
      <c r="AC109" s="190"/>
      <c r="AD109" s="190"/>
      <c r="AE109" s="191"/>
      <c r="AF109" s="189"/>
      <c r="AG109" s="190"/>
      <c r="AH109" s="190"/>
      <c r="AI109" s="190"/>
      <c r="AJ109" s="190"/>
      <c r="AK109" s="191"/>
      <c r="AL109" s="189"/>
      <c r="AM109" s="190"/>
      <c r="AN109" s="190"/>
      <c r="AO109" s="190"/>
      <c r="AP109" s="190"/>
      <c r="AQ109" s="191"/>
    </row>
    <row r="110" spans="1:43" x14ac:dyDescent="0.35">
      <c r="A110" s="263"/>
      <c r="B110" s="189"/>
      <c r="C110" s="190"/>
      <c r="D110" s="190"/>
      <c r="E110" s="190"/>
      <c r="F110" s="190"/>
      <c r="G110" s="191"/>
      <c r="H110" s="189"/>
      <c r="I110" s="190"/>
      <c r="J110" s="190"/>
      <c r="K110" s="190"/>
      <c r="L110" s="190"/>
      <c r="M110" s="191"/>
      <c r="N110" s="189"/>
      <c r="O110" s="190"/>
      <c r="P110" s="190"/>
      <c r="Q110" s="190"/>
      <c r="R110" s="190"/>
      <c r="S110" s="191"/>
      <c r="T110" s="189"/>
      <c r="U110" s="190"/>
      <c r="V110" s="190"/>
      <c r="W110" s="190"/>
      <c r="X110" s="190"/>
      <c r="Y110" s="191"/>
      <c r="Z110" s="189"/>
      <c r="AA110" s="190"/>
      <c r="AB110" s="190"/>
      <c r="AC110" s="190"/>
      <c r="AD110" s="190"/>
      <c r="AE110" s="191"/>
      <c r="AF110" s="189"/>
      <c r="AG110" s="190"/>
      <c r="AH110" s="190"/>
      <c r="AI110" s="190"/>
      <c r="AJ110" s="190"/>
      <c r="AK110" s="191"/>
      <c r="AL110" s="189"/>
      <c r="AM110" s="190"/>
      <c r="AN110" s="190"/>
      <c r="AO110" s="190"/>
      <c r="AP110" s="190"/>
      <c r="AQ110" s="191"/>
    </row>
    <row r="111" spans="1:43" x14ac:dyDescent="0.35">
      <c r="A111" s="263"/>
      <c r="B111" s="189"/>
      <c r="C111" s="190"/>
      <c r="D111" s="190"/>
      <c r="E111" s="190"/>
      <c r="F111" s="190"/>
      <c r="G111" s="191"/>
      <c r="H111" s="189"/>
      <c r="I111" s="190"/>
      <c r="J111" s="190"/>
      <c r="K111" s="190"/>
      <c r="L111" s="190"/>
      <c r="M111" s="191"/>
      <c r="N111" s="189"/>
      <c r="O111" s="190"/>
      <c r="P111" s="190"/>
      <c r="Q111" s="190"/>
      <c r="R111" s="190"/>
      <c r="S111" s="191"/>
      <c r="T111" s="189"/>
      <c r="U111" s="190"/>
      <c r="V111" s="190"/>
      <c r="W111" s="190"/>
      <c r="X111" s="190"/>
      <c r="Y111" s="191"/>
      <c r="Z111" s="189"/>
      <c r="AA111" s="190"/>
      <c r="AB111" s="190"/>
      <c r="AC111" s="190"/>
      <c r="AD111" s="190"/>
      <c r="AE111" s="191"/>
      <c r="AF111" s="189"/>
      <c r="AG111" s="190"/>
      <c r="AH111" s="190"/>
      <c r="AI111" s="190"/>
      <c r="AJ111" s="190"/>
      <c r="AK111" s="191"/>
      <c r="AL111" s="189"/>
      <c r="AM111" s="190"/>
      <c r="AN111" s="190"/>
      <c r="AO111" s="190"/>
      <c r="AP111" s="190"/>
      <c r="AQ111" s="191"/>
    </row>
    <row r="112" spans="1:43" x14ac:dyDescent="0.35">
      <c r="A112" s="263"/>
      <c r="B112" s="189"/>
      <c r="C112" s="190"/>
      <c r="D112" s="190"/>
      <c r="E112" s="190"/>
      <c r="F112" s="190"/>
      <c r="G112" s="191"/>
      <c r="H112" s="189"/>
      <c r="I112" s="190"/>
      <c r="J112" s="190"/>
      <c r="K112" s="190"/>
      <c r="L112" s="190"/>
      <c r="M112" s="191"/>
      <c r="N112" s="189"/>
      <c r="O112" s="190"/>
      <c r="P112" s="190"/>
      <c r="Q112" s="190"/>
      <c r="R112" s="190"/>
      <c r="S112" s="191"/>
      <c r="T112" s="189"/>
      <c r="U112" s="190"/>
      <c r="V112" s="190"/>
      <c r="W112" s="190"/>
      <c r="X112" s="190"/>
      <c r="Y112" s="191"/>
      <c r="Z112" s="189"/>
      <c r="AA112" s="190"/>
      <c r="AB112" s="190"/>
      <c r="AC112" s="190"/>
      <c r="AD112" s="190"/>
      <c r="AE112" s="191"/>
      <c r="AF112" s="189"/>
      <c r="AG112" s="190"/>
      <c r="AH112" s="190"/>
      <c r="AI112" s="190"/>
      <c r="AJ112" s="190"/>
      <c r="AK112" s="191"/>
      <c r="AL112" s="189"/>
      <c r="AM112" s="190"/>
      <c r="AN112" s="190"/>
      <c r="AO112" s="190"/>
      <c r="AP112" s="190"/>
      <c r="AQ112" s="191"/>
    </row>
    <row r="113" spans="1:43" x14ac:dyDescent="0.35">
      <c r="A113" s="263"/>
      <c r="B113" s="189"/>
      <c r="C113" s="190"/>
      <c r="D113" s="190"/>
      <c r="E113" s="190"/>
      <c r="F113" s="190"/>
      <c r="G113" s="191"/>
      <c r="H113" s="189"/>
      <c r="I113" s="190"/>
      <c r="J113" s="190"/>
      <c r="K113" s="190"/>
      <c r="L113" s="190"/>
      <c r="M113" s="191"/>
      <c r="N113" s="189"/>
      <c r="O113" s="190"/>
      <c r="P113" s="190"/>
      <c r="Q113" s="190"/>
      <c r="R113" s="190"/>
      <c r="S113" s="191"/>
      <c r="T113" s="189"/>
      <c r="U113" s="190"/>
      <c r="V113" s="190"/>
      <c r="W113" s="190"/>
      <c r="X113" s="190"/>
      <c r="Y113" s="191"/>
      <c r="Z113" s="189"/>
      <c r="AA113" s="190"/>
      <c r="AB113" s="190"/>
      <c r="AC113" s="190"/>
      <c r="AD113" s="190"/>
      <c r="AE113" s="191"/>
      <c r="AF113" s="189"/>
      <c r="AG113" s="190"/>
      <c r="AH113" s="190"/>
      <c r="AI113" s="190"/>
      <c r="AJ113" s="190"/>
      <c r="AK113" s="191"/>
      <c r="AL113" s="189"/>
      <c r="AM113" s="190"/>
      <c r="AN113" s="190"/>
      <c r="AO113" s="190"/>
      <c r="AP113" s="190"/>
      <c r="AQ113" s="191"/>
    </row>
    <row r="114" spans="1:43" x14ac:dyDescent="0.35">
      <c r="A114" s="263"/>
      <c r="B114" s="189"/>
      <c r="C114" s="190"/>
      <c r="D114" s="190"/>
      <c r="E114" s="190"/>
      <c r="F114" s="190"/>
      <c r="G114" s="191"/>
      <c r="H114" s="189"/>
      <c r="I114" s="190"/>
      <c r="J114" s="190"/>
      <c r="K114" s="190"/>
      <c r="L114" s="190"/>
      <c r="M114" s="191"/>
      <c r="N114" s="189"/>
      <c r="O114" s="190"/>
      <c r="P114" s="190"/>
      <c r="Q114" s="190"/>
      <c r="R114" s="190"/>
      <c r="S114" s="191"/>
      <c r="T114" s="189"/>
      <c r="U114" s="190"/>
      <c r="V114" s="190"/>
      <c r="W114" s="190"/>
      <c r="X114" s="190"/>
      <c r="Y114" s="191"/>
      <c r="Z114" s="189"/>
      <c r="AA114" s="190"/>
      <c r="AB114" s="190"/>
      <c r="AC114" s="190"/>
      <c r="AD114" s="190"/>
      <c r="AE114" s="191"/>
      <c r="AF114" s="189"/>
      <c r="AG114" s="190"/>
      <c r="AH114" s="190"/>
      <c r="AI114" s="190"/>
      <c r="AJ114" s="190"/>
      <c r="AK114" s="191"/>
      <c r="AL114" s="189"/>
      <c r="AM114" s="190"/>
      <c r="AN114" s="190"/>
      <c r="AO114" s="190"/>
      <c r="AP114" s="190"/>
      <c r="AQ114" s="191"/>
    </row>
    <row r="115" spans="1:43" x14ac:dyDescent="0.35">
      <c r="A115" s="263"/>
      <c r="B115" s="189"/>
      <c r="C115" s="190"/>
      <c r="D115" s="190"/>
      <c r="E115" s="190"/>
      <c r="F115" s="190"/>
      <c r="G115" s="191"/>
      <c r="H115" s="189"/>
      <c r="I115" s="190"/>
      <c r="J115" s="190"/>
      <c r="K115" s="190"/>
      <c r="L115" s="190"/>
      <c r="M115" s="191"/>
      <c r="N115" s="189"/>
      <c r="O115" s="190"/>
      <c r="P115" s="190"/>
      <c r="Q115" s="190"/>
      <c r="R115" s="190"/>
      <c r="S115" s="191"/>
      <c r="T115" s="189"/>
      <c r="U115" s="190"/>
      <c r="V115" s="190"/>
      <c r="W115" s="190"/>
      <c r="X115" s="190"/>
      <c r="Y115" s="191"/>
      <c r="Z115" s="189"/>
      <c r="AA115" s="190"/>
      <c r="AB115" s="190"/>
      <c r="AC115" s="190"/>
      <c r="AD115" s="190"/>
      <c r="AE115" s="191"/>
      <c r="AF115" s="189"/>
      <c r="AG115" s="190"/>
      <c r="AH115" s="190"/>
      <c r="AI115" s="190"/>
      <c r="AJ115" s="190"/>
      <c r="AK115" s="191"/>
      <c r="AL115" s="189"/>
      <c r="AM115" s="190"/>
      <c r="AN115" s="190"/>
      <c r="AO115" s="190"/>
      <c r="AP115" s="190"/>
      <c r="AQ115" s="191"/>
    </row>
    <row r="116" spans="1:43" x14ac:dyDescent="0.35">
      <c r="A116" s="263"/>
      <c r="B116" s="189"/>
      <c r="C116" s="190"/>
      <c r="D116" s="190"/>
      <c r="E116" s="190"/>
      <c r="F116" s="190"/>
      <c r="G116" s="191"/>
      <c r="H116" s="189"/>
      <c r="I116" s="190"/>
      <c r="J116" s="190"/>
      <c r="K116" s="190"/>
      <c r="L116" s="190"/>
      <c r="M116" s="191"/>
      <c r="N116" s="189"/>
      <c r="O116" s="190"/>
      <c r="P116" s="190"/>
      <c r="Q116" s="190"/>
      <c r="R116" s="190"/>
      <c r="S116" s="191"/>
      <c r="T116" s="189"/>
      <c r="U116" s="190"/>
      <c r="V116" s="190"/>
      <c r="W116" s="190"/>
      <c r="X116" s="190"/>
      <c r="Y116" s="191"/>
      <c r="Z116" s="189"/>
      <c r="AA116" s="190"/>
      <c r="AB116" s="190"/>
      <c r="AC116" s="190"/>
      <c r="AD116" s="190"/>
      <c r="AE116" s="191"/>
      <c r="AF116" s="189"/>
      <c r="AG116" s="190"/>
      <c r="AH116" s="190"/>
      <c r="AI116" s="190"/>
      <c r="AJ116" s="190"/>
      <c r="AK116" s="191"/>
      <c r="AL116" s="189"/>
      <c r="AM116" s="190"/>
      <c r="AN116" s="190"/>
      <c r="AO116" s="190"/>
      <c r="AP116" s="190"/>
      <c r="AQ116" s="191"/>
    </row>
    <row r="117" spans="1:43" x14ac:dyDescent="0.35">
      <c r="A117" s="263"/>
      <c r="B117" s="189"/>
      <c r="C117" s="190"/>
      <c r="D117" s="190"/>
      <c r="E117" s="190"/>
      <c r="F117" s="190"/>
      <c r="G117" s="191"/>
      <c r="H117" s="189"/>
      <c r="I117" s="190"/>
      <c r="J117" s="190"/>
      <c r="K117" s="190"/>
      <c r="L117" s="190"/>
      <c r="M117" s="191"/>
      <c r="N117" s="189"/>
      <c r="O117" s="190"/>
      <c r="P117" s="190"/>
      <c r="Q117" s="190"/>
      <c r="R117" s="190"/>
      <c r="S117" s="191"/>
      <c r="T117" s="189"/>
      <c r="U117" s="190"/>
      <c r="V117" s="190"/>
      <c r="W117" s="190"/>
      <c r="X117" s="190"/>
      <c r="Y117" s="191"/>
      <c r="Z117" s="189"/>
      <c r="AA117" s="190"/>
      <c r="AB117" s="190"/>
      <c r="AC117" s="190"/>
      <c r="AD117" s="190"/>
      <c r="AE117" s="191"/>
      <c r="AF117" s="189"/>
      <c r="AG117" s="190"/>
      <c r="AH117" s="190"/>
      <c r="AI117" s="190"/>
      <c r="AJ117" s="190"/>
      <c r="AK117" s="191"/>
      <c r="AL117" s="189"/>
      <c r="AM117" s="190"/>
      <c r="AN117" s="190"/>
      <c r="AO117" s="190"/>
      <c r="AP117" s="190"/>
      <c r="AQ117" s="191"/>
    </row>
    <row r="118" spans="1:43" x14ac:dyDescent="0.35">
      <c r="A118" s="263"/>
      <c r="B118" s="189"/>
      <c r="C118" s="190"/>
      <c r="D118" s="190"/>
      <c r="E118" s="190"/>
      <c r="F118" s="190"/>
      <c r="G118" s="191"/>
      <c r="H118" s="189"/>
      <c r="I118" s="190"/>
      <c r="J118" s="190"/>
      <c r="K118" s="190"/>
      <c r="L118" s="190"/>
      <c r="M118" s="191"/>
      <c r="N118" s="189"/>
      <c r="O118" s="190"/>
      <c r="P118" s="190"/>
      <c r="Q118" s="190"/>
      <c r="R118" s="190"/>
      <c r="S118" s="191"/>
      <c r="T118" s="189"/>
      <c r="U118" s="190"/>
      <c r="V118" s="190"/>
      <c r="W118" s="190"/>
      <c r="X118" s="190"/>
      <c r="Y118" s="191"/>
      <c r="Z118" s="189"/>
      <c r="AA118" s="190"/>
      <c r="AB118" s="190"/>
      <c r="AC118" s="190"/>
      <c r="AD118" s="190"/>
      <c r="AE118" s="191"/>
      <c r="AF118" s="189"/>
      <c r="AG118" s="190"/>
      <c r="AH118" s="190"/>
      <c r="AI118" s="190"/>
      <c r="AJ118" s="190"/>
      <c r="AK118" s="191"/>
      <c r="AL118" s="189"/>
      <c r="AM118" s="190"/>
      <c r="AN118" s="190"/>
      <c r="AO118" s="190"/>
      <c r="AP118" s="190"/>
      <c r="AQ118" s="191"/>
    </row>
    <row r="119" spans="1:43" x14ac:dyDescent="0.35">
      <c r="A119" s="264"/>
      <c r="B119" s="192"/>
      <c r="C119" s="193"/>
      <c r="D119" s="193"/>
      <c r="E119" s="193"/>
      <c r="F119" s="193"/>
      <c r="G119" s="194"/>
      <c r="H119" s="192"/>
      <c r="I119" s="193"/>
      <c r="J119" s="193"/>
      <c r="K119" s="193"/>
      <c r="L119" s="193"/>
      <c r="M119" s="194"/>
      <c r="N119" s="192"/>
      <c r="O119" s="193"/>
      <c r="P119" s="193"/>
      <c r="Q119" s="193"/>
      <c r="R119" s="193"/>
      <c r="S119" s="194"/>
      <c r="T119" s="192"/>
      <c r="U119" s="193"/>
      <c r="V119" s="193"/>
      <c r="W119" s="193"/>
      <c r="X119" s="193"/>
      <c r="Y119" s="194"/>
      <c r="Z119" s="192"/>
      <c r="AA119" s="193"/>
      <c r="AB119" s="193"/>
      <c r="AC119" s="193"/>
      <c r="AD119" s="193"/>
      <c r="AE119" s="194"/>
      <c r="AF119" s="192"/>
      <c r="AG119" s="193"/>
      <c r="AH119" s="193"/>
      <c r="AI119" s="193"/>
      <c r="AJ119" s="193"/>
      <c r="AK119" s="194"/>
      <c r="AL119" s="192"/>
      <c r="AM119" s="193"/>
      <c r="AN119" s="193"/>
      <c r="AO119" s="193"/>
      <c r="AP119" s="193"/>
      <c r="AQ119" s="194"/>
    </row>
    <row r="120" spans="1:43" x14ac:dyDescent="0.35">
      <c r="A120" s="262" t="s">
        <v>168</v>
      </c>
      <c r="B120" s="195" t="s">
        <v>182</v>
      </c>
      <c r="C120" s="196"/>
      <c r="D120" s="196"/>
      <c r="E120" s="196"/>
      <c r="F120" s="196"/>
      <c r="G120" s="197"/>
      <c r="H120" s="195" t="s">
        <v>183</v>
      </c>
      <c r="I120" s="196"/>
      <c r="J120" s="196"/>
      <c r="K120" s="196"/>
      <c r="L120" s="196"/>
      <c r="M120" s="197"/>
      <c r="N120" s="195" t="s">
        <v>178</v>
      </c>
      <c r="O120" s="196"/>
      <c r="P120" s="196"/>
      <c r="Q120" s="196"/>
      <c r="R120" s="196"/>
      <c r="S120" s="197"/>
      <c r="T120" s="195" t="s">
        <v>182</v>
      </c>
      <c r="U120" s="196"/>
      <c r="V120" s="196"/>
      <c r="W120" s="196"/>
      <c r="X120" s="196"/>
      <c r="Y120" s="197"/>
      <c r="Z120" s="195" t="s">
        <v>183</v>
      </c>
      <c r="AA120" s="196"/>
      <c r="AB120" s="196"/>
      <c r="AC120" s="196"/>
      <c r="AD120" s="196"/>
      <c r="AE120" s="197"/>
      <c r="AF120" s="195" t="s">
        <v>379</v>
      </c>
      <c r="AG120" s="196"/>
      <c r="AH120" s="196"/>
      <c r="AI120" s="196"/>
      <c r="AJ120" s="196"/>
      <c r="AK120" s="197"/>
      <c r="AL120" s="281" t="s">
        <v>189</v>
      </c>
      <c r="AM120" s="281"/>
      <c r="AN120" s="281"/>
      <c r="AO120" s="281"/>
      <c r="AP120" s="281"/>
      <c r="AQ120" s="281"/>
    </row>
    <row r="121" spans="1:43" x14ac:dyDescent="0.35">
      <c r="A121" s="263"/>
      <c r="B121" s="183" t="s">
        <v>154</v>
      </c>
      <c r="C121" s="184"/>
      <c r="D121" s="184"/>
      <c r="E121" s="184"/>
      <c r="F121" s="184"/>
      <c r="G121" s="185"/>
      <c r="H121" s="183" t="s">
        <v>154</v>
      </c>
      <c r="I121" s="184"/>
      <c r="J121" s="184"/>
      <c r="K121" s="184"/>
      <c r="L121" s="184"/>
      <c r="M121" s="185"/>
      <c r="N121" s="183" t="s">
        <v>154</v>
      </c>
      <c r="O121" s="184"/>
      <c r="P121" s="184"/>
      <c r="Q121" s="184"/>
      <c r="R121" s="184"/>
      <c r="S121" s="185"/>
      <c r="T121" s="183" t="s">
        <v>154</v>
      </c>
      <c r="U121" s="184"/>
      <c r="V121" s="184"/>
      <c r="W121" s="184"/>
      <c r="X121" s="184"/>
      <c r="Y121" s="185"/>
      <c r="Z121" s="183" t="s">
        <v>154</v>
      </c>
      <c r="AA121" s="184"/>
      <c r="AB121" s="184"/>
      <c r="AC121" s="184"/>
      <c r="AD121" s="184"/>
      <c r="AE121" s="185"/>
      <c r="AF121" s="183" t="s">
        <v>154</v>
      </c>
      <c r="AG121" s="184"/>
      <c r="AH121" s="184"/>
      <c r="AI121" s="184"/>
      <c r="AJ121" s="184"/>
      <c r="AK121" s="185"/>
      <c r="AL121" s="288" t="s">
        <v>138</v>
      </c>
      <c r="AM121" s="288"/>
      <c r="AN121" s="288"/>
      <c r="AO121" s="288"/>
      <c r="AP121" s="288"/>
      <c r="AQ121" s="288"/>
    </row>
    <row r="122" spans="1:43" x14ac:dyDescent="0.35">
      <c r="A122" s="263"/>
      <c r="B122" s="198"/>
      <c r="C122" s="199"/>
      <c r="D122" s="199"/>
      <c r="E122" s="199"/>
      <c r="F122" s="199"/>
      <c r="G122" s="200"/>
      <c r="H122" s="198"/>
      <c r="I122" s="199"/>
      <c r="J122" s="199"/>
      <c r="K122" s="199"/>
      <c r="L122" s="199"/>
      <c r="M122" s="200"/>
      <c r="N122" s="198"/>
      <c r="O122" s="199"/>
      <c r="P122" s="199"/>
      <c r="Q122" s="199"/>
      <c r="R122" s="199"/>
      <c r="S122" s="200"/>
      <c r="T122" s="198"/>
      <c r="U122" s="199"/>
      <c r="V122" s="199"/>
      <c r="W122" s="199"/>
      <c r="X122" s="199"/>
      <c r="Y122" s="200"/>
      <c r="Z122" s="198"/>
      <c r="AA122" s="199"/>
      <c r="AB122" s="199"/>
      <c r="AC122" s="199"/>
      <c r="AD122" s="199"/>
      <c r="AE122" s="200"/>
      <c r="AF122" s="198"/>
      <c r="AG122" s="199"/>
      <c r="AH122" s="199"/>
      <c r="AI122" s="199"/>
      <c r="AJ122" s="199"/>
      <c r="AK122" s="200"/>
      <c r="AL122" s="281"/>
      <c r="AM122" s="281"/>
      <c r="AN122" s="281"/>
      <c r="AO122" s="281"/>
      <c r="AP122" s="281"/>
      <c r="AQ122" s="281"/>
    </row>
    <row r="123" spans="1:43" x14ac:dyDescent="0.35">
      <c r="A123" s="263"/>
      <c r="B123" s="201"/>
      <c r="C123" s="202"/>
      <c r="D123" s="202"/>
      <c r="E123" s="202"/>
      <c r="F123" s="202"/>
      <c r="G123" s="203"/>
      <c r="H123" s="201"/>
      <c r="I123" s="202"/>
      <c r="J123" s="202"/>
      <c r="K123" s="202"/>
      <c r="L123" s="202"/>
      <c r="M123" s="203"/>
      <c r="N123" s="201"/>
      <c r="O123" s="202"/>
      <c r="P123" s="202"/>
      <c r="Q123" s="202"/>
      <c r="R123" s="202"/>
      <c r="S123" s="203"/>
      <c r="T123" s="201"/>
      <c r="U123" s="202"/>
      <c r="V123" s="202"/>
      <c r="W123" s="202"/>
      <c r="X123" s="202"/>
      <c r="Y123" s="203"/>
      <c r="Z123" s="201"/>
      <c r="AA123" s="202"/>
      <c r="AB123" s="202"/>
      <c r="AC123" s="202"/>
      <c r="AD123" s="202"/>
      <c r="AE123" s="203"/>
      <c r="AF123" s="201"/>
      <c r="AG123" s="202"/>
      <c r="AH123" s="202"/>
      <c r="AI123" s="202"/>
      <c r="AJ123" s="202"/>
      <c r="AK123" s="203"/>
      <c r="AL123" s="281"/>
      <c r="AM123" s="281"/>
      <c r="AN123" s="281"/>
      <c r="AO123" s="281"/>
      <c r="AP123" s="281"/>
      <c r="AQ123" s="281"/>
    </row>
    <row r="124" spans="1:43" x14ac:dyDescent="0.35">
      <c r="A124" s="263"/>
      <c r="B124" s="201"/>
      <c r="C124" s="202"/>
      <c r="D124" s="202"/>
      <c r="E124" s="202"/>
      <c r="F124" s="202"/>
      <c r="G124" s="203"/>
      <c r="H124" s="201"/>
      <c r="I124" s="202"/>
      <c r="J124" s="202"/>
      <c r="K124" s="202"/>
      <c r="L124" s="202"/>
      <c r="M124" s="203"/>
      <c r="N124" s="201"/>
      <c r="O124" s="202"/>
      <c r="P124" s="202"/>
      <c r="Q124" s="202"/>
      <c r="R124" s="202"/>
      <c r="S124" s="203"/>
      <c r="T124" s="201"/>
      <c r="U124" s="202"/>
      <c r="V124" s="202"/>
      <c r="W124" s="202"/>
      <c r="X124" s="202"/>
      <c r="Y124" s="203"/>
      <c r="Z124" s="201"/>
      <c r="AA124" s="202"/>
      <c r="AB124" s="202"/>
      <c r="AC124" s="202"/>
      <c r="AD124" s="202"/>
      <c r="AE124" s="203"/>
      <c r="AF124" s="201"/>
      <c r="AG124" s="202"/>
      <c r="AH124" s="202"/>
      <c r="AI124" s="202"/>
      <c r="AJ124" s="202"/>
      <c r="AK124" s="203"/>
      <c r="AL124" s="281"/>
      <c r="AM124" s="281"/>
      <c r="AN124" s="281"/>
      <c r="AO124" s="281"/>
      <c r="AP124" s="281"/>
      <c r="AQ124" s="281"/>
    </row>
    <row r="125" spans="1:43" x14ac:dyDescent="0.35">
      <c r="A125" s="263"/>
      <c r="B125" s="201"/>
      <c r="C125" s="202"/>
      <c r="D125" s="202"/>
      <c r="E125" s="202"/>
      <c r="F125" s="202"/>
      <c r="G125" s="203"/>
      <c r="H125" s="201"/>
      <c r="I125" s="202"/>
      <c r="J125" s="202"/>
      <c r="K125" s="202"/>
      <c r="L125" s="202"/>
      <c r="M125" s="203"/>
      <c r="N125" s="201"/>
      <c r="O125" s="202"/>
      <c r="P125" s="202"/>
      <c r="Q125" s="202"/>
      <c r="R125" s="202"/>
      <c r="S125" s="203"/>
      <c r="T125" s="201"/>
      <c r="U125" s="202"/>
      <c r="V125" s="202"/>
      <c r="W125" s="202"/>
      <c r="X125" s="202"/>
      <c r="Y125" s="203"/>
      <c r="Z125" s="201"/>
      <c r="AA125" s="202"/>
      <c r="AB125" s="202"/>
      <c r="AC125" s="202"/>
      <c r="AD125" s="202"/>
      <c r="AE125" s="203"/>
      <c r="AF125" s="201"/>
      <c r="AG125" s="202"/>
      <c r="AH125" s="202"/>
      <c r="AI125" s="202"/>
      <c r="AJ125" s="202"/>
      <c r="AK125" s="203"/>
      <c r="AL125" s="281"/>
      <c r="AM125" s="281"/>
      <c r="AN125" s="281"/>
      <c r="AO125" s="281"/>
      <c r="AP125" s="281"/>
      <c r="AQ125" s="281"/>
    </row>
    <row r="126" spans="1:43" x14ac:dyDescent="0.35">
      <c r="A126" s="263"/>
      <c r="B126" s="201"/>
      <c r="C126" s="202"/>
      <c r="D126" s="202"/>
      <c r="E126" s="202"/>
      <c r="F126" s="202"/>
      <c r="G126" s="203"/>
      <c r="H126" s="201"/>
      <c r="I126" s="202"/>
      <c r="J126" s="202"/>
      <c r="K126" s="202"/>
      <c r="L126" s="202"/>
      <c r="M126" s="203"/>
      <c r="N126" s="201"/>
      <c r="O126" s="202"/>
      <c r="P126" s="202"/>
      <c r="Q126" s="202"/>
      <c r="R126" s="202"/>
      <c r="S126" s="203"/>
      <c r="T126" s="201"/>
      <c r="U126" s="202"/>
      <c r="V126" s="202"/>
      <c r="W126" s="202"/>
      <c r="X126" s="202"/>
      <c r="Y126" s="203"/>
      <c r="Z126" s="201"/>
      <c r="AA126" s="202"/>
      <c r="AB126" s="202"/>
      <c r="AC126" s="202"/>
      <c r="AD126" s="202"/>
      <c r="AE126" s="203"/>
      <c r="AF126" s="201"/>
      <c r="AG126" s="202"/>
      <c r="AH126" s="202"/>
      <c r="AI126" s="202"/>
      <c r="AJ126" s="202"/>
      <c r="AK126" s="203"/>
      <c r="AL126" s="281"/>
      <c r="AM126" s="281"/>
      <c r="AN126" s="281"/>
      <c r="AO126" s="281"/>
      <c r="AP126" s="281"/>
      <c r="AQ126" s="281"/>
    </row>
    <row r="127" spans="1:43" x14ac:dyDescent="0.35">
      <c r="A127" s="263"/>
      <c r="B127" s="201"/>
      <c r="C127" s="202"/>
      <c r="D127" s="202"/>
      <c r="E127" s="202"/>
      <c r="F127" s="202"/>
      <c r="G127" s="203"/>
      <c r="H127" s="201"/>
      <c r="I127" s="202"/>
      <c r="J127" s="202"/>
      <c r="K127" s="202"/>
      <c r="L127" s="202"/>
      <c r="M127" s="203"/>
      <c r="N127" s="201"/>
      <c r="O127" s="202"/>
      <c r="P127" s="202"/>
      <c r="Q127" s="202"/>
      <c r="R127" s="202"/>
      <c r="S127" s="203"/>
      <c r="T127" s="201"/>
      <c r="U127" s="202"/>
      <c r="V127" s="202"/>
      <c r="W127" s="202"/>
      <c r="X127" s="202"/>
      <c r="Y127" s="203"/>
      <c r="Z127" s="201"/>
      <c r="AA127" s="202"/>
      <c r="AB127" s="202"/>
      <c r="AC127" s="202"/>
      <c r="AD127" s="202"/>
      <c r="AE127" s="203"/>
      <c r="AF127" s="201"/>
      <c r="AG127" s="202"/>
      <c r="AH127" s="202"/>
      <c r="AI127" s="202"/>
      <c r="AJ127" s="202"/>
      <c r="AK127" s="203"/>
      <c r="AL127" s="281"/>
      <c r="AM127" s="281"/>
      <c r="AN127" s="281"/>
      <c r="AO127" s="281"/>
      <c r="AP127" s="281"/>
      <c r="AQ127" s="281"/>
    </row>
    <row r="128" spans="1:43" x14ac:dyDescent="0.35">
      <c r="A128" s="263"/>
      <c r="B128" s="201"/>
      <c r="C128" s="202"/>
      <c r="D128" s="202"/>
      <c r="E128" s="202"/>
      <c r="F128" s="202"/>
      <c r="G128" s="203"/>
      <c r="H128" s="201"/>
      <c r="I128" s="202"/>
      <c r="J128" s="202"/>
      <c r="K128" s="202"/>
      <c r="L128" s="202"/>
      <c r="M128" s="203"/>
      <c r="N128" s="201"/>
      <c r="O128" s="202"/>
      <c r="P128" s="202"/>
      <c r="Q128" s="202"/>
      <c r="R128" s="202"/>
      <c r="S128" s="203"/>
      <c r="T128" s="201"/>
      <c r="U128" s="202"/>
      <c r="V128" s="202"/>
      <c r="W128" s="202"/>
      <c r="X128" s="202"/>
      <c r="Y128" s="203"/>
      <c r="Z128" s="201"/>
      <c r="AA128" s="202"/>
      <c r="AB128" s="202"/>
      <c r="AC128" s="202"/>
      <c r="AD128" s="202"/>
      <c r="AE128" s="203"/>
      <c r="AF128" s="201"/>
      <c r="AG128" s="202"/>
      <c r="AH128" s="202"/>
      <c r="AI128" s="202"/>
      <c r="AJ128" s="202"/>
      <c r="AK128" s="203"/>
      <c r="AL128" s="281"/>
      <c r="AM128" s="281"/>
      <c r="AN128" s="281"/>
      <c r="AO128" s="281"/>
      <c r="AP128" s="281"/>
      <c r="AQ128" s="281"/>
    </row>
    <row r="129" spans="1:43" x14ac:dyDescent="0.35">
      <c r="A129" s="263"/>
      <c r="B129" s="201"/>
      <c r="C129" s="202"/>
      <c r="D129" s="202"/>
      <c r="E129" s="202"/>
      <c r="F129" s="202"/>
      <c r="G129" s="203"/>
      <c r="H129" s="201"/>
      <c r="I129" s="202"/>
      <c r="J129" s="202"/>
      <c r="K129" s="202"/>
      <c r="L129" s="202"/>
      <c r="M129" s="203"/>
      <c r="N129" s="201"/>
      <c r="O129" s="202"/>
      <c r="P129" s="202"/>
      <c r="Q129" s="202"/>
      <c r="R129" s="202"/>
      <c r="S129" s="203"/>
      <c r="T129" s="201"/>
      <c r="U129" s="202"/>
      <c r="V129" s="202"/>
      <c r="W129" s="202"/>
      <c r="X129" s="202"/>
      <c r="Y129" s="203"/>
      <c r="Z129" s="201"/>
      <c r="AA129" s="202"/>
      <c r="AB129" s="202"/>
      <c r="AC129" s="202"/>
      <c r="AD129" s="202"/>
      <c r="AE129" s="203"/>
      <c r="AF129" s="201"/>
      <c r="AG129" s="202"/>
      <c r="AH129" s="202"/>
      <c r="AI129" s="202"/>
      <c r="AJ129" s="202"/>
      <c r="AK129" s="203"/>
      <c r="AL129" s="281"/>
      <c r="AM129" s="281"/>
      <c r="AN129" s="281"/>
      <c r="AO129" s="281"/>
      <c r="AP129" s="281"/>
      <c r="AQ129" s="281"/>
    </row>
    <row r="130" spans="1:43" x14ac:dyDescent="0.35">
      <c r="A130" s="263"/>
      <c r="B130" s="201"/>
      <c r="C130" s="202"/>
      <c r="D130" s="202"/>
      <c r="E130" s="202"/>
      <c r="F130" s="202"/>
      <c r="G130" s="203"/>
      <c r="H130" s="201"/>
      <c r="I130" s="202"/>
      <c r="J130" s="202"/>
      <c r="K130" s="202"/>
      <c r="L130" s="202"/>
      <c r="M130" s="203"/>
      <c r="N130" s="201"/>
      <c r="O130" s="202"/>
      <c r="P130" s="202"/>
      <c r="Q130" s="202"/>
      <c r="R130" s="202"/>
      <c r="S130" s="203"/>
      <c r="T130" s="201"/>
      <c r="U130" s="202"/>
      <c r="V130" s="202"/>
      <c r="W130" s="202"/>
      <c r="X130" s="202"/>
      <c r="Y130" s="203"/>
      <c r="Z130" s="201"/>
      <c r="AA130" s="202"/>
      <c r="AB130" s="202"/>
      <c r="AC130" s="202"/>
      <c r="AD130" s="202"/>
      <c r="AE130" s="203"/>
      <c r="AF130" s="201"/>
      <c r="AG130" s="202"/>
      <c r="AH130" s="202"/>
      <c r="AI130" s="202"/>
      <c r="AJ130" s="202"/>
      <c r="AK130" s="203"/>
      <c r="AL130" s="281"/>
      <c r="AM130" s="281"/>
      <c r="AN130" s="281"/>
      <c r="AO130" s="281"/>
      <c r="AP130" s="281"/>
      <c r="AQ130" s="281"/>
    </row>
    <row r="131" spans="1:43" x14ac:dyDescent="0.35">
      <c r="A131" s="263"/>
      <c r="B131" s="201"/>
      <c r="C131" s="202"/>
      <c r="D131" s="202"/>
      <c r="E131" s="202"/>
      <c r="F131" s="202"/>
      <c r="G131" s="203"/>
      <c r="H131" s="201"/>
      <c r="I131" s="202"/>
      <c r="J131" s="202"/>
      <c r="K131" s="202"/>
      <c r="L131" s="202"/>
      <c r="M131" s="203"/>
      <c r="N131" s="201"/>
      <c r="O131" s="202"/>
      <c r="P131" s="202"/>
      <c r="Q131" s="202"/>
      <c r="R131" s="202"/>
      <c r="S131" s="203"/>
      <c r="T131" s="201"/>
      <c r="U131" s="202"/>
      <c r="V131" s="202"/>
      <c r="W131" s="202"/>
      <c r="X131" s="202"/>
      <c r="Y131" s="203"/>
      <c r="Z131" s="201"/>
      <c r="AA131" s="202"/>
      <c r="AB131" s="202"/>
      <c r="AC131" s="202"/>
      <c r="AD131" s="202"/>
      <c r="AE131" s="203"/>
      <c r="AF131" s="201"/>
      <c r="AG131" s="202"/>
      <c r="AH131" s="202"/>
      <c r="AI131" s="202"/>
      <c r="AJ131" s="202"/>
      <c r="AK131" s="203"/>
      <c r="AL131" s="281"/>
      <c r="AM131" s="281"/>
      <c r="AN131" s="281"/>
      <c r="AO131" s="281"/>
      <c r="AP131" s="281"/>
      <c r="AQ131" s="281"/>
    </row>
    <row r="132" spans="1:43" x14ac:dyDescent="0.35">
      <c r="A132" s="263"/>
      <c r="B132" s="201"/>
      <c r="C132" s="202"/>
      <c r="D132" s="202"/>
      <c r="E132" s="202"/>
      <c r="F132" s="202"/>
      <c r="G132" s="203"/>
      <c r="H132" s="201"/>
      <c r="I132" s="202"/>
      <c r="J132" s="202"/>
      <c r="K132" s="202"/>
      <c r="L132" s="202"/>
      <c r="M132" s="203"/>
      <c r="N132" s="201"/>
      <c r="O132" s="202"/>
      <c r="P132" s="202"/>
      <c r="Q132" s="202"/>
      <c r="R132" s="202"/>
      <c r="S132" s="203"/>
      <c r="T132" s="201"/>
      <c r="U132" s="202"/>
      <c r="V132" s="202"/>
      <c r="W132" s="202"/>
      <c r="X132" s="202"/>
      <c r="Y132" s="203"/>
      <c r="Z132" s="201"/>
      <c r="AA132" s="202"/>
      <c r="AB132" s="202"/>
      <c r="AC132" s="202"/>
      <c r="AD132" s="202"/>
      <c r="AE132" s="203"/>
      <c r="AF132" s="201"/>
      <c r="AG132" s="202"/>
      <c r="AH132" s="202"/>
      <c r="AI132" s="202"/>
      <c r="AJ132" s="202"/>
      <c r="AK132" s="203"/>
      <c r="AL132" s="281"/>
      <c r="AM132" s="281"/>
      <c r="AN132" s="281"/>
      <c r="AO132" s="281"/>
      <c r="AP132" s="281"/>
      <c r="AQ132" s="281"/>
    </row>
    <row r="133" spans="1:43" x14ac:dyDescent="0.35">
      <c r="A133" s="263"/>
      <c r="B133" s="201"/>
      <c r="C133" s="202"/>
      <c r="D133" s="202"/>
      <c r="E133" s="202"/>
      <c r="F133" s="202"/>
      <c r="G133" s="203"/>
      <c r="H133" s="201"/>
      <c r="I133" s="202"/>
      <c r="J133" s="202"/>
      <c r="K133" s="202"/>
      <c r="L133" s="202"/>
      <c r="M133" s="203"/>
      <c r="N133" s="201"/>
      <c r="O133" s="202"/>
      <c r="P133" s="202"/>
      <c r="Q133" s="202"/>
      <c r="R133" s="202"/>
      <c r="S133" s="203"/>
      <c r="T133" s="201"/>
      <c r="U133" s="202"/>
      <c r="V133" s="202"/>
      <c r="W133" s="202"/>
      <c r="X133" s="202"/>
      <c r="Y133" s="203"/>
      <c r="Z133" s="201"/>
      <c r="AA133" s="202"/>
      <c r="AB133" s="202"/>
      <c r="AC133" s="202"/>
      <c r="AD133" s="202"/>
      <c r="AE133" s="203"/>
      <c r="AF133" s="201"/>
      <c r="AG133" s="202"/>
      <c r="AH133" s="202"/>
      <c r="AI133" s="202"/>
      <c r="AJ133" s="202"/>
      <c r="AK133" s="203"/>
      <c r="AL133" s="281"/>
      <c r="AM133" s="281"/>
      <c r="AN133" s="281"/>
      <c r="AO133" s="281"/>
      <c r="AP133" s="281"/>
      <c r="AQ133" s="281"/>
    </row>
    <row r="134" spans="1:43" x14ac:dyDescent="0.35">
      <c r="A134" s="263"/>
      <c r="B134" s="201"/>
      <c r="C134" s="202"/>
      <c r="D134" s="202"/>
      <c r="E134" s="202"/>
      <c r="F134" s="202"/>
      <c r="G134" s="203"/>
      <c r="H134" s="201"/>
      <c r="I134" s="202"/>
      <c r="J134" s="202"/>
      <c r="K134" s="202"/>
      <c r="L134" s="202"/>
      <c r="M134" s="203"/>
      <c r="N134" s="201"/>
      <c r="O134" s="202"/>
      <c r="P134" s="202"/>
      <c r="Q134" s="202"/>
      <c r="R134" s="202"/>
      <c r="S134" s="203"/>
      <c r="T134" s="201"/>
      <c r="U134" s="202"/>
      <c r="V134" s="202"/>
      <c r="W134" s="202"/>
      <c r="X134" s="202"/>
      <c r="Y134" s="203"/>
      <c r="Z134" s="201"/>
      <c r="AA134" s="202"/>
      <c r="AB134" s="202"/>
      <c r="AC134" s="202"/>
      <c r="AD134" s="202"/>
      <c r="AE134" s="203"/>
      <c r="AF134" s="201"/>
      <c r="AG134" s="202"/>
      <c r="AH134" s="202"/>
      <c r="AI134" s="202"/>
      <c r="AJ134" s="202"/>
      <c r="AK134" s="203"/>
      <c r="AL134" s="281"/>
      <c r="AM134" s="281"/>
      <c r="AN134" s="281"/>
      <c r="AO134" s="281"/>
      <c r="AP134" s="281"/>
      <c r="AQ134" s="281"/>
    </row>
    <row r="135" spans="1:43" x14ac:dyDescent="0.35">
      <c r="A135" s="264"/>
      <c r="B135" s="204"/>
      <c r="C135" s="272"/>
      <c r="D135" s="272"/>
      <c r="E135" s="272"/>
      <c r="F135" s="272"/>
      <c r="G135" s="273"/>
      <c r="H135" s="204"/>
      <c r="I135" s="272"/>
      <c r="J135" s="272"/>
      <c r="K135" s="272"/>
      <c r="L135" s="272"/>
      <c r="M135" s="273"/>
      <c r="N135" s="204"/>
      <c r="O135" s="272"/>
      <c r="P135" s="272"/>
      <c r="Q135" s="272"/>
      <c r="R135" s="272"/>
      <c r="S135" s="273"/>
      <c r="T135" s="204"/>
      <c r="U135" s="272"/>
      <c r="V135" s="272"/>
      <c r="W135" s="272"/>
      <c r="X135" s="272"/>
      <c r="Y135" s="273"/>
      <c r="Z135" s="204"/>
      <c r="AA135" s="272"/>
      <c r="AB135" s="272"/>
      <c r="AC135" s="272"/>
      <c r="AD135" s="272"/>
      <c r="AE135" s="273"/>
      <c r="AF135" s="204"/>
      <c r="AG135" s="205"/>
      <c r="AH135" s="205"/>
      <c r="AI135" s="205"/>
      <c r="AJ135" s="205"/>
      <c r="AK135" s="206"/>
      <c r="AL135" s="281"/>
      <c r="AM135" s="281"/>
      <c r="AN135" s="281"/>
      <c r="AO135" s="281"/>
      <c r="AP135" s="281"/>
      <c r="AQ135" s="281"/>
    </row>
    <row r="136" spans="1:43" ht="15" thickBot="1" x14ac:dyDescent="0.4">
      <c r="A136" s="5"/>
      <c r="B136" s="78"/>
      <c r="C136" s="78"/>
      <c r="D136" s="78"/>
      <c r="E136" s="78"/>
      <c r="F136" s="78"/>
      <c r="G136" s="78"/>
      <c r="H136" s="78"/>
      <c r="I136" s="78"/>
      <c r="J136" s="78"/>
      <c r="K136" s="78"/>
      <c r="L136" s="78"/>
      <c r="M136" s="78"/>
      <c r="N136" s="78"/>
      <c r="O136" s="78"/>
      <c r="P136" s="78"/>
      <c r="Q136" s="78"/>
      <c r="R136" s="78"/>
      <c r="S136" s="78"/>
      <c r="T136" s="78"/>
      <c r="U136" s="78"/>
      <c r="V136" s="78"/>
      <c r="W136" s="78"/>
      <c r="X136" s="78"/>
      <c r="Y136" s="78"/>
      <c r="Z136" s="78"/>
      <c r="AA136" s="78"/>
      <c r="AB136" s="78"/>
      <c r="AC136" s="78"/>
      <c r="AD136" s="78"/>
      <c r="AE136" s="78"/>
      <c r="AF136" s="1"/>
      <c r="AG136" s="1"/>
      <c r="AH136" s="1"/>
      <c r="AI136" s="1"/>
      <c r="AJ136" s="1"/>
      <c r="AK136" s="1"/>
    </row>
    <row r="137" spans="1:43" ht="15" thickBot="1" x14ac:dyDescent="0.4">
      <c r="A137" s="100" t="s">
        <v>6</v>
      </c>
      <c r="B137" s="1"/>
      <c r="C137" s="1"/>
      <c r="D137" s="1"/>
      <c r="E137" s="1"/>
      <c r="F137" s="1"/>
      <c r="G137" s="1"/>
      <c r="H137" s="1"/>
      <c r="I137" s="1"/>
      <c r="J137" s="1"/>
      <c r="K137" s="1"/>
      <c r="L137" s="1"/>
      <c r="M137" s="1"/>
      <c r="N137" s="1"/>
      <c r="O137" s="1"/>
      <c r="P137" s="1"/>
      <c r="Q137" s="1"/>
      <c r="R137" s="1"/>
      <c r="S137" s="1"/>
      <c r="T137" s="1"/>
      <c r="U137" s="47"/>
      <c r="V137" s="47"/>
      <c r="W137" s="1"/>
      <c r="X137" s="1"/>
      <c r="Y137" s="1"/>
      <c r="Z137" s="1"/>
      <c r="AA137" s="1"/>
      <c r="AB137" s="1"/>
      <c r="AC137" s="1"/>
      <c r="AD137" s="1"/>
      <c r="AE137" s="1"/>
      <c r="AF137" s="1"/>
      <c r="AG137" s="1"/>
      <c r="AH137" s="1"/>
      <c r="AI137" s="1"/>
      <c r="AJ137" s="1"/>
      <c r="AK137" s="1"/>
      <c r="AL137" s="312" t="s">
        <v>191</v>
      </c>
      <c r="AM137" s="313"/>
      <c r="AN137" s="313"/>
      <c r="AO137" s="313"/>
      <c r="AP137" s="313"/>
      <c r="AQ137" s="314"/>
    </row>
    <row r="138" spans="1:43" ht="26.5" thickBot="1" x14ac:dyDescent="0.4">
      <c r="A138" s="100" t="s">
        <v>15</v>
      </c>
      <c r="B138" s="47"/>
      <c r="C138" s="1"/>
      <c r="D138" s="1"/>
      <c r="E138" s="1"/>
      <c r="F138" s="1"/>
      <c r="G138" s="1"/>
      <c r="H138" s="1"/>
      <c r="I138" s="1"/>
      <c r="J138" s="1"/>
      <c r="K138" s="1"/>
      <c r="L138" s="1"/>
      <c r="M138" s="1"/>
      <c r="N138" s="1"/>
      <c r="O138" s="1"/>
      <c r="P138" s="1"/>
      <c r="Q138" s="1"/>
      <c r="R138" s="1"/>
      <c r="S138" s="1"/>
      <c r="T138" s="1"/>
      <c r="U138" s="48"/>
      <c r="V138" s="48"/>
      <c r="W138" s="1"/>
      <c r="X138" s="1"/>
      <c r="Y138" s="1"/>
      <c r="Z138" s="1"/>
      <c r="AA138" s="1"/>
      <c r="AB138" s="1"/>
      <c r="AC138" s="1"/>
      <c r="AD138" s="1"/>
      <c r="AE138" s="1"/>
      <c r="AF138" s="1"/>
      <c r="AG138" s="1"/>
      <c r="AH138" s="1"/>
      <c r="AI138" s="1"/>
      <c r="AJ138" s="1"/>
      <c r="AK138" s="1"/>
      <c r="AL138" s="315" t="s">
        <v>192</v>
      </c>
      <c r="AM138" s="316"/>
      <c r="AN138" s="317" t="s">
        <v>193</v>
      </c>
      <c r="AO138" s="317" t="s">
        <v>194</v>
      </c>
      <c r="AP138" s="319" t="s">
        <v>195</v>
      </c>
      <c r="AQ138" s="320"/>
    </row>
    <row r="139" spans="1:43" ht="26.5" thickBot="1" x14ac:dyDescent="0.4">
      <c r="A139" s="100" t="s">
        <v>115</v>
      </c>
      <c r="B139" s="127"/>
      <c r="C139" s="128"/>
      <c r="D139" s="127"/>
      <c r="E139" s="128"/>
      <c r="F139" s="129"/>
      <c r="G139" s="128"/>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323" t="s">
        <v>196</v>
      </c>
      <c r="AM139" s="324"/>
      <c r="AN139" s="318"/>
      <c r="AO139" s="318"/>
      <c r="AP139" s="321"/>
      <c r="AQ139" s="322"/>
    </row>
    <row r="140" spans="1:43" ht="15" thickBot="1" x14ac:dyDescent="0.4">
      <c r="A140" s="100"/>
      <c r="B140" s="48"/>
      <c r="C140" s="1"/>
      <c r="D140" s="1"/>
      <c r="E140" s="1"/>
      <c r="F140" s="1"/>
      <c r="G140" s="1"/>
      <c r="H140" s="1"/>
      <c r="I140" s="1"/>
      <c r="J140" s="1"/>
      <c r="K140" s="1" t="s">
        <v>48</v>
      </c>
      <c r="L140" s="1"/>
      <c r="M140" s="1"/>
      <c r="N140" s="1"/>
      <c r="O140" s="1"/>
      <c r="P140" s="1"/>
      <c r="Q140" s="1"/>
      <c r="R140" s="1"/>
      <c r="S140" s="1"/>
      <c r="T140" s="1"/>
      <c r="U140" s="48"/>
      <c r="V140" s="48"/>
      <c r="W140" s="1"/>
      <c r="X140" s="1"/>
      <c r="Y140" s="1"/>
      <c r="Z140" s="1"/>
      <c r="AA140" s="1"/>
      <c r="AB140" s="1"/>
      <c r="AC140" s="1"/>
      <c r="AD140" s="1"/>
      <c r="AE140" s="1"/>
      <c r="AF140" s="1"/>
      <c r="AG140" s="1"/>
      <c r="AH140" s="1"/>
      <c r="AI140" s="1"/>
      <c r="AJ140" s="1"/>
      <c r="AK140" s="1"/>
      <c r="AL140" s="315" t="s">
        <v>197</v>
      </c>
      <c r="AM140" s="316"/>
      <c r="AN140" s="115"/>
      <c r="AO140" s="15"/>
      <c r="AP140" s="325"/>
      <c r="AQ140" s="326"/>
    </row>
    <row r="141" spans="1:43" ht="15" thickBot="1" x14ac:dyDescent="0.4">
      <c r="A141" s="100" t="s">
        <v>16</v>
      </c>
      <c r="B141" s="48"/>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315" t="s">
        <v>198</v>
      </c>
      <c r="AM141" s="316"/>
      <c r="AN141" s="15"/>
      <c r="AO141" s="16"/>
      <c r="AP141" s="325"/>
      <c r="AQ141" s="326"/>
    </row>
    <row r="142" spans="1:43" ht="15" thickBot="1" x14ac:dyDescent="0.4">
      <c r="A142" s="2" t="s">
        <v>17</v>
      </c>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315" t="s">
        <v>199</v>
      </c>
      <c r="AM142" s="316"/>
      <c r="AN142" s="17" t="s">
        <v>200</v>
      </c>
      <c r="AO142" s="18"/>
      <c r="AP142" s="325"/>
      <c r="AQ142" s="326"/>
    </row>
    <row r="143" spans="1:43" x14ac:dyDescent="0.35">
      <c r="A143" s="59" t="s">
        <v>515</v>
      </c>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row>
    <row r="144" spans="1:43" ht="26" x14ac:dyDescent="0.35">
      <c r="A144" s="59" t="s">
        <v>78</v>
      </c>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row>
    <row r="145" spans="1:43" ht="52.5" x14ac:dyDescent="0.35">
      <c r="A145" s="12" t="s">
        <v>483</v>
      </c>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row>
    <row r="146" spans="1:43" ht="65.5" x14ac:dyDescent="0.35">
      <c r="A146" s="12" t="s">
        <v>536</v>
      </c>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34"/>
      <c r="AM146" s="135"/>
      <c r="AN146" s="134"/>
      <c r="AO146" s="135"/>
      <c r="AP146" s="136"/>
      <c r="AQ146" s="135"/>
    </row>
    <row r="147" spans="1:43" ht="39.5" x14ac:dyDescent="0.35">
      <c r="A147" s="12" t="s">
        <v>537</v>
      </c>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17"/>
      <c r="AM147" s="118"/>
      <c r="AN147" s="117"/>
      <c r="AO147" s="118"/>
      <c r="AP147" s="119"/>
      <c r="AQ147" s="118"/>
    </row>
    <row r="148" spans="1:43" ht="39.5" x14ac:dyDescent="0.35">
      <c r="A148" s="12" t="s">
        <v>538</v>
      </c>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17"/>
      <c r="AM148" s="118"/>
      <c r="AN148" s="117"/>
      <c r="AO148" s="118"/>
      <c r="AP148" s="119"/>
      <c r="AQ148" s="118"/>
    </row>
    <row r="149" spans="1:43" x14ac:dyDescent="0.35">
      <c r="A149" s="12" t="s">
        <v>539</v>
      </c>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17"/>
      <c r="AM149" s="118"/>
      <c r="AN149" s="117"/>
      <c r="AO149" s="118"/>
      <c r="AP149" s="119"/>
      <c r="AQ149" s="118"/>
    </row>
    <row r="150" spans="1:43" x14ac:dyDescent="0.35">
      <c r="A150" s="12" t="s">
        <v>75</v>
      </c>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row>
    <row r="151" spans="1:43" ht="39.5" x14ac:dyDescent="0.35">
      <c r="A151" s="12" t="s">
        <v>76</v>
      </c>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row>
    <row r="152" spans="1:43"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row>
    <row r="153" spans="1:43" ht="91.5" x14ac:dyDescent="0.35">
      <c r="A153" s="12" t="s">
        <v>412</v>
      </c>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row>
    <row r="154" spans="1:43" x14ac:dyDescent="0.3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row>
    <row r="155" spans="1:43" x14ac:dyDescent="0.3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21"/>
    </row>
    <row r="156" spans="1:43" x14ac:dyDescent="0.3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21"/>
    </row>
    <row r="157" spans="1:43" x14ac:dyDescent="0.3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9"/>
    </row>
    <row r="158" spans="1:43"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row>
    <row r="159" spans="1:43"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row>
    <row r="160" spans="1:43"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row>
    <row r="161" spans="1:37"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row>
    <row r="162" spans="1:37"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row>
    <row r="163" spans="1:37"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row>
    <row r="164" spans="1:37"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row>
    <row r="165" spans="1:37"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row>
    <row r="166" spans="1:37"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row>
    <row r="167" spans="1:37"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row>
    <row r="168" spans="1:37"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row>
    <row r="169" spans="1:37"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row>
    <row r="170" spans="1:37"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row>
    <row r="171" spans="1:37"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row>
    <row r="172" spans="1:37"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row>
    <row r="173" spans="1:37"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row>
    <row r="174" spans="1:37"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row>
    <row r="175" spans="1:37"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row>
    <row r="176" spans="1:37"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row>
    <row r="177" spans="1:37"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row>
    <row r="178" spans="1:37"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row>
    <row r="179" spans="1:37"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row>
    <row r="180" spans="1:37"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row>
    <row r="181" spans="1:37"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row>
    <row r="182" spans="1:37"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row>
    <row r="183" spans="1:37"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row>
    <row r="184" spans="1:37"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row>
    <row r="185" spans="1:37"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row>
    <row r="186" spans="1:37"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row>
    <row r="187" spans="1:37"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row>
    <row r="188" spans="1:37"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row>
    <row r="189" spans="1:37"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row>
    <row r="190" spans="1:37"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row>
    <row r="191" spans="1:37"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row>
    <row r="192" spans="1:37"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row>
    <row r="193" spans="1:37"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row>
    <row r="194" spans="1:37"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row>
    <row r="195" spans="1:37"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row>
    <row r="196" spans="1:37"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row>
    <row r="197" spans="1:37"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row>
    <row r="198" spans="1:37"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row>
    <row r="199" spans="1:37"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row>
    <row r="200" spans="1:37"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row>
    <row r="201" spans="1:37"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row>
    <row r="202" spans="1:37"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row>
    <row r="203" spans="1:37"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row>
    <row r="204" spans="1:37"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row>
    <row r="205" spans="1:37"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row>
    <row r="206" spans="1:37"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row>
    <row r="207" spans="1:37"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row>
    <row r="208" spans="1:37"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row>
    <row r="209" spans="1:37"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row>
    <row r="210" spans="1:37"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row>
    <row r="211" spans="1:37"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row>
    <row r="212" spans="1:37"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row>
    <row r="213" spans="1:37"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row>
    <row r="214" spans="1:37"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row>
    <row r="215" spans="1:37"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row>
    <row r="216" spans="1:37"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row>
    <row r="217" spans="1:37"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row>
    <row r="218" spans="1:37"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row>
    <row r="219" spans="1:37"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row>
    <row r="220" spans="1:37"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row>
    <row r="221" spans="1:37"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row>
    <row r="222" spans="1:37"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row>
    <row r="223" spans="1:37"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row>
    <row r="224" spans="1:37"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row>
    <row r="225" spans="1:37"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row>
    <row r="226" spans="1:37"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row>
    <row r="227" spans="1:37" x14ac:dyDescent="0.35">
      <c r="A227" s="1"/>
    </row>
  </sheetData>
  <mergeCells count="1228">
    <mergeCell ref="A104:A119"/>
    <mergeCell ref="A120:A135"/>
    <mergeCell ref="T88:V88"/>
    <mergeCell ref="W88:Y88"/>
    <mergeCell ref="Z86:AB86"/>
    <mergeCell ref="N79:P79"/>
    <mergeCell ref="Q79:S79"/>
    <mergeCell ref="N82:P82"/>
    <mergeCell ref="N83:P83"/>
    <mergeCell ref="N84:P84"/>
    <mergeCell ref="N81:P81"/>
    <mergeCell ref="Z87:AB87"/>
    <mergeCell ref="AC86:AE86"/>
    <mergeCell ref="N86:P86"/>
    <mergeCell ref="Q86:S86"/>
    <mergeCell ref="Q83:S83"/>
    <mergeCell ref="Q84:S84"/>
    <mergeCell ref="N85:P85"/>
    <mergeCell ref="Q85:S85"/>
    <mergeCell ref="Z83:AB83"/>
    <mergeCell ref="AC83:AE83"/>
    <mergeCell ref="Z84:AB84"/>
    <mergeCell ref="AC84:AE84"/>
    <mergeCell ref="Z85:AB85"/>
    <mergeCell ref="AC85:AE85"/>
    <mergeCell ref="T89:V89"/>
    <mergeCell ref="W89:Y89"/>
    <mergeCell ref="AC79:AE79"/>
    <mergeCell ref="Z80:AB80"/>
    <mergeCell ref="AC80:AE80"/>
    <mergeCell ref="Z81:AB81"/>
    <mergeCell ref="AC81:AE81"/>
    <mergeCell ref="A91:A92"/>
    <mergeCell ref="N77:P77"/>
    <mergeCell ref="Q77:S77"/>
    <mergeCell ref="N78:P78"/>
    <mergeCell ref="Q78:S78"/>
    <mergeCell ref="T71:V71"/>
    <mergeCell ref="N68:P68"/>
    <mergeCell ref="T63:V63"/>
    <mergeCell ref="T64:V64"/>
    <mergeCell ref="Z61:AB61"/>
    <mergeCell ref="Q63:S63"/>
    <mergeCell ref="Q62:S62"/>
    <mergeCell ref="N62:P62"/>
    <mergeCell ref="N63:P63"/>
    <mergeCell ref="Z60:AB60"/>
    <mergeCell ref="W57:Y57"/>
    <mergeCell ref="Z66:AB66"/>
    <mergeCell ref="Z67:AB67"/>
    <mergeCell ref="Z68:AB68"/>
    <mergeCell ref="W68:Y68"/>
    <mergeCell ref="B68:D68"/>
    <mergeCell ref="K65:M65"/>
    <mergeCell ref="K66:M66"/>
    <mergeCell ref="K67:M67"/>
    <mergeCell ref="B69:D69"/>
    <mergeCell ref="B70:D70"/>
    <mergeCell ref="B71:D71"/>
    <mergeCell ref="E71:G71"/>
    <mergeCell ref="K68:M68"/>
    <mergeCell ref="Z70:AB70"/>
    <mergeCell ref="Z75:AB75"/>
    <mergeCell ref="Q88:S88"/>
    <mergeCell ref="A23:A36"/>
    <mergeCell ref="A38:A45"/>
    <mergeCell ref="A47:A88"/>
    <mergeCell ref="AC66:AE66"/>
    <mergeCell ref="AC67:AE67"/>
    <mergeCell ref="AC68:AE68"/>
    <mergeCell ref="W72:Y72"/>
    <mergeCell ref="T73:V73"/>
    <mergeCell ref="W73:Y73"/>
    <mergeCell ref="T74:V74"/>
    <mergeCell ref="W74:Y74"/>
    <mergeCell ref="Z58:AB58"/>
    <mergeCell ref="AC61:AE61"/>
    <mergeCell ref="Z59:AB59"/>
    <mergeCell ref="Q68:S68"/>
    <mergeCell ref="AC65:AE65"/>
    <mergeCell ref="T67:V67"/>
    <mergeCell ref="W67:Y67"/>
    <mergeCell ref="Q71:S71"/>
    <mergeCell ref="Q59:S59"/>
    <mergeCell ref="Q60:S60"/>
    <mergeCell ref="N64:P64"/>
    <mergeCell ref="Q65:S65"/>
    <mergeCell ref="N65:P65"/>
    <mergeCell ref="N66:P66"/>
    <mergeCell ref="N67:P67"/>
    <mergeCell ref="AC60:AE60"/>
    <mergeCell ref="AC59:AE59"/>
    <mergeCell ref="W69:Y69"/>
    <mergeCell ref="W70:Y70"/>
    <mergeCell ref="W71:Y71"/>
    <mergeCell ref="T68:V68"/>
    <mergeCell ref="Z65:AB65"/>
    <mergeCell ref="B57:D57"/>
    <mergeCell ref="B58:D58"/>
    <mergeCell ref="E57:G57"/>
    <mergeCell ref="E58:G58"/>
    <mergeCell ref="N57:P57"/>
    <mergeCell ref="N58:P58"/>
    <mergeCell ref="N59:P59"/>
    <mergeCell ref="N60:P60"/>
    <mergeCell ref="N61:P61"/>
    <mergeCell ref="H61:J61"/>
    <mergeCell ref="K58:M58"/>
    <mergeCell ref="K59:M59"/>
    <mergeCell ref="K60:M60"/>
    <mergeCell ref="K61:M61"/>
    <mergeCell ref="K69:M69"/>
    <mergeCell ref="H70:J70"/>
    <mergeCell ref="Q67:S67"/>
    <mergeCell ref="W62:Y62"/>
    <mergeCell ref="W63:Y63"/>
    <mergeCell ref="H67:J67"/>
    <mergeCell ref="H68:J68"/>
    <mergeCell ref="Q70:S70"/>
    <mergeCell ref="Z62:AB62"/>
    <mergeCell ref="Q66:S66"/>
    <mergeCell ref="W58:Y58"/>
    <mergeCell ref="T59:V59"/>
    <mergeCell ref="W59:Y59"/>
    <mergeCell ref="H64:J64"/>
    <mergeCell ref="T66:V66"/>
    <mergeCell ref="T62:V62"/>
    <mergeCell ref="B59:D59"/>
    <mergeCell ref="B60:D60"/>
    <mergeCell ref="B63:D63"/>
    <mergeCell ref="E63:G63"/>
    <mergeCell ref="B64:D64"/>
    <mergeCell ref="E64:G64"/>
    <mergeCell ref="B61:D61"/>
    <mergeCell ref="B62:D62"/>
    <mergeCell ref="E61:G61"/>
    <mergeCell ref="E62:G62"/>
    <mergeCell ref="H48:J48"/>
    <mergeCell ref="H49:J49"/>
    <mergeCell ref="H50:J50"/>
    <mergeCell ref="H51:J51"/>
    <mergeCell ref="H52:J52"/>
    <mergeCell ref="T51:V51"/>
    <mergeCell ref="N51:P51"/>
    <mergeCell ref="N52:P52"/>
    <mergeCell ref="N53:P53"/>
    <mergeCell ref="N54:P54"/>
    <mergeCell ref="N55:P55"/>
    <mergeCell ref="N56:P56"/>
    <mergeCell ref="T54:V54"/>
    <mergeCell ref="T56:V56"/>
    <mergeCell ref="Q61:S61"/>
    <mergeCell ref="H62:J62"/>
    <mergeCell ref="B48:D48"/>
    <mergeCell ref="B49:D49"/>
    <mergeCell ref="B50:D50"/>
    <mergeCell ref="B51:D51"/>
    <mergeCell ref="B52:D52"/>
    <mergeCell ref="B53:D53"/>
    <mergeCell ref="B54:D54"/>
    <mergeCell ref="H65:J65"/>
    <mergeCell ref="H66:J66"/>
    <mergeCell ref="H63:J63"/>
    <mergeCell ref="AC63:AE63"/>
    <mergeCell ref="Z64:AB64"/>
    <mergeCell ref="AC64:AE64"/>
    <mergeCell ref="E48:G48"/>
    <mergeCell ref="E49:G49"/>
    <mergeCell ref="E50:G50"/>
    <mergeCell ref="E55:G55"/>
    <mergeCell ref="E56:G56"/>
    <mergeCell ref="H60:J60"/>
    <mergeCell ref="H56:J56"/>
    <mergeCell ref="H57:J57"/>
    <mergeCell ref="H58:J58"/>
    <mergeCell ref="H59:J59"/>
    <mergeCell ref="T76:V76"/>
    <mergeCell ref="W76:Y76"/>
    <mergeCell ref="E51:G51"/>
    <mergeCell ref="E52:G52"/>
    <mergeCell ref="E53:G53"/>
    <mergeCell ref="H54:J54"/>
    <mergeCell ref="H55:J55"/>
    <mergeCell ref="K48:M48"/>
    <mergeCell ref="K49:M49"/>
    <mergeCell ref="H53:J53"/>
    <mergeCell ref="K70:M70"/>
    <mergeCell ref="H71:J71"/>
    <mergeCell ref="K71:M71"/>
    <mergeCell ref="Q64:S64"/>
    <mergeCell ref="E59:G59"/>
    <mergeCell ref="E60:G60"/>
    <mergeCell ref="H69:J69"/>
    <mergeCell ref="K52:M52"/>
    <mergeCell ref="Q69:S69"/>
    <mergeCell ref="N70:P70"/>
    <mergeCell ref="Z76:AB76"/>
    <mergeCell ref="AC76:AE76"/>
    <mergeCell ref="N69:P69"/>
    <mergeCell ref="Z72:AB72"/>
    <mergeCell ref="AC72:AE72"/>
    <mergeCell ref="Z73:AB73"/>
    <mergeCell ref="AC73:AE73"/>
    <mergeCell ref="Z74:AB74"/>
    <mergeCell ref="AC74:AE74"/>
    <mergeCell ref="Z69:AB69"/>
    <mergeCell ref="AC69:AE69"/>
    <mergeCell ref="T81:V81"/>
    <mergeCell ref="T75:V75"/>
    <mergeCell ref="AC75:AE75"/>
    <mergeCell ref="W75:Y75"/>
    <mergeCell ref="AC70:AE70"/>
    <mergeCell ref="Z71:AB71"/>
    <mergeCell ref="AC71:AE71"/>
    <mergeCell ref="N72:P72"/>
    <mergeCell ref="N73:P73"/>
    <mergeCell ref="N74:P74"/>
    <mergeCell ref="N75:P75"/>
    <mergeCell ref="N71:P71"/>
    <mergeCell ref="T69:V69"/>
    <mergeCell ref="T70:V70"/>
    <mergeCell ref="Z77:AB77"/>
    <mergeCell ref="AC77:AE77"/>
    <mergeCell ref="Z78:AB78"/>
    <mergeCell ref="AC78:AE78"/>
    <mergeCell ref="Z79:AB79"/>
    <mergeCell ref="W85:Y85"/>
    <mergeCell ref="T86:V86"/>
    <mergeCell ref="W86:Y86"/>
    <mergeCell ref="T87:V87"/>
    <mergeCell ref="W87:Y87"/>
    <mergeCell ref="W81:Y81"/>
    <mergeCell ref="T82:V82"/>
    <mergeCell ref="W82:Y82"/>
    <mergeCell ref="T83:V83"/>
    <mergeCell ref="W83:Y83"/>
    <mergeCell ref="T84:V84"/>
    <mergeCell ref="W84:Y84"/>
    <mergeCell ref="T78:V78"/>
    <mergeCell ref="W78:Y78"/>
    <mergeCell ref="T79:V79"/>
    <mergeCell ref="W79:Y79"/>
    <mergeCell ref="T80:V80"/>
    <mergeCell ref="W80:Y80"/>
    <mergeCell ref="T77:V77"/>
    <mergeCell ref="W77:Y77"/>
    <mergeCell ref="T85:V85"/>
    <mergeCell ref="Z82:AB82"/>
    <mergeCell ref="AC82:AE82"/>
    <mergeCell ref="AC87:AE87"/>
    <mergeCell ref="N89:P89"/>
    <mergeCell ref="Q89:S89"/>
    <mergeCell ref="H87:J87"/>
    <mergeCell ref="K87:M87"/>
    <mergeCell ref="H88:J88"/>
    <mergeCell ref="K88:M88"/>
    <mergeCell ref="H89:J89"/>
    <mergeCell ref="K89:M89"/>
    <mergeCell ref="H84:J84"/>
    <mergeCell ref="K84:M84"/>
    <mergeCell ref="Q80:S80"/>
    <mergeCell ref="Q81:S81"/>
    <mergeCell ref="Q82:S82"/>
    <mergeCell ref="H86:J86"/>
    <mergeCell ref="K86:M86"/>
    <mergeCell ref="H85:J85"/>
    <mergeCell ref="K85:M85"/>
    <mergeCell ref="H81:J81"/>
    <mergeCell ref="K81:M81"/>
    <mergeCell ref="H82:J82"/>
    <mergeCell ref="K82:M82"/>
    <mergeCell ref="H83:J83"/>
    <mergeCell ref="K83:M83"/>
    <mergeCell ref="H80:J80"/>
    <mergeCell ref="K80:M80"/>
    <mergeCell ref="N80:P80"/>
    <mergeCell ref="N88:P88"/>
    <mergeCell ref="N87:P87"/>
    <mergeCell ref="Q87:S87"/>
    <mergeCell ref="E88:G88"/>
    <mergeCell ref="B89:D89"/>
    <mergeCell ref="E89:G89"/>
    <mergeCell ref="E72:G72"/>
    <mergeCell ref="B73:D73"/>
    <mergeCell ref="E73:G73"/>
    <mergeCell ref="B83:D83"/>
    <mergeCell ref="E83:G83"/>
    <mergeCell ref="B84:D84"/>
    <mergeCell ref="E84:G84"/>
    <mergeCell ref="B85:D85"/>
    <mergeCell ref="E85:G85"/>
    <mergeCell ref="H75:J75"/>
    <mergeCell ref="K75:M75"/>
    <mergeCell ref="H76:J76"/>
    <mergeCell ref="K76:M76"/>
    <mergeCell ref="E81:G81"/>
    <mergeCell ref="B82:D82"/>
    <mergeCell ref="E82:G82"/>
    <mergeCell ref="B77:D77"/>
    <mergeCell ref="E77:G77"/>
    <mergeCell ref="B78:D78"/>
    <mergeCell ref="H72:J72"/>
    <mergeCell ref="K72:M72"/>
    <mergeCell ref="H73:J73"/>
    <mergeCell ref="K73:M73"/>
    <mergeCell ref="H74:J74"/>
    <mergeCell ref="E79:G79"/>
    <mergeCell ref="B80:D80"/>
    <mergeCell ref="B55:D55"/>
    <mergeCell ref="B56:D56"/>
    <mergeCell ref="K55:M55"/>
    <mergeCell ref="E44:G44"/>
    <mergeCell ref="Q45:S45"/>
    <mergeCell ref="W40:Y40"/>
    <mergeCell ref="T46:V46"/>
    <mergeCell ref="W46:Y46"/>
    <mergeCell ref="AC57:AE57"/>
    <mergeCell ref="AC58:AE58"/>
    <mergeCell ref="AC55:AE55"/>
    <mergeCell ref="Z55:AB55"/>
    <mergeCell ref="Z56:AB56"/>
    <mergeCell ref="Z57:AB57"/>
    <mergeCell ref="Z50:AB50"/>
    <mergeCell ref="Z51:AB51"/>
    <mergeCell ref="AC54:AE54"/>
    <mergeCell ref="Q58:S58"/>
    <mergeCell ref="W56:Y56"/>
    <mergeCell ref="W54:Y54"/>
    <mergeCell ref="T55:V55"/>
    <mergeCell ref="W53:Y53"/>
    <mergeCell ref="T49:V49"/>
    <mergeCell ref="T50:V50"/>
    <mergeCell ref="T52:V52"/>
    <mergeCell ref="B44:D44"/>
    <mergeCell ref="K50:M50"/>
    <mergeCell ref="W48:Y48"/>
    <mergeCell ref="W49:Y49"/>
    <mergeCell ref="W50:Y50"/>
    <mergeCell ref="Q56:S56"/>
    <mergeCell ref="Q57:S57"/>
    <mergeCell ref="K32:M32"/>
    <mergeCell ref="E25:G25"/>
    <mergeCell ref="E26:G26"/>
    <mergeCell ref="E27:G27"/>
    <mergeCell ref="E28:G28"/>
    <mergeCell ref="H26:J26"/>
    <mergeCell ref="H27:J27"/>
    <mergeCell ref="N32:P32"/>
    <mergeCell ref="K33:M33"/>
    <mergeCell ref="N25:P25"/>
    <mergeCell ref="N26:P26"/>
    <mergeCell ref="E30:G30"/>
    <mergeCell ref="B29:D29"/>
    <mergeCell ref="E35:G35"/>
    <mergeCell ref="Z35:AB35"/>
    <mergeCell ref="N35:P35"/>
    <mergeCell ref="B33:D33"/>
    <mergeCell ref="B32:D32"/>
    <mergeCell ref="B31:D31"/>
    <mergeCell ref="B27:D27"/>
    <mergeCell ref="N27:P27"/>
    <mergeCell ref="Q27:S27"/>
    <mergeCell ref="N28:P28"/>
    <mergeCell ref="W25:Y25"/>
    <mergeCell ref="E29:G29"/>
    <mergeCell ref="H34:J34"/>
    <mergeCell ref="W34:Y34"/>
    <mergeCell ref="Q25:S25"/>
    <mergeCell ref="T25:V25"/>
    <mergeCell ref="T31:V31"/>
    <mergeCell ref="Z122:AE135"/>
    <mergeCell ref="T122:Y135"/>
    <mergeCell ref="N122:S135"/>
    <mergeCell ref="B106:G106"/>
    <mergeCell ref="H120:M120"/>
    <mergeCell ref="N120:S120"/>
    <mergeCell ref="T120:Y120"/>
    <mergeCell ref="Z120:AE120"/>
    <mergeCell ref="B120:G120"/>
    <mergeCell ref="Q90:S90"/>
    <mergeCell ref="N90:P90"/>
    <mergeCell ref="K91:M91"/>
    <mergeCell ref="Q91:S91"/>
    <mergeCell ref="Z91:AB91"/>
    <mergeCell ref="N105:S105"/>
    <mergeCell ref="W90:Y90"/>
    <mergeCell ref="Z105:AE105"/>
    <mergeCell ref="E91:G91"/>
    <mergeCell ref="H107:M119"/>
    <mergeCell ref="AC91:AE91"/>
    <mergeCell ref="B104:G104"/>
    <mergeCell ref="B90:D90"/>
    <mergeCell ref="E90:G90"/>
    <mergeCell ref="H90:J90"/>
    <mergeCell ref="Z121:AE121"/>
    <mergeCell ref="H122:M135"/>
    <mergeCell ref="B122:G135"/>
    <mergeCell ref="N106:S106"/>
    <mergeCell ref="H105:M105"/>
    <mergeCell ref="N121:S121"/>
    <mergeCell ref="B91:D91"/>
    <mergeCell ref="W91:Y91"/>
    <mergeCell ref="B86:D86"/>
    <mergeCell ref="E86:G86"/>
    <mergeCell ref="E68:G68"/>
    <mergeCell ref="E69:G69"/>
    <mergeCell ref="E70:G70"/>
    <mergeCell ref="E54:G54"/>
    <mergeCell ref="Q42:S42"/>
    <mergeCell ref="E41:G41"/>
    <mergeCell ref="H41:J41"/>
    <mergeCell ref="T60:V60"/>
    <mergeCell ref="W60:Y60"/>
    <mergeCell ref="T61:V61"/>
    <mergeCell ref="W61:Y61"/>
    <mergeCell ref="T58:V58"/>
    <mergeCell ref="T48:V48"/>
    <mergeCell ref="N48:P48"/>
    <mergeCell ref="N49:P49"/>
    <mergeCell ref="K45:M45"/>
    <mergeCell ref="N76:P76"/>
    <mergeCell ref="Q73:S73"/>
    <mergeCell ref="Q74:S74"/>
    <mergeCell ref="Q75:S75"/>
    <mergeCell ref="K51:M51"/>
    <mergeCell ref="K53:M53"/>
    <mergeCell ref="K54:M54"/>
    <mergeCell ref="T47:V47"/>
    <mergeCell ref="W47:Y47"/>
    <mergeCell ref="N47:P47"/>
    <mergeCell ref="K44:M44"/>
    <mergeCell ref="T44:V44"/>
    <mergeCell ref="W44:Y44"/>
    <mergeCell ref="T42:V42"/>
    <mergeCell ref="K74:M74"/>
    <mergeCell ref="Q72:S72"/>
    <mergeCell ref="Q76:S76"/>
    <mergeCell ref="W36:Y36"/>
    <mergeCell ref="E42:G42"/>
    <mergeCell ref="AC42:AE42"/>
    <mergeCell ref="N40:P40"/>
    <mergeCell ref="N44:P44"/>
    <mergeCell ref="Q44:S44"/>
    <mergeCell ref="T45:V45"/>
    <mergeCell ref="Q37:S37"/>
    <mergeCell ref="Q38:S38"/>
    <mergeCell ref="N46:P46"/>
    <mergeCell ref="W45:Y45"/>
    <mergeCell ref="N42:P42"/>
    <mergeCell ref="W42:Y42"/>
    <mergeCell ref="T36:V36"/>
    <mergeCell ref="W37:Y37"/>
    <mergeCell ref="Z52:AB52"/>
    <mergeCell ref="Z54:AB54"/>
    <mergeCell ref="Z53:AB53"/>
    <mergeCell ref="Z63:AB63"/>
    <mergeCell ref="K62:M62"/>
    <mergeCell ref="W64:Y64"/>
    <mergeCell ref="K56:M56"/>
    <mergeCell ref="K57:M57"/>
    <mergeCell ref="K63:M63"/>
    <mergeCell ref="K64:M64"/>
    <mergeCell ref="T65:V65"/>
    <mergeCell ref="W55:Y55"/>
    <mergeCell ref="Q53:S53"/>
    <mergeCell ref="Q54:S54"/>
    <mergeCell ref="B36:D36"/>
    <mergeCell ref="B37:D37"/>
    <mergeCell ref="Z37:AB37"/>
    <mergeCell ref="E36:G36"/>
    <mergeCell ref="K36:M36"/>
    <mergeCell ref="B38:D38"/>
    <mergeCell ref="AC46:AE46"/>
    <mergeCell ref="AC43:AE43"/>
    <mergeCell ref="AC45:AE45"/>
    <mergeCell ref="H46:J46"/>
    <mergeCell ref="B40:D40"/>
    <mergeCell ref="W38:Y38"/>
    <mergeCell ref="H40:J40"/>
    <mergeCell ref="N41:P41"/>
    <mergeCell ref="Q41:S41"/>
    <mergeCell ref="Q39:S39"/>
    <mergeCell ref="H45:J45"/>
    <mergeCell ref="AC36:AE36"/>
    <mergeCell ref="Z39:AB39"/>
    <mergeCell ref="Z36:AB36"/>
    <mergeCell ref="Z43:AB43"/>
    <mergeCell ref="Z41:AB41"/>
    <mergeCell ref="AC44:AE44"/>
    <mergeCell ref="E37:G37"/>
    <mergeCell ref="B46:D46"/>
    <mergeCell ref="B41:D41"/>
    <mergeCell ref="B42:D42"/>
    <mergeCell ref="E45:G45"/>
    <mergeCell ref="E40:G40"/>
    <mergeCell ref="B43:D43"/>
    <mergeCell ref="E43:G43"/>
    <mergeCell ref="Z13:AE13"/>
    <mergeCell ref="Z15:AE15"/>
    <mergeCell ref="Z16:AB16"/>
    <mergeCell ref="Z30:AB30"/>
    <mergeCell ref="B21:D21"/>
    <mergeCell ref="T23:V23"/>
    <mergeCell ref="W23:Y23"/>
    <mergeCell ref="Q19:S19"/>
    <mergeCell ref="Q20:S20"/>
    <mergeCell ref="AC33:AE33"/>
    <mergeCell ref="AC34:AE34"/>
    <mergeCell ref="AC23:AE23"/>
    <mergeCell ref="T16:V16"/>
    <mergeCell ref="K39:M39"/>
    <mergeCell ref="T38:V38"/>
    <mergeCell ref="E39:G39"/>
    <mergeCell ref="B39:D39"/>
    <mergeCell ref="N23:P23"/>
    <mergeCell ref="B23:D23"/>
    <mergeCell ref="B19:D19"/>
    <mergeCell ref="AC39:AE39"/>
    <mergeCell ref="N39:P39"/>
    <mergeCell ref="H39:J39"/>
    <mergeCell ref="K35:M35"/>
    <mergeCell ref="N29:P29"/>
    <mergeCell ref="N30:P30"/>
    <mergeCell ref="K25:M25"/>
    <mergeCell ref="K26:M26"/>
    <mergeCell ref="E32:G32"/>
    <mergeCell ref="W16:Y16"/>
    <mergeCell ref="Z23:AB23"/>
    <mergeCell ref="E23:G23"/>
    <mergeCell ref="Z4:AE4"/>
    <mergeCell ref="B2:G2"/>
    <mergeCell ref="H2:M2"/>
    <mergeCell ref="B11:G11"/>
    <mergeCell ref="B18:D18"/>
    <mergeCell ref="E17:G17"/>
    <mergeCell ref="E18:G18"/>
    <mergeCell ref="T13:Y13"/>
    <mergeCell ref="Z7:AE7"/>
    <mergeCell ref="N2:S2"/>
    <mergeCell ref="T2:Y2"/>
    <mergeCell ref="Z2:AE2"/>
    <mergeCell ref="B10:G10"/>
    <mergeCell ref="H9:M9"/>
    <mergeCell ref="N9:S9"/>
    <mergeCell ref="H10:M10"/>
    <mergeCell ref="B4:G4"/>
    <mergeCell ref="AC18:AE18"/>
    <mergeCell ref="N15:S15"/>
    <mergeCell ref="N17:P17"/>
    <mergeCell ref="B9:G9"/>
    <mergeCell ref="T9:Y9"/>
    <mergeCell ref="Z9:AE9"/>
    <mergeCell ref="Z10:AE10"/>
    <mergeCell ref="N10:S10"/>
    <mergeCell ref="T10:Y10"/>
    <mergeCell ref="Z17:AB17"/>
    <mergeCell ref="W17:Y17"/>
    <mergeCell ref="W18:Y18"/>
    <mergeCell ref="B17:D17"/>
    <mergeCell ref="T18:V18"/>
    <mergeCell ref="H15:M15"/>
    <mergeCell ref="B8:G8"/>
    <mergeCell ref="B12:G12"/>
    <mergeCell ref="H12:M12"/>
    <mergeCell ref="N12:S12"/>
    <mergeCell ref="T12:Y12"/>
    <mergeCell ref="Z12:AE12"/>
    <mergeCell ref="W19:Y19"/>
    <mergeCell ref="W20:Y20"/>
    <mergeCell ref="Z20:AB20"/>
    <mergeCell ref="Z21:AB21"/>
    <mergeCell ref="B16:D16"/>
    <mergeCell ref="H11:M11"/>
    <mergeCell ref="H17:J17"/>
    <mergeCell ref="H18:J18"/>
    <mergeCell ref="H19:J19"/>
    <mergeCell ref="H20:J20"/>
    <mergeCell ref="H21:J21"/>
    <mergeCell ref="Z19:AB19"/>
    <mergeCell ref="N19:P19"/>
    <mergeCell ref="N20:P20"/>
    <mergeCell ref="H16:J16"/>
    <mergeCell ref="T17:V17"/>
    <mergeCell ref="AC16:AE16"/>
    <mergeCell ref="N16:P16"/>
    <mergeCell ref="Z18:AB18"/>
    <mergeCell ref="AC17:AE17"/>
    <mergeCell ref="T15:Y15"/>
    <mergeCell ref="N18:P18"/>
    <mergeCell ref="E19:G19"/>
    <mergeCell ref="E20:G20"/>
    <mergeCell ref="E21:G21"/>
    <mergeCell ref="B15:G15"/>
    <mergeCell ref="H23:J23"/>
    <mergeCell ref="K23:M23"/>
    <mergeCell ref="Z22:AE22"/>
    <mergeCell ref="B20:D20"/>
    <mergeCell ref="H24:J24"/>
    <mergeCell ref="Z14:AE14"/>
    <mergeCell ref="AC19:AE19"/>
    <mergeCell ref="AC20:AE20"/>
    <mergeCell ref="AC21:AE21"/>
    <mergeCell ref="Q21:S21"/>
    <mergeCell ref="W21:Y21"/>
    <mergeCell ref="T19:V19"/>
    <mergeCell ref="K17:M17"/>
    <mergeCell ref="B13:G13"/>
    <mergeCell ref="K16:M16"/>
    <mergeCell ref="E16:G16"/>
    <mergeCell ref="B14:G14"/>
    <mergeCell ref="H14:M14"/>
    <mergeCell ref="N14:S14"/>
    <mergeCell ref="B22:G22"/>
    <mergeCell ref="N21:P21"/>
    <mergeCell ref="K19:M19"/>
    <mergeCell ref="Q23:S23"/>
    <mergeCell ref="T21:V21"/>
    <mergeCell ref="K20:M20"/>
    <mergeCell ref="K21:M21"/>
    <mergeCell ref="H22:M22"/>
    <mergeCell ref="N22:S22"/>
    <mergeCell ref="T22:Y22"/>
    <mergeCell ref="N13:S13"/>
    <mergeCell ref="H13:M13"/>
    <mergeCell ref="T14:Y14"/>
    <mergeCell ref="Q16:S16"/>
    <mergeCell ref="K18:M18"/>
    <mergeCell ref="Q17:S17"/>
    <mergeCell ref="Q18:S18"/>
    <mergeCell ref="T20:V20"/>
    <mergeCell ref="B35:D35"/>
    <mergeCell ref="K24:M24"/>
    <mergeCell ref="W24:Y24"/>
    <mergeCell ref="Z24:AB24"/>
    <mergeCell ref="AC24:AE24"/>
    <mergeCell ref="Q26:S26"/>
    <mergeCell ref="T26:V26"/>
    <mergeCell ref="W26:Y26"/>
    <mergeCell ref="AC26:AE26"/>
    <mergeCell ref="Z25:AB25"/>
    <mergeCell ref="K27:M27"/>
    <mergeCell ref="Z26:AB26"/>
    <mergeCell ref="Z27:AB27"/>
    <mergeCell ref="N24:P24"/>
    <mergeCell ref="E24:G24"/>
    <mergeCell ref="AC25:AE25"/>
    <mergeCell ref="N31:P31"/>
    <mergeCell ref="Z34:AB34"/>
    <mergeCell ref="AC32:AE32"/>
    <mergeCell ref="T27:V27"/>
    <mergeCell ref="Q30:S30"/>
    <mergeCell ref="Q31:S31"/>
    <mergeCell ref="Q32:S32"/>
    <mergeCell ref="Q33:S33"/>
    <mergeCell ref="Z32:AB32"/>
    <mergeCell ref="W33:Y33"/>
    <mergeCell ref="AC31:AE31"/>
    <mergeCell ref="B81:D81"/>
    <mergeCell ref="B74:D74"/>
    <mergeCell ref="E74:G74"/>
    <mergeCell ref="B75:D75"/>
    <mergeCell ref="E75:G75"/>
    <mergeCell ref="B76:D76"/>
    <mergeCell ref="E76:G76"/>
    <mergeCell ref="N104:S104"/>
    <mergeCell ref="H91:J91"/>
    <mergeCell ref="T91:V91"/>
    <mergeCell ref="T121:Y121"/>
    <mergeCell ref="W51:Y51"/>
    <mergeCell ref="B65:D65"/>
    <mergeCell ref="E65:G65"/>
    <mergeCell ref="B66:D66"/>
    <mergeCell ref="E66:G66"/>
    <mergeCell ref="B67:D67"/>
    <mergeCell ref="E67:G67"/>
    <mergeCell ref="W52:Y52"/>
    <mergeCell ref="Q51:S51"/>
    <mergeCell ref="Q52:S52"/>
    <mergeCell ref="W66:Y66"/>
    <mergeCell ref="E78:G78"/>
    <mergeCell ref="B79:D79"/>
    <mergeCell ref="K77:M77"/>
    <mergeCell ref="H78:J78"/>
    <mergeCell ref="K78:M78"/>
    <mergeCell ref="T107:Y119"/>
    <mergeCell ref="T106:Y106"/>
    <mergeCell ref="T105:Y105"/>
    <mergeCell ref="T104:Y104"/>
    <mergeCell ref="N107:S119"/>
    <mergeCell ref="H121:M121"/>
    <mergeCell ref="B121:G121"/>
    <mergeCell ref="H104:M104"/>
    <mergeCell ref="T90:V90"/>
    <mergeCell ref="B105:G105"/>
    <mergeCell ref="B107:G119"/>
    <mergeCell ref="H106:M106"/>
    <mergeCell ref="H79:J79"/>
    <mergeCell ref="K79:M79"/>
    <mergeCell ref="H77:J77"/>
    <mergeCell ref="B87:D87"/>
    <mergeCell ref="E87:G87"/>
    <mergeCell ref="B88:D88"/>
    <mergeCell ref="K46:M46"/>
    <mergeCell ref="Q46:S46"/>
    <mergeCell ref="Q40:S40"/>
    <mergeCell ref="N37:P37"/>
    <mergeCell ref="T37:V37"/>
    <mergeCell ref="K41:M41"/>
    <mergeCell ref="H37:J37"/>
    <mergeCell ref="T40:V40"/>
    <mergeCell ref="H42:J42"/>
    <mergeCell ref="B72:D72"/>
    <mergeCell ref="T72:V72"/>
    <mergeCell ref="N91:P91"/>
    <mergeCell ref="K90:M90"/>
    <mergeCell ref="B45:D45"/>
    <mergeCell ref="K47:M47"/>
    <mergeCell ref="B47:D47"/>
    <mergeCell ref="E47:G47"/>
    <mergeCell ref="H47:J47"/>
    <mergeCell ref="E38:G38"/>
    <mergeCell ref="Z48:AB48"/>
    <mergeCell ref="Z49:AB49"/>
    <mergeCell ref="Q50:S50"/>
    <mergeCell ref="H36:J36"/>
    <mergeCell ref="N43:P43"/>
    <mergeCell ref="Q43:S43"/>
    <mergeCell ref="Q34:S34"/>
    <mergeCell ref="AC37:AE37"/>
    <mergeCell ref="K37:M37"/>
    <mergeCell ref="AC40:AE40"/>
    <mergeCell ref="AC41:AE41"/>
    <mergeCell ref="W39:Y39"/>
    <mergeCell ref="T41:V41"/>
    <mergeCell ref="W41:Y41"/>
    <mergeCell ref="AC62:AE62"/>
    <mergeCell ref="AC48:AE48"/>
    <mergeCell ref="Z42:AB42"/>
    <mergeCell ref="Z44:AB44"/>
    <mergeCell ref="Z47:AB47"/>
    <mergeCell ref="AC47:AE47"/>
    <mergeCell ref="Q47:S47"/>
    <mergeCell ref="N45:P45"/>
    <mergeCell ref="T43:V43"/>
    <mergeCell ref="W43:Y43"/>
    <mergeCell ref="H44:J44"/>
    <mergeCell ref="H43:J43"/>
    <mergeCell ref="K43:M43"/>
    <mergeCell ref="AC56:AE56"/>
    <mergeCell ref="T53:V53"/>
    <mergeCell ref="T57:V57"/>
    <mergeCell ref="E80:G80"/>
    <mergeCell ref="W65:Y65"/>
    <mergeCell ref="AC27:AE27"/>
    <mergeCell ref="Q28:S28"/>
    <mergeCell ref="N34:P34"/>
    <mergeCell ref="AC30:AE30"/>
    <mergeCell ref="H30:J30"/>
    <mergeCell ref="W30:Y30"/>
    <mergeCell ref="Z29:AB29"/>
    <mergeCell ref="AC29:AE29"/>
    <mergeCell ref="T29:V29"/>
    <mergeCell ref="W29:Y29"/>
    <mergeCell ref="Z28:AB28"/>
    <mergeCell ref="AC28:AE28"/>
    <mergeCell ref="T28:V28"/>
    <mergeCell ref="K28:M28"/>
    <mergeCell ref="Q29:S29"/>
    <mergeCell ref="E46:G46"/>
    <mergeCell ref="Q55:S55"/>
    <mergeCell ref="AC49:AE49"/>
    <mergeCell ref="AC50:AE50"/>
    <mergeCell ref="AC51:AE51"/>
    <mergeCell ref="AC52:AE52"/>
    <mergeCell ref="AC53:AE53"/>
    <mergeCell ref="Q48:S48"/>
    <mergeCell ref="Q49:S49"/>
    <mergeCell ref="K42:M42"/>
    <mergeCell ref="T39:V39"/>
    <mergeCell ref="Z46:AB46"/>
    <mergeCell ref="Z45:AB45"/>
    <mergeCell ref="Z40:AB40"/>
    <mergeCell ref="N50:P50"/>
    <mergeCell ref="B24:D24"/>
    <mergeCell ref="B26:D26"/>
    <mergeCell ref="E33:G33"/>
    <mergeCell ref="N33:P33"/>
    <mergeCell ref="T33:V33"/>
    <mergeCell ref="H33:J33"/>
    <mergeCell ref="E34:G34"/>
    <mergeCell ref="T34:V34"/>
    <mergeCell ref="K34:M34"/>
    <mergeCell ref="Z31:AB31"/>
    <mergeCell ref="T32:V32"/>
    <mergeCell ref="E31:G31"/>
    <mergeCell ref="K31:M31"/>
    <mergeCell ref="T30:V30"/>
    <mergeCell ref="W31:Y31"/>
    <mergeCell ref="H31:J31"/>
    <mergeCell ref="H32:J32"/>
    <mergeCell ref="W32:Y32"/>
    <mergeCell ref="K30:M30"/>
    <mergeCell ref="Z33:AB33"/>
    <mergeCell ref="K29:M29"/>
    <mergeCell ref="H29:J29"/>
    <mergeCell ref="W27:Y27"/>
    <mergeCell ref="T24:V24"/>
    <mergeCell ref="Q24:S24"/>
    <mergeCell ref="B28:D28"/>
    <mergeCell ref="B25:D25"/>
    <mergeCell ref="B30:D30"/>
    <mergeCell ref="H28:J28"/>
    <mergeCell ref="W28:Y28"/>
    <mergeCell ref="B34:D34"/>
    <mergeCell ref="H25:J25"/>
    <mergeCell ref="AI34:AK34"/>
    <mergeCell ref="AI35:AK35"/>
    <mergeCell ref="AI32:AK32"/>
    <mergeCell ref="AI33:AK33"/>
    <mergeCell ref="AI60:AK60"/>
    <mergeCell ref="AF61:AH61"/>
    <mergeCell ref="AI61:AK61"/>
    <mergeCell ref="AF55:AH55"/>
    <mergeCell ref="AI55:AK55"/>
    <mergeCell ref="AF56:AH56"/>
    <mergeCell ref="AI56:AK56"/>
    <mergeCell ref="H35:J35"/>
    <mergeCell ref="Q35:S35"/>
    <mergeCell ref="AF48:AH48"/>
    <mergeCell ref="AI48:AK48"/>
    <mergeCell ref="AF49:AH49"/>
    <mergeCell ref="AI49:AK49"/>
    <mergeCell ref="AF42:AH42"/>
    <mergeCell ref="AI42:AK42"/>
    <mergeCell ref="AF43:AH43"/>
    <mergeCell ref="AI43:AK43"/>
    <mergeCell ref="Z38:AB38"/>
    <mergeCell ref="N38:P38"/>
    <mergeCell ref="H38:J38"/>
    <mergeCell ref="K40:M40"/>
    <mergeCell ref="Q36:S36"/>
    <mergeCell ref="K38:M38"/>
    <mergeCell ref="T35:V35"/>
    <mergeCell ref="W35:Y35"/>
    <mergeCell ref="AC35:AE35"/>
    <mergeCell ref="N36:P36"/>
    <mergeCell ref="AC38:AE38"/>
    <mergeCell ref="AF57:AH57"/>
    <mergeCell ref="AI57:AK57"/>
    <mergeCell ref="AF58:AH58"/>
    <mergeCell ref="AI58:AK58"/>
    <mergeCell ref="AF59:AH59"/>
    <mergeCell ref="AI59:AK59"/>
    <mergeCell ref="AF51:AH51"/>
    <mergeCell ref="AI51:AK51"/>
    <mergeCell ref="AF52:AH52"/>
    <mergeCell ref="AI52:AK52"/>
    <mergeCell ref="AF53:AH53"/>
    <mergeCell ref="AI53:AK53"/>
    <mergeCell ref="AF54:AH54"/>
    <mergeCell ref="AI54:AK54"/>
    <mergeCell ref="AF50:AH50"/>
    <mergeCell ref="AI50:AK50"/>
    <mergeCell ref="AF35:AH35"/>
    <mergeCell ref="AF120:AK120"/>
    <mergeCell ref="AF121:AK121"/>
    <mergeCell ref="AF122:AK135"/>
    <mergeCell ref="AF69:AH69"/>
    <mergeCell ref="AI69:AK69"/>
    <mergeCell ref="AF70:AH70"/>
    <mergeCell ref="AI70:AK70"/>
    <mergeCell ref="AF71:AH71"/>
    <mergeCell ref="AI71:AK71"/>
    <mergeCell ref="AF72:AH72"/>
    <mergeCell ref="AI85:AK85"/>
    <mergeCell ref="AF86:AH86"/>
    <mergeCell ref="AI86:AK86"/>
    <mergeCell ref="AF87:AH87"/>
    <mergeCell ref="AI87:AK87"/>
    <mergeCell ref="AF104:AK104"/>
    <mergeCell ref="AF105:AK105"/>
    <mergeCell ref="AF106:AK106"/>
    <mergeCell ref="AF107:AK119"/>
    <mergeCell ref="AF88:AH88"/>
    <mergeCell ref="AI88:AK88"/>
    <mergeCell ref="AF89:AH89"/>
    <mergeCell ref="AI89:AK89"/>
    <mergeCell ref="AI82:AK82"/>
    <mergeCell ref="AF83:AH83"/>
    <mergeCell ref="AI83:AK83"/>
    <mergeCell ref="AF84:AH84"/>
    <mergeCell ref="AI84:AK84"/>
    <mergeCell ref="AF85:AH85"/>
    <mergeCell ref="AF76:AH76"/>
    <mergeCell ref="AI76:AK76"/>
    <mergeCell ref="AI73:AK73"/>
    <mergeCell ref="AF73:AH73"/>
    <mergeCell ref="AF82:AH82"/>
    <mergeCell ref="AF44:AH44"/>
    <mergeCell ref="AI44:AK44"/>
    <mergeCell ref="AF36:AH36"/>
    <mergeCell ref="AI36:AK36"/>
    <mergeCell ref="AF37:AH37"/>
    <mergeCell ref="AI37:AK37"/>
    <mergeCell ref="AF38:AH38"/>
    <mergeCell ref="AI38:AK38"/>
    <mergeCell ref="AF39:AH39"/>
    <mergeCell ref="AF79:AH79"/>
    <mergeCell ref="AI79:AK79"/>
    <mergeCell ref="AF80:AH80"/>
    <mergeCell ref="AI80:AK80"/>
    <mergeCell ref="AF81:AH81"/>
    <mergeCell ref="AI81:AK81"/>
    <mergeCell ref="AI72:AK72"/>
    <mergeCell ref="AF77:AH77"/>
    <mergeCell ref="AI77:AK77"/>
    <mergeCell ref="AF78:AH78"/>
    <mergeCell ref="AI78:AK78"/>
    <mergeCell ref="AF41:AH41"/>
    <mergeCell ref="AF65:AH65"/>
    <mergeCell ref="AI65:AK65"/>
    <mergeCell ref="AF62:AH62"/>
    <mergeCell ref="AI62:AK62"/>
    <mergeCell ref="AF63:AH63"/>
    <mergeCell ref="AI63:AK63"/>
    <mergeCell ref="AF64:AH64"/>
    <mergeCell ref="AI64:AK64"/>
    <mergeCell ref="AF60:AH60"/>
    <mergeCell ref="AF12:AK12"/>
    <mergeCell ref="AF2:AK2"/>
    <mergeCell ref="AF4:AK4"/>
    <mergeCell ref="AF7:AK7"/>
    <mergeCell ref="AF8:AK8"/>
    <mergeCell ref="AF9:AK9"/>
    <mergeCell ref="AF11:AK11"/>
    <mergeCell ref="AF74:AH74"/>
    <mergeCell ref="AI74:AK74"/>
    <mergeCell ref="AF75:AH75"/>
    <mergeCell ref="AI75:AK75"/>
    <mergeCell ref="AF45:AH45"/>
    <mergeCell ref="AI45:AK45"/>
    <mergeCell ref="AF46:AH46"/>
    <mergeCell ref="AI46:AK46"/>
    <mergeCell ref="AF47:AH47"/>
    <mergeCell ref="AI47:AK47"/>
    <mergeCell ref="AF31:AH31"/>
    <mergeCell ref="AI31:AK31"/>
    <mergeCell ref="AF27:AH27"/>
    <mergeCell ref="AI27:AK27"/>
    <mergeCell ref="AI41:AK41"/>
    <mergeCell ref="AI39:AK39"/>
    <mergeCell ref="AF40:AH40"/>
    <mergeCell ref="AI40:AK40"/>
    <mergeCell ref="AF34:AH34"/>
    <mergeCell ref="AF66:AH66"/>
    <mergeCell ref="AI66:AK66"/>
    <mergeCell ref="AF67:AH67"/>
    <mergeCell ref="AI67:AK67"/>
    <mergeCell ref="AF68:AH68"/>
    <mergeCell ref="AI68:AK68"/>
    <mergeCell ref="AF15:AK15"/>
    <mergeCell ref="AF19:AH19"/>
    <mergeCell ref="AI19:AK19"/>
    <mergeCell ref="AF20:AH20"/>
    <mergeCell ref="AI20:AK20"/>
    <mergeCell ref="AF32:AH32"/>
    <mergeCell ref="AF33:AH33"/>
    <mergeCell ref="AF13:AK13"/>
    <mergeCell ref="AF16:AH16"/>
    <mergeCell ref="AI16:AK16"/>
    <mergeCell ref="AF17:AH17"/>
    <mergeCell ref="AI17:AK17"/>
    <mergeCell ref="AF18:AH18"/>
    <mergeCell ref="AI18:AK18"/>
    <mergeCell ref="AF21:AH21"/>
    <mergeCell ref="AI21:AK21"/>
    <mergeCell ref="AF23:AH23"/>
    <mergeCell ref="AI23:AK23"/>
    <mergeCell ref="AF28:AH28"/>
    <mergeCell ref="AI28:AK28"/>
    <mergeCell ref="AF29:AH29"/>
    <mergeCell ref="AI29:AK29"/>
    <mergeCell ref="AF30:AH30"/>
    <mergeCell ref="AI30:AK30"/>
    <mergeCell ref="AF24:AH24"/>
    <mergeCell ref="AI24:AK24"/>
    <mergeCell ref="AF14:AK14"/>
    <mergeCell ref="AF25:AH25"/>
    <mergeCell ref="AI25:AK25"/>
    <mergeCell ref="AF26:AH26"/>
    <mergeCell ref="AI26:AK26"/>
    <mergeCell ref="AF22:AK22"/>
    <mergeCell ref="AL15:AQ15"/>
    <mergeCell ref="AL16:AN16"/>
    <mergeCell ref="AO16:AQ16"/>
    <mergeCell ref="AL17:AN17"/>
    <mergeCell ref="AO17:AQ17"/>
    <mergeCell ref="AL18:AN18"/>
    <mergeCell ref="AO18:AQ18"/>
    <mergeCell ref="AL2:AQ2"/>
    <mergeCell ref="AL4:AQ4"/>
    <mergeCell ref="AL5:AQ5"/>
    <mergeCell ref="AL7:AQ7"/>
    <mergeCell ref="AL9:AQ9"/>
    <mergeCell ref="AL11:AQ11"/>
    <mergeCell ref="AL6:AQ6"/>
    <mergeCell ref="AL8:AQ8"/>
    <mergeCell ref="AL14:AQ14"/>
    <mergeCell ref="AL12:AQ12"/>
    <mergeCell ref="AL13:AQ13"/>
    <mergeCell ref="AL10:AQ10"/>
    <mergeCell ref="AO30:AQ30"/>
    <mergeCell ref="AL31:AN31"/>
    <mergeCell ref="AO31:AQ31"/>
    <mergeCell ref="AL26:AN26"/>
    <mergeCell ref="AO26:AQ26"/>
    <mergeCell ref="AL27:AN27"/>
    <mergeCell ref="AO27:AQ27"/>
    <mergeCell ref="AL28:AN28"/>
    <mergeCell ref="AO28:AQ28"/>
    <mergeCell ref="AL23:AN23"/>
    <mergeCell ref="AO23:AQ23"/>
    <mergeCell ref="AL24:AN24"/>
    <mergeCell ref="AO24:AQ24"/>
    <mergeCell ref="AL25:AN25"/>
    <mergeCell ref="AO25:AQ25"/>
    <mergeCell ref="AL19:AN19"/>
    <mergeCell ref="AO19:AQ19"/>
    <mergeCell ref="AL20:AN20"/>
    <mergeCell ref="AO20:AQ20"/>
    <mergeCell ref="AL21:AN21"/>
    <mergeCell ref="AO21:AQ21"/>
    <mergeCell ref="AL22:AQ22"/>
    <mergeCell ref="AL1:AQ1"/>
    <mergeCell ref="B3:G3"/>
    <mergeCell ref="H3:M3"/>
    <mergeCell ref="AL141:AM141"/>
    <mergeCell ref="AP141:AQ141"/>
    <mergeCell ref="AL142:AM142"/>
    <mergeCell ref="AP142:AQ142"/>
    <mergeCell ref="B1:G1"/>
    <mergeCell ref="H1:M1"/>
    <mergeCell ref="N1:S1"/>
    <mergeCell ref="T1:Y1"/>
    <mergeCell ref="Z1:AE1"/>
    <mergeCell ref="AF1:AK1"/>
    <mergeCell ref="AL138:AM138"/>
    <mergeCell ref="AN138:AN139"/>
    <mergeCell ref="AO138:AO139"/>
    <mergeCell ref="AP138:AQ139"/>
    <mergeCell ref="AL139:AM139"/>
    <mergeCell ref="AL140:AM140"/>
    <mergeCell ref="AP140:AQ140"/>
    <mergeCell ref="AL106:AQ106"/>
    <mergeCell ref="AL120:AQ120"/>
    <mergeCell ref="AL121:AQ121"/>
    <mergeCell ref="AL122:AQ135"/>
    <mergeCell ref="AL137:AQ137"/>
    <mergeCell ref="AL91:AN91"/>
    <mergeCell ref="AO91:AQ91"/>
    <mergeCell ref="AL104:AQ104"/>
    <mergeCell ref="AL105:AQ105"/>
    <mergeCell ref="AL46:AN46"/>
    <mergeCell ref="AO46:AQ46"/>
    <mergeCell ref="AL47:AN47"/>
    <mergeCell ref="N3:S3"/>
    <mergeCell ref="T3:Y3"/>
    <mergeCell ref="Z3:AE3"/>
    <mergeCell ref="AF3:AK3"/>
    <mergeCell ref="AL3:AQ3"/>
    <mergeCell ref="B6:G6"/>
    <mergeCell ref="H6:M6"/>
    <mergeCell ref="N6:S6"/>
    <mergeCell ref="T6:Y6"/>
    <mergeCell ref="H8:M8"/>
    <mergeCell ref="N8:S8"/>
    <mergeCell ref="T8:Y8"/>
    <mergeCell ref="Z8:AE8"/>
    <mergeCell ref="Z6:AE6"/>
    <mergeCell ref="AF6:AK6"/>
    <mergeCell ref="Z11:AE11"/>
    <mergeCell ref="N11:S11"/>
    <mergeCell ref="B7:G7"/>
    <mergeCell ref="T4:Y4"/>
    <mergeCell ref="AF5:AK5"/>
    <mergeCell ref="AF10:AK10"/>
    <mergeCell ref="B5:G5"/>
    <mergeCell ref="H5:M5"/>
    <mergeCell ref="N5:S5"/>
    <mergeCell ref="T5:Y5"/>
    <mergeCell ref="Z5:AE5"/>
    <mergeCell ref="H7:M7"/>
    <mergeCell ref="N7:S7"/>
    <mergeCell ref="T7:Y7"/>
    <mergeCell ref="H4:M4"/>
    <mergeCell ref="N4:S4"/>
    <mergeCell ref="T11:Y11"/>
    <mergeCell ref="AO42:AQ42"/>
    <mergeCell ref="AL43:AN43"/>
    <mergeCell ref="AO43:AQ43"/>
    <mergeCell ref="AL45:AN45"/>
    <mergeCell ref="AO45:AQ45"/>
    <mergeCell ref="AL39:AN39"/>
    <mergeCell ref="AO39:AQ39"/>
    <mergeCell ref="AL40:AN40"/>
    <mergeCell ref="AO40:AQ40"/>
    <mergeCell ref="AL41:AN41"/>
    <mergeCell ref="AO41:AQ41"/>
    <mergeCell ref="AL35:AN35"/>
    <mergeCell ref="AO35:AQ35"/>
    <mergeCell ref="AL36:AN36"/>
    <mergeCell ref="AO36:AQ36"/>
    <mergeCell ref="AL38:AN38"/>
    <mergeCell ref="AO38:AQ38"/>
    <mergeCell ref="AL32:AN32"/>
    <mergeCell ref="AO32:AQ32"/>
    <mergeCell ref="AL33:AN33"/>
    <mergeCell ref="AO33:AQ33"/>
    <mergeCell ref="AL34:AN34"/>
    <mergeCell ref="AO34:AQ34"/>
    <mergeCell ref="AL29:AN29"/>
    <mergeCell ref="AO29:AQ29"/>
    <mergeCell ref="AL30:AN30"/>
    <mergeCell ref="AL54:AN54"/>
    <mergeCell ref="AO54:AQ54"/>
    <mergeCell ref="AL55:AN55"/>
    <mergeCell ref="AO55:AQ55"/>
    <mergeCell ref="AL56:AN56"/>
    <mergeCell ref="AO56:AQ56"/>
    <mergeCell ref="AL51:AN51"/>
    <mergeCell ref="AO51:AQ51"/>
    <mergeCell ref="AL52:AN52"/>
    <mergeCell ref="AO52:AQ52"/>
    <mergeCell ref="AL53:AN53"/>
    <mergeCell ref="AO53:AQ53"/>
    <mergeCell ref="AL48:AN48"/>
    <mergeCell ref="AO48:AQ48"/>
    <mergeCell ref="AL49:AN49"/>
    <mergeCell ref="AO49:AQ49"/>
    <mergeCell ref="AL50:AN50"/>
    <mergeCell ref="AO50:AQ50"/>
    <mergeCell ref="AL37:AQ37"/>
    <mergeCell ref="AL44:AN44"/>
    <mergeCell ref="AO44:AQ44"/>
    <mergeCell ref="AO47:AQ47"/>
    <mergeCell ref="AL42:AN42"/>
    <mergeCell ref="AL63:AN63"/>
    <mergeCell ref="AO63:AQ63"/>
    <mergeCell ref="AL64:AN64"/>
    <mergeCell ref="AO64:AQ64"/>
    <mergeCell ref="AL65:AN65"/>
    <mergeCell ref="AO65:AQ65"/>
    <mergeCell ref="AL60:AN60"/>
    <mergeCell ref="AO60:AQ60"/>
    <mergeCell ref="AL61:AN61"/>
    <mergeCell ref="AO61:AQ61"/>
    <mergeCell ref="AL62:AN62"/>
    <mergeCell ref="AO62:AQ62"/>
    <mergeCell ref="AL57:AN57"/>
    <mergeCell ref="AO57:AQ57"/>
    <mergeCell ref="AL58:AN58"/>
    <mergeCell ref="AO58:AQ58"/>
    <mergeCell ref="AL59:AN59"/>
    <mergeCell ref="AO59:AQ59"/>
    <mergeCell ref="AL72:AN72"/>
    <mergeCell ref="AO72:AQ72"/>
    <mergeCell ref="AL73:AN73"/>
    <mergeCell ref="AO73:AQ73"/>
    <mergeCell ref="AL74:AN74"/>
    <mergeCell ref="AO74:AQ74"/>
    <mergeCell ref="AL69:AN69"/>
    <mergeCell ref="AO69:AQ69"/>
    <mergeCell ref="AL70:AN70"/>
    <mergeCell ref="AO70:AQ70"/>
    <mergeCell ref="AL71:AN71"/>
    <mergeCell ref="AO71:AQ71"/>
    <mergeCell ref="AL66:AN66"/>
    <mergeCell ref="AO66:AQ66"/>
    <mergeCell ref="AL67:AN67"/>
    <mergeCell ref="AO67:AQ67"/>
    <mergeCell ref="AL68:AN68"/>
    <mergeCell ref="AO68:AQ68"/>
    <mergeCell ref="AL81:AN81"/>
    <mergeCell ref="AO81:AQ81"/>
    <mergeCell ref="AL82:AN82"/>
    <mergeCell ref="AO82:AQ82"/>
    <mergeCell ref="AL83:AN83"/>
    <mergeCell ref="AO83:AQ83"/>
    <mergeCell ref="AL78:AN78"/>
    <mergeCell ref="AO78:AQ78"/>
    <mergeCell ref="AL79:AN79"/>
    <mergeCell ref="AO79:AQ79"/>
    <mergeCell ref="AL80:AN80"/>
    <mergeCell ref="AO80:AQ80"/>
    <mergeCell ref="AL75:AN75"/>
    <mergeCell ref="AO75:AQ75"/>
    <mergeCell ref="AL76:AN76"/>
    <mergeCell ref="AO76:AQ76"/>
    <mergeCell ref="AL77:AN77"/>
    <mergeCell ref="AO77:AQ77"/>
    <mergeCell ref="AL90:AN90"/>
    <mergeCell ref="AO90:AQ90"/>
    <mergeCell ref="AL107:AQ119"/>
    <mergeCell ref="AF90:AH90"/>
    <mergeCell ref="AI90:AK90"/>
    <mergeCell ref="AF91:AH91"/>
    <mergeCell ref="AI91:AK91"/>
    <mergeCell ref="Z107:AE119"/>
    <mergeCell ref="AL87:AN87"/>
    <mergeCell ref="AO87:AQ87"/>
    <mergeCell ref="AL88:AN88"/>
    <mergeCell ref="AO88:AQ88"/>
    <mergeCell ref="AL89:AN89"/>
    <mergeCell ref="AO89:AQ89"/>
    <mergeCell ref="AL84:AN84"/>
    <mergeCell ref="AO84:AQ84"/>
    <mergeCell ref="AL85:AN85"/>
    <mergeCell ref="AO85:AQ85"/>
    <mergeCell ref="AL86:AN86"/>
    <mergeCell ref="AO86:AQ86"/>
    <mergeCell ref="Z88:AB88"/>
    <mergeCell ref="AC88:AE88"/>
    <mergeCell ref="Z104:AE104"/>
    <mergeCell ref="Z106:AE106"/>
    <mergeCell ref="Z89:AB89"/>
    <mergeCell ref="AC89:AE89"/>
    <mergeCell ref="Z90:AB90"/>
    <mergeCell ref="AC90:AE90"/>
  </mergeCells>
  <pageMargins left="0.7" right="0.7" top="0.75" bottom="0.75" header="0.3" footer="0.3"/>
  <pageSetup paperSize="119" orientation="landscape"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79"/>
  <sheetViews>
    <sheetView zoomScale="85" zoomScaleNormal="85" workbookViewId="0">
      <pane xSplit="1" ySplit="2" topLeftCell="B3" activePane="bottomRight" state="frozen"/>
      <selection activeCell="B92" sqref="A92:XFD92"/>
      <selection pane="topRight" activeCell="B92" sqref="A92:XFD92"/>
      <selection pane="bottomLeft" activeCell="B92" sqref="A92:XFD92"/>
      <selection pane="bottomRight" activeCell="B6" sqref="B6:G6"/>
    </sheetView>
  </sheetViews>
  <sheetFormatPr defaultColWidth="8.7265625" defaultRowHeight="14.5" x14ac:dyDescent="0.35"/>
  <cols>
    <col min="1" max="1" width="44.1796875" style="52" customWidth="1"/>
    <col min="2" max="2" width="13.1796875" style="52" customWidth="1"/>
    <col min="3" max="3" width="10.1796875" style="52" customWidth="1"/>
    <col min="4" max="4" width="11.81640625" style="52" customWidth="1"/>
    <col min="5" max="5" width="9.453125" style="52" customWidth="1"/>
    <col min="6" max="6" width="11.7265625" style="52" customWidth="1"/>
    <col min="7" max="7" width="12.81640625" style="52" customWidth="1"/>
    <col min="8" max="8" width="13.1796875" style="52" customWidth="1"/>
    <col min="9" max="9" width="10.1796875" style="52" customWidth="1"/>
    <col min="10" max="10" width="11.81640625" style="52" customWidth="1"/>
    <col min="11" max="11" width="9.453125" style="52" customWidth="1"/>
    <col min="12" max="12" width="11.7265625" style="52" customWidth="1"/>
    <col min="13" max="13" width="12.81640625" style="52" customWidth="1"/>
    <col min="14" max="16384" width="8.7265625" style="52"/>
  </cols>
  <sheetData>
    <row r="1" spans="1:13" ht="15" thickBot="1" x14ac:dyDescent="0.4">
      <c r="A1" s="25" t="str">
        <f>Equity!A1</f>
        <v>Dashboard as on 31/12/2023</v>
      </c>
      <c r="B1" s="208"/>
      <c r="C1" s="208"/>
      <c r="D1" s="208"/>
      <c r="E1" s="208"/>
      <c r="F1" s="208"/>
      <c r="G1" s="208"/>
      <c r="H1" s="208"/>
      <c r="I1" s="208"/>
      <c r="J1" s="208"/>
      <c r="K1" s="208"/>
      <c r="L1" s="208"/>
      <c r="M1" s="208"/>
    </row>
    <row r="2" spans="1:13" x14ac:dyDescent="0.35">
      <c r="A2" s="27" t="s">
        <v>7</v>
      </c>
      <c r="B2" s="220" t="s">
        <v>445</v>
      </c>
      <c r="C2" s="221"/>
      <c r="D2" s="221"/>
      <c r="E2" s="221"/>
      <c r="F2" s="221"/>
      <c r="G2" s="222"/>
      <c r="H2" s="220" t="s">
        <v>446</v>
      </c>
      <c r="I2" s="221"/>
      <c r="J2" s="221"/>
      <c r="K2" s="221"/>
      <c r="L2" s="221"/>
      <c r="M2" s="222"/>
    </row>
    <row r="3" spans="1:13" x14ac:dyDescent="0.35">
      <c r="A3" s="28"/>
      <c r="B3" s="208"/>
      <c r="C3" s="208"/>
      <c r="D3" s="208"/>
      <c r="E3" s="208"/>
      <c r="F3" s="208"/>
      <c r="G3" s="208"/>
      <c r="H3" s="368"/>
      <c r="I3" s="368"/>
      <c r="J3" s="368"/>
      <c r="K3" s="368"/>
      <c r="L3" s="368"/>
      <c r="M3" s="368"/>
    </row>
    <row r="4" spans="1:13" x14ac:dyDescent="0.35">
      <c r="A4" s="32" t="s">
        <v>472</v>
      </c>
      <c r="B4" s="223" t="s">
        <v>328</v>
      </c>
      <c r="C4" s="224"/>
      <c r="D4" s="224"/>
      <c r="E4" s="224"/>
      <c r="F4" s="224"/>
      <c r="G4" s="224"/>
      <c r="H4" s="373" t="s">
        <v>329</v>
      </c>
      <c r="I4" s="373"/>
      <c r="J4" s="373"/>
      <c r="K4" s="373"/>
      <c r="L4" s="373"/>
      <c r="M4" s="373"/>
    </row>
    <row r="5" spans="1:13" x14ac:dyDescent="0.35">
      <c r="A5" s="32" t="s">
        <v>473</v>
      </c>
      <c r="B5" s="223" t="s">
        <v>474</v>
      </c>
      <c r="C5" s="224"/>
      <c r="D5" s="224"/>
      <c r="E5" s="224"/>
      <c r="F5" s="224"/>
      <c r="G5" s="224"/>
      <c r="H5" s="373" t="s">
        <v>474</v>
      </c>
      <c r="I5" s="373"/>
      <c r="J5" s="373"/>
      <c r="K5" s="373"/>
      <c r="L5" s="373"/>
      <c r="M5" s="373"/>
    </row>
    <row r="6" spans="1:13" x14ac:dyDescent="0.35">
      <c r="A6" s="30"/>
      <c r="B6" s="208"/>
      <c r="C6" s="208"/>
      <c r="D6" s="208"/>
      <c r="E6" s="208"/>
      <c r="F6" s="208"/>
      <c r="G6" s="208"/>
      <c r="H6" s="368"/>
      <c r="I6" s="368"/>
      <c r="J6" s="368"/>
      <c r="K6" s="368"/>
      <c r="L6" s="368"/>
      <c r="M6" s="368"/>
    </row>
    <row r="7" spans="1:13" x14ac:dyDescent="0.35">
      <c r="A7" s="32" t="s">
        <v>10</v>
      </c>
      <c r="B7" s="151">
        <v>112.97</v>
      </c>
      <c r="C7" s="152"/>
      <c r="D7" s="152"/>
      <c r="E7" s="152"/>
      <c r="F7" s="152"/>
      <c r="G7" s="152"/>
      <c r="H7" s="216">
        <v>46.65</v>
      </c>
      <c r="I7" s="216"/>
      <c r="J7" s="216"/>
      <c r="K7" s="216"/>
      <c r="L7" s="216"/>
      <c r="M7" s="216"/>
    </row>
    <row r="8" spans="1:13" x14ac:dyDescent="0.35">
      <c r="A8" s="32"/>
      <c r="B8" s="208"/>
      <c r="C8" s="208"/>
      <c r="D8" s="208"/>
      <c r="E8" s="208"/>
      <c r="F8" s="208"/>
      <c r="G8" s="208"/>
      <c r="H8" s="368"/>
      <c r="I8" s="368"/>
      <c r="J8" s="368"/>
      <c r="K8" s="368"/>
      <c r="L8" s="368"/>
      <c r="M8" s="368"/>
    </row>
    <row r="9" spans="1:13" x14ac:dyDescent="0.35">
      <c r="A9" s="36"/>
      <c r="B9" s="248"/>
      <c r="C9" s="248"/>
      <c r="D9" s="248"/>
      <c r="E9" s="248"/>
      <c r="F9" s="248"/>
      <c r="G9" s="248"/>
      <c r="H9" s="371"/>
      <c r="I9" s="371"/>
      <c r="J9" s="371"/>
      <c r="K9" s="371"/>
      <c r="L9" s="371"/>
      <c r="M9" s="371"/>
    </row>
    <row r="10" spans="1:13" ht="58.5" customHeight="1" x14ac:dyDescent="0.35">
      <c r="A10" s="32" t="s">
        <v>11</v>
      </c>
      <c r="B10" s="228" t="s">
        <v>337</v>
      </c>
      <c r="C10" s="228"/>
      <c r="D10" s="228"/>
      <c r="E10" s="228"/>
      <c r="F10" s="228"/>
      <c r="G10" s="228"/>
      <c r="H10" s="401" t="s">
        <v>469</v>
      </c>
      <c r="I10" s="401"/>
      <c r="J10" s="401"/>
      <c r="K10" s="401"/>
      <c r="L10" s="401"/>
      <c r="M10" s="401"/>
    </row>
    <row r="11" spans="1:13" x14ac:dyDescent="0.35">
      <c r="A11" s="32"/>
      <c r="B11" s="208"/>
      <c r="C11" s="208"/>
      <c r="D11" s="208"/>
      <c r="E11" s="208"/>
      <c r="F11" s="208"/>
      <c r="G11" s="208"/>
      <c r="H11" s="368"/>
      <c r="I11" s="368"/>
      <c r="J11" s="368"/>
      <c r="K11" s="368"/>
      <c r="L11" s="368"/>
      <c r="M11" s="368"/>
    </row>
    <row r="12" spans="1:13" x14ac:dyDescent="0.35">
      <c r="A12" s="32" t="s">
        <v>101</v>
      </c>
      <c r="B12" s="230" t="s">
        <v>429</v>
      </c>
      <c r="C12" s="231"/>
      <c r="D12" s="231"/>
      <c r="E12" s="231"/>
      <c r="F12" s="231"/>
      <c r="G12" s="231"/>
      <c r="H12" s="385" t="s">
        <v>429</v>
      </c>
      <c r="I12" s="385"/>
      <c r="J12" s="385"/>
      <c r="K12" s="385"/>
      <c r="L12" s="385"/>
      <c r="M12" s="385"/>
    </row>
    <row r="13" spans="1:13" x14ac:dyDescent="0.35">
      <c r="A13" s="36"/>
      <c r="B13" s="208"/>
      <c r="C13" s="208"/>
      <c r="D13" s="208"/>
      <c r="E13" s="208"/>
      <c r="F13" s="208"/>
      <c r="G13" s="208"/>
      <c r="H13" s="368"/>
      <c r="I13" s="368"/>
      <c r="J13" s="368"/>
      <c r="K13" s="368"/>
      <c r="L13" s="368"/>
      <c r="M13" s="368"/>
    </row>
    <row r="14" spans="1:13" ht="26" x14ac:dyDescent="0.35">
      <c r="A14" s="43" t="s">
        <v>52</v>
      </c>
      <c r="B14" s="208"/>
      <c r="C14" s="208"/>
      <c r="D14" s="208"/>
      <c r="E14" s="208"/>
      <c r="F14" s="208"/>
      <c r="G14" s="208"/>
      <c r="H14" s="368"/>
      <c r="I14" s="368"/>
      <c r="J14" s="368"/>
      <c r="K14" s="368"/>
      <c r="L14" s="368"/>
      <c r="M14" s="368"/>
    </row>
    <row r="15" spans="1:13" x14ac:dyDescent="0.35">
      <c r="A15" s="37"/>
      <c r="B15" s="208" t="s">
        <v>2</v>
      </c>
      <c r="C15" s="208"/>
      <c r="D15" s="209"/>
      <c r="E15" s="233" t="s">
        <v>3</v>
      </c>
      <c r="F15" s="234"/>
      <c r="G15" s="234"/>
      <c r="H15" s="368" t="s">
        <v>2</v>
      </c>
      <c r="I15" s="368"/>
      <c r="J15" s="368"/>
      <c r="K15" s="369" t="s">
        <v>3</v>
      </c>
      <c r="L15" s="369"/>
      <c r="M15" s="369"/>
    </row>
    <row r="16" spans="1:13" x14ac:dyDescent="0.35">
      <c r="A16" s="32" t="s">
        <v>72</v>
      </c>
      <c r="B16" s="151">
        <v>0.4</v>
      </c>
      <c r="C16" s="152"/>
      <c r="D16" s="153"/>
      <c r="E16" s="151">
        <v>0</v>
      </c>
      <c r="F16" s="152"/>
      <c r="G16" s="152"/>
      <c r="H16" s="216">
        <v>0.6</v>
      </c>
      <c r="I16" s="216"/>
      <c r="J16" s="216"/>
      <c r="K16" s="216">
        <v>0.19</v>
      </c>
      <c r="L16" s="216"/>
      <c r="M16" s="216"/>
    </row>
    <row r="17" spans="1:13" x14ac:dyDescent="0.35">
      <c r="A17" s="32" t="s">
        <v>73</v>
      </c>
      <c r="B17" s="151">
        <v>0</v>
      </c>
      <c r="C17" s="152"/>
      <c r="D17" s="153"/>
      <c r="E17" s="151">
        <v>0</v>
      </c>
      <c r="F17" s="152"/>
      <c r="G17" s="152"/>
      <c r="H17" s="216">
        <v>0</v>
      </c>
      <c r="I17" s="216"/>
      <c r="J17" s="216"/>
      <c r="K17" s="216">
        <v>0</v>
      </c>
      <c r="L17" s="216"/>
      <c r="M17" s="216"/>
    </row>
    <row r="18" spans="1:13" x14ac:dyDescent="0.35">
      <c r="A18" s="32" t="s">
        <v>74</v>
      </c>
      <c r="B18" s="151">
        <v>0</v>
      </c>
      <c r="C18" s="152"/>
      <c r="D18" s="153"/>
      <c r="E18" s="151">
        <v>0</v>
      </c>
      <c r="F18" s="152"/>
      <c r="G18" s="152"/>
      <c r="H18" s="216">
        <v>0.05</v>
      </c>
      <c r="I18" s="216"/>
      <c r="J18" s="216"/>
      <c r="K18" s="216">
        <v>0.05</v>
      </c>
      <c r="L18" s="216"/>
      <c r="M18" s="216"/>
    </row>
    <row r="19" spans="1:13" x14ac:dyDescent="0.35">
      <c r="A19" s="32" t="s">
        <v>77</v>
      </c>
      <c r="B19" s="151">
        <v>0.01</v>
      </c>
      <c r="C19" s="152"/>
      <c r="D19" s="153"/>
      <c r="E19" s="151">
        <v>0</v>
      </c>
      <c r="F19" s="152"/>
      <c r="G19" s="152"/>
      <c r="H19" s="216">
        <v>0.02</v>
      </c>
      <c r="I19" s="216"/>
      <c r="J19" s="216"/>
      <c r="K19" s="216">
        <v>0.02</v>
      </c>
      <c r="L19" s="216"/>
      <c r="M19" s="216"/>
    </row>
    <row r="20" spans="1:13" x14ac:dyDescent="0.35">
      <c r="A20" s="32" t="s">
        <v>71</v>
      </c>
      <c r="B20" s="151">
        <f>SUM(B16:D19)</f>
        <v>0.41000000000000003</v>
      </c>
      <c r="C20" s="152"/>
      <c r="D20" s="153"/>
      <c r="E20" s="151">
        <v>0</v>
      </c>
      <c r="F20" s="152"/>
      <c r="G20" s="152"/>
      <c r="H20" s="216">
        <f>SUM(H16:J19)</f>
        <v>0.67</v>
      </c>
      <c r="I20" s="216"/>
      <c r="J20" s="216"/>
      <c r="K20" s="216">
        <f>SUM(K16:M19)</f>
        <v>0.26</v>
      </c>
      <c r="L20" s="216"/>
      <c r="M20" s="216"/>
    </row>
    <row r="21" spans="1:13" x14ac:dyDescent="0.35">
      <c r="A21" s="36"/>
      <c r="B21" s="208"/>
      <c r="C21" s="208"/>
      <c r="D21" s="208"/>
      <c r="E21" s="208"/>
      <c r="F21" s="208"/>
      <c r="G21" s="208"/>
      <c r="H21" s="368"/>
      <c r="I21" s="368"/>
      <c r="J21" s="368"/>
      <c r="K21" s="368"/>
      <c r="L21" s="368"/>
      <c r="M21" s="368"/>
    </row>
    <row r="22" spans="1:13" x14ac:dyDescent="0.35">
      <c r="A22" s="244" t="s">
        <v>12</v>
      </c>
      <c r="B22" s="166" t="s">
        <v>4</v>
      </c>
      <c r="C22" s="169"/>
      <c r="D22" s="170"/>
      <c r="E22" s="166" t="s">
        <v>5</v>
      </c>
      <c r="F22" s="169"/>
      <c r="G22" s="169"/>
      <c r="H22" s="370" t="s">
        <v>4</v>
      </c>
      <c r="I22" s="370"/>
      <c r="J22" s="370"/>
      <c r="K22" s="370" t="s">
        <v>5</v>
      </c>
      <c r="L22" s="370"/>
      <c r="M22" s="370"/>
    </row>
    <row r="23" spans="1:13" ht="15" customHeight="1" x14ac:dyDescent="0.35">
      <c r="A23" s="245"/>
      <c r="B23" s="396" t="s">
        <v>371</v>
      </c>
      <c r="C23" s="397"/>
      <c r="D23" s="398"/>
      <c r="E23" s="395">
        <v>99.43</v>
      </c>
      <c r="F23" s="395"/>
      <c r="G23" s="399"/>
      <c r="H23" s="400" t="s">
        <v>484</v>
      </c>
      <c r="I23" s="400"/>
      <c r="J23" s="400"/>
      <c r="K23" s="395">
        <v>99.643000000000001</v>
      </c>
      <c r="L23" s="395"/>
      <c r="M23" s="395"/>
    </row>
    <row r="24" spans="1:13" x14ac:dyDescent="0.35">
      <c r="A24" s="245"/>
      <c r="B24" s="396"/>
      <c r="C24" s="397"/>
      <c r="D24" s="398"/>
      <c r="E24" s="395"/>
      <c r="F24" s="395"/>
      <c r="G24" s="399"/>
      <c r="H24" s="400"/>
      <c r="I24" s="400"/>
      <c r="J24" s="400"/>
      <c r="K24" s="395"/>
      <c r="L24" s="395"/>
      <c r="M24" s="395"/>
    </row>
    <row r="25" spans="1:13" x14ac:dyDescent="0.35">
      <c r="A25" s="245"/>
      <c r="B25" s="396"/>
      <c r="C25" s="397"/>
      <c r="D25" s="398"/>
      <c r="E25" s="399"/>
      <c r="F25" s="402"/>
      <c r="G25" s="402"/>
      <c r="H25" s="400"/>
      <c r="I25" s="400"/>
      <c r="J25" s="400"/>
      <c r="K25" s="395"/>
      <c r="L25" s="395"/>
      <c r="M25" s="395"/>
    </row>
    <row r="26" spans="1:13" x14ac:dyDescent="0.35">
      <c r="A26" s="245"/>
      <c r="B26" s="396"/>
      <c r="C26" s="397"/>
      <c r="D26" s="398"/>
      <c r="E26" s="399"/>
      <c r="F26" s="402"/>
      <c r="G26" s="402"/>
      <c r="H26" s="403"/>
      <c r="I26" s="403"/>
      <c r="J26" s="403"/>
      <c r="K26" s="216"/>
      <c r="L26" s="216"/>
      <c r="M26" s="216"/>
    </row>
    <row r="27" spans="1:13" x14ac:dyDescent="0.35">
      <c r="A27" s="245"/>
      <c r="B27" s="396"/>
      <c r="C27" s="397"/>
      <c r="D27" s="398"/>
      <c r="E27" s="395"/>
      <c r="F27" s="395"/>
      <c r="G27" s="399"/>
      <c r="H27" s="403"/>
      <c r="I27" s="403"/>
      <c r="J27" s="403"/>
      <c r="K27" s="216"/>
      <c r="L27" s="216"/>
      <c r="M27" s="216"/>
    </row>
    <row r="28" spans="1:13" x14ac:dyDescent="0.35">
      <c r="A28" s="245"/>
      <c r="B28" s="396"/>
      <c r="C28" s="397"/>
      <c r="D28" s="398"/>
      <c r="E28" s="395"/>
      <c r="F28" s="395"/>
      <c r="G28" s="399"/>
      <c r="H28" s="403"/>
      <c r="I28" s="403"/>
      <c r="J28" s="403"/>
      <c r="K28" s="216"/>
      <c r="L28" s="216"/>
      <c r="M28" s="216"/>
    </row>
    <row r="29" spans="1:13" x14ac:dyDescent="0.35">
      <c r="A29" s="245"/>
      <c r="B29" s="396"/>
      <c r="C29" s="397"/>
      <c r="D29" s="398"/>
      <c r="E29" s="395"/>
      <c r="F29" s="395"/>
      <c r="G29" s="399"/>
      <c r="H29" s="403"/>
      <c r="I29" s="403"/>
      <c r="J29" s="403"/>
      <c r="K29" s="216"/>
      <c r="L29" s="216"/>
      <c r="M29" s="216"/>
    </row>
    <row r="30" spans="1:13" x14ac:dyDescent="0.35">
      <c r="A30" s="245"/>
      <c r="B30" s="396"/>
      <c r="C30" s="397"/>
      <c r="D30" s="398"/>
      <c r="E30" s="395"/>
      <c r="F30" s="395"/>
      <c r="G30" s="399"/>
      <c r="H30" s="403"/>
      <c r="I30" s="403"/>
      <c r="J30" s="403"/>
      <c r="K30" s="216"/>
      <c r="L30" s="216"/>
      <c r="M30" s="216"/>
    </row>
    <row r="31" spans="1:13" x14ac:dyDescent="0.35">
      <c r="A31" s="245"/>
      <c r="B31" s="396"/>
      <c r="C31" s="397"/>
      <c r="D31" s="398"/>
      <c r="E31" s="395"/>
      <c r="F31" s="395"/>
      <c r="G31" s="395"/>
      <c r="H31" s="171"/>
      <c r="I31" s="172"/>
      <c r="J31" s="173"/>
      <c r="K31" s="151"/>
      <c r="L31" s="152"/>
      <c r="M31" s="153"/>
    </row>
    <row r="32" spans="1:13" x14ac:dyDescent="0.35">
      <c r="A32" s="245"/>
      <c r="B32" s="396"/>
      <c r="C32" s="397"/>
      <c r="D32" s="398"/>
      <c r="E32" s="395"/>
      <c r="F32" s="395"/>
      <c r="G32" s="395"/>
      <c r="H32" s="171"/>
      <c r="I32" s="172"/>
      <c r="J32" s="173"/>
      <c r="K32" s="151"/>
      <c r="L32" s="152"/>
      <c r="M32" s="153"/>
    </row>
    <row r="33" spans="1:13" x14ac:dyDescent="0.35">
      <c r="A33" s="245"/>
      <c r="B33" s="396"/>
      <c r="C33" s="397"/>
      <c r="D33" s="398"/>
      <c r="E33" s="395"/>
      <c r="F33" s="395"/>
      <c r="G33" s="395"/>
      <c r="H33" s="171"/>
      <c r="I33" s="172"/>
      <c r="J33" s="173"/>
      <c r="K33" s="151"/>
      <c r="L33" s="152"/>
      <c r="M33" s="153"/>
    </row>
    <row r="34" spans="1:13" x14ac:dyDescent="0.35">
      <c r="A34" s="245"/>
      <c r="B34" s="396"/>
      <c r="C34" s="397"/>
      <c r="D34" s="398"/>
      <c r="E34" s="395"/>
      <c r="F34" s="395"/>
      <c r="G34" s="395"/>
      <c r="H34" s="171"/>
      <c r="I34" s="172"/>
      <c r="J34" s="173"/>
      <c r="K34" s="151"/>
      <c r="L34" s="152"/>
      <c r="M34" s="153"/>
    </row>
    <row r="35" spans="1:13" x14ac:dyDescent="0.35">
      <c r="A35" s="246"/>
      <c r="B35" s="177" t="s">
        <v>42</v>
      </c>
      <c r="C35" s="178"/>
      <c r="D35" s="179"/>
      <c r="E35" s="163">
        <f>SUM(E23:G34)</f>
        <v>99.43</v>
      </c>
      <c r="F35" s="164"/>
      <c r="G35" s="165"/>
      <c r="H35" s="177" t="s">
        <v>42</v>
      </c>
      <c r="I35" s="178"/>
      <c r="J35" s="179"/>
      <c r="K35" s="163">
        <f>SUM(K23:M34)</f>
        <v>99.643000000000001</v>
      </c>
      <c r="L35" s="164"/>
      <c r="M35" s="165"/>
    </row>
    <row r="36" spans="1:13" x14ac:dyDescent="0.35">
      <c r="A36" s="39"/>
      <c r="B36" s="148"/>
      <c r="C36" s="149"/>
      <c r="D36" s="150"/>
      <c r="E36" s="166"/>
      <c r="F36" s="169"/>
      <c r="G36" s="170"/>
      <c r="H36" s="148"/>
      <c r="I36" s="149"/>
      <c r="J36" s="150"/>
      <c r="K36" s="166"/>
      <c r="L36" s="169"/>
      <c r="M36" s="170"/>
    </row>
    <row r="37" spans="1:13" x14ac:dyDescent="0.35">
      <c r="A37" s="244" t="s">
        <v>105</v>
      </c>
      <c r="B37" s="166" t="s">
        <v>105</v>
      </c>
      <c r="C37" s="167"/>
      <c r="D37" s="168"/>
      <c r="E37" s="166" t="s">
        <v>5</v>
      </c>
      <c r="F37" s="167"/>
      <c r="G37" s="168"/>
      <c r="H37" s="166" t="s">
        <v>105</v>
      </c>
      <c r="I37" s="167"/>
      <c r="J37" s="168"/>
      <c r="K37" s="166" t="s">
        <v>5</v>
      </c>
      <c r="L37" s="167"/>
      <c r="M37" s="168"/>
    </row>
    <row r="38" spans="1:13" x14ac:dyDescent="0.35">
      <c r="A38" s="245"/>
      <c r="B38" s="148" t="s">
        <v>370</v>
      </c>
      <c r="C38" s="149"/>
      <c r="D38" s="150"/>
      <c r="E38" s="151">
        <v>99.53</v>
      </c>
      <c r="F38" s="152"/>
      <c r="G38" s="153"/>
      <c r="H38" s="148" t="s">
        <v>110</v>
      </c>
      <c r="I38" s="149"/>
      <c r="J38" s="150"/>
      <c r="K38" s="151">
        <v>99.643017555303103</v>
      </c>
      <c r="L38" s="152"/>
      <c r="M38" s="153"/>
    </row>
    <row r="39" spans="1:13" x14ac:dyDescent="0.35">
      <c r="A39" s="245"/>
      <c r="B39" s="148" t="s">
        <v>104</v>
      </c>
      <c r="C39" s="149"/>
      <c r="D39" s="150"/>
      <c r="E39" s="151">
        <v>0.47</v>
      </c>
      <c r="F39" s="152"/>
      <c r="G39" s="153"/>
      <c r="H39" s="148" t="s">
        <v>104</v>
      </c>
      <c r="I39" s="149"/>
      <c r="J39" s="150"/>
      <c r="K39" s="151">
        <v>0.35698244469680002</v>
      </c>
      <c r="L39" s="152"/>
      <c r="M39" s="153"/>
    </row>
    <row r="40" spans="1:13" x14ac:dyDescent="0.35">
      <c r="A40" s="245"/>
      <c r="B40" s="148"/>
      <c r="C40" s="172"/>
      <c r="D40" s="173"/>
      <c r="E40" s="166"/>
      <c r="F40" s="167"/>
      <c r="G40" s="168"/>
      <c r="H40" s="148"/>
      <c r="I40" s="172"/>
      <c r="J40" s="173"/>
      <c r="K40" s="166"/>
      <c r="L40" s="167"/>
      <c r="M40" s="168"/>
    </row>
    <row r="41" spans="1:13" x14ac:dyDescent="0.35">
      <c r="A41" s="245"/>
      <c r="B41" s="148"/>
      <c r="C41" s="172"/>
      <c r="D41" s="173"/>
      <c r="E41" s="151"/>
      <c r="F41" s="300"/>
      <c r="G41" s="301"/>
      <c r="H41" s="148"/>
      <c r="I41" s="172"/>
      <c r="J41" s="173"/>
      <c r="K41" s="151"/>
      <c r="L41" s="300"/>
      <c r="M41" s="301"/>
    </row>
    <row r="42" spans="1:13" x14ac:dyDescent="0.35">
      <c r="A42" s="245"/>
      <c r="B42" s="148"/>
      <c r="C42" s="172"/>
      <c r="D42" s="173"/>
      <c r="E42" s="148"/>
      <c r="F42" s="172"/>
      <c r="G42" s="173"/>
      <c r="H42" s="148"/>
      <c r="I42" s="172"/>
      <c r="J42" s="173"/>
      <c r="K42" s="148"/>
      <c r="L42" s="172"/>
      <c r="M42" s="173"/>
    </row>
    <row r="43" spans="1:13" x14ac:dyDescent="0.35">
      <c r="A43" s="245"/>
      <c r="B43" s="151"/>
      <c r="C43" s="152"/>
      <c r="D43" s="153"/>
      <c r="E43" s="151"/>
      <c r="F43" s="152"/>
      <c r="G43" s="153"/>
      <c r="H43" s="151"/>
      <c r="I43" s="152"/>
      <c r="J43" s="153"/>
      <c r="K43" s="151"/>
      <c r="L43" s="152"/>
      <c r="M43" s="153"/>
    </row>
    <row r="44" spans="1:13" x14ac:dyDescent="0.35">
      <c r="A44" s="246"/>
      <c r="B44" s="174" t="s">
        <v>42</v>
      </c>
      <c r="C44" s="175"/>
      <c r="D44" s="176"/>
      <c r="E44" s="213">
        <f>SUM(E38:G42)</f>
        <v>100</v>
      </c>
      <c r="F44" s="214"/>
      <c r="G44" s="215"/>
      <c r="H44" s="174" t="s">
        <v>42</v>
      </c>
      <c r="I44" s="175"/>
      <c r="J44" s="176"/>
      <c r="K44" s="213">
        <f>SUM(K38:M42)</f>
        <v>99.999999999999901</v>
      </c>
      <c r="L44" s="214"/>
      <c r="M44" s="215"/>
    </row>
    <row r="45" spans="1:13" x14ac:dyDescent="0.35">
      <c r="A45" s="39"/>
      <c r="B45" s="166"/>
      <c r="C45" s="169"/>
      <c r="D45" s="170"/>
      <c r="E45" s="166"/>
      <c r="F45" s="169"/>
      <c r="G45" s="170"/>
      <c r="H45" s="166"/>
      <c r="I45" s="169"/>
      <c r="J45" s="170"/>
      <c r="K45" s="166"/>
      <c r="L45" s="169"/>
      <c r="M45" s="170"/>
    </row>
    <row r="46" spans="1:13" x14ac:dyDescent="0.35">
      <c r="A46" s="268" t="s">
        <v>13</v>
      </c>
      <c r="B46" s="207" t="s">
        <v>0</v>
      </c>
      <c r="C46" s="208"/>
      <c r="D46" s="209"/>
      <c r="E46" s="207" t="s">
        <v>1</v>
      </c>
      <c r="F46" s="208"/>
      <c r="G46" s="209"/>
      <c r="H46" s="207" t="s">
        <v>0</v>
      </c>
      <c r="I46" s="208"/>
      <c r="J46" s="209"/>
      <c r="K46" s="207" t="s">
        <v>1</v>
      </c>
      <c r="L46" s="208"/>
      <c r="M46" s="209"/>
    </row>
    <row r="47" spans="1:13" ht="39" x14ac:dyDescent="0.35">
      <c r="A47" s="269"/>
      <c r="B47" s="102" t="s">
        <v>45</v>
      </c>
      <c r="C47" s="102" t="s">
        <v>46</v>
      </c>
      <c r="D47" s="102" t="s">
        <v>47</v>
      </c>
      <c r="E47" s="102" t="s">
        <v>45</v>
      </c>
      <c r="F47" s="102" t="s">
        <v>46</v>
      </c>
      <c r="G47" s="71" t="s">
        <v>47</v>
      </c>
      <c r="H47" s="102" t="s">
        <v>45</v>
      </c>
      <c r="I47" s="102" t="s">
        <v>46</v>
      </c>
      <c r="J47" s="102" t="s">
        <v>47</v>
      </c>
      <c r="K47" s="102" t="s">
        <v>45</v>
      </c>
      <c r="L47" s="102" t="s">
        <v>46</v>
      </c>
      <c r="M47" s="102" t="s">
        <v>47</v>
      </c>
    </row>
    <row r="48" spans="1:13" x14ac:dyDescent="0.35">
      <c r="A48" s="39" t="s">
        <v>485</v>
      </c>
      <c r="B48" s="61">
        <v>13.860900000000001</v>
      </c>
      <c r="C48" s="61">
        <v>14.190899999999999</v>
      </c>
      <c r="D48" s="61" t="s">
        <v>18</v>
      </c>
      <c r="E48" s="61" t="s">
        <v>21</v>
      </c>
      <c r="F48" s="61" t="s">
        <v>21</v>
      </c>
      <c r="G48" s="61" t="s">
        <v>21</v>
      </c>
      <c r="H48" s="61">
        <v>14.7996</v>
      </c>
      <c r="I48" s="61">
        <v>14.190899999999999</v>
      </c>
      <c r="J48" s="61" t="s">
        <v>18</v>
      </c>
      <c r="K48" s="61">
        <v>15.2692</v>
      </c>
      <c r="L48" s="61">
        <v>14.190899999999999</v>
      </c>
      <c r="M48" s="61" t="s">
        <v>18</v>
      </c>
    </row>
    <row r="49" spans="1:20" x14ac:dyDescent="0.35">
      <c r="A49" s="39" t="s">
        <v>486</v>
      </c>
      <c r="B49" s="60">
        <v>11382</v>
      </c>
      <c r="C49" s="60">
        <v>11415</v>
      </c>
      <c r="D49" s="61" t="s">
        <v>18</v>
      </c>
      <c r="E49" s="61"/>
      <c r="F49" s="61"/>
      <c r="G49" s="61"/>
      <c r="H49" s="60">
        <v>11476</v>
      </c>
      <c r="I49" s="60">
        <v>11415</v>
      </c>
      <c r="J49" s="61" t="s">
        <v>18</v>
      </c>
      <c r="K49" s="60">
        <v>11522</v>
      </c>
      <c r="L49" s="60">
        <v>11415</v>
      </c>
      <c r="M49" s="61" t="s">
        <v>18</v>
      </c>
      <c r="S49" s="106"/>
      <c r="T49" s="106"/>
    </row>
    <row r="50" spans="1:20" x14ac:dyDescent="0.35">
      <c r="A50" s="39" t="s">
        <v>487</v>
      </c>
      <c r="B50" s="61">
        <v>7.8163</v>
      </c>
      <c r="C50" s="61">
        <v>8.1686999999999994</v>
      </c>
      <c r="D50" s="61" t="s">
        <v>18</v>
      </c>
      <c r="E50" s="61" t="s">
        <v>21</v>
      </c>
      <c r="F50" s="61" t="s">
        <v>21</v>
      </c>
      <c r="G50" s="61" t="s">
        <v>21</v>
      </c>
      <c r="H50" s="61">
        <v>7.2737999999999996</v>
      </c>
      <c r="I50" s="61">
        <v>8.1686999999999994</v>
      </c>
      <c r="J50" s="61" t="s">
        <v>18</v>
      </c>
      <c r="K50" s="61">
        <v>7.7073999999999998</v>
      </c>
      <c r="L50" s="61">
        <v>8.1686999999999994</v>
      </c>
      <c r="M50" s="61" t="s">
        <v>18</v>
      </c>
    </row>
    <row r="51" spans="1:20" x14ac:dyDescent="0.35">
      <c r="A51" s="39" t="s">
        <v>486</v>
      </c>
      <c r="B51" s="60">
        <v>12528</v>
      </c>
      <c r="C51" s="60">
        <v>12651</v>
      </c>
      <c r="D51" s="61" t="s">
        <v>18</v>
      </c>
      <c r="E51" s="61"/>
      <c r="F51" s="61"/>
      <c r="G51" s="61"/>
      <c r="H51" s="60">
        <v>12340</v>
      </c>
      <c r="I51" s="60">
        <v>12651</v>
      </c>
      <c r="J51" s="61" t="s">
        <v>18</v>
      </c>
      <c r="K51" s="60">
        <v>12490</v>
      </c>
      <c r="L51" s="60">
        <v>12651</v>
      </c>
      <c r="M51" s="61" t="s">
        <v>18</v>
      </c>
    </row>
    <row r="52" spans="1:20" x14ac:dyDescent="0.35">
      <c r="A52" s="39" t="s">
        <v>488</v>
      </c>
      <c r="B52" s="61">
        <v>14.126899999999999</v>
      </c>
      <c r="C52" s="61">
        <v>14.7812</v>
      </c>
      <c r="D52" s="61" t="s">
        <v>18</v>
      </c>
      <c r="E52" s="61" t="s">
        <v>21</v>
      </c>
      <c r="F52" s="61" t="s">
        <v>21</v>
      </c>
      <c r="G52" s="61" t="s">
        <v>21</v>
      </c>
      <c r="H52" s="61">
        <v>13.2537</v>
      </c>
      <c r="I52" s="61">
        <v>14.7812</v>
      </c>
      <c r="J52" s="61" t="s">
        <v>18</v>
      </c>
      <c r="K52" s="61">
        <v>13.7272</v>
      </c>
      <c r="L52" s="61">
        <v>14.7812</v>
      </c>
      <c r="M52" s="61" t="s">
        <v>18</v>
      </c>
    </row>
    <row r="53" spans="1:20" x14ac:dyDescent="0.35">
      <c r="A53" s="39" t="s">
        <v>486</v>
      </c>
      <c r="B53" s="60">
        <v>19355</v>
      </c>
      <c r="C53" s="60">
        <v>19915</v>
      </c>
      <c r="D53" s="61" t="s">
        <v>18</v>
      </c>
      <c r="E53" s="61"/>
      <c r="F53" s="61"/>
      <c r="G53" s="61"/>
      <c r="H53" s="60">
        <v>18626</v>
      </c>
      <c r="I53" s="60">
        <v>19915</v>
      </c>
      <c r="J53" s="61" t="s">
        <v>18</v>
      </c>
      <c r="K53" s="60">
        <v>19018</v>
      </c>
      <c r="L53" s="60">
        <v>19915</v>
      </c>
      <c r="M53" s="61" t="s">
        <v>18</v>
      </c>
    </row>
    <row r="54" spans="1:20" x14ac:dyDescent="0.35">
      <c r="A54" s="39" t="s">
        <v>489</v>
      </c>
      <c r="B54" s="61">
        <v>5.8597000000000001</v>
      </c>
      <c r="C54" s="61">
        <v>6.6150000000000002</v>
      </c>
      <c r="D54" s="61" t="s">
        <v>18</v>
      </c>
      <c r="E54" s="61" t="s">
        <v>21</v>
      </c>
      <c r="F54" s="61" t="s">
        <v>21</v>
      </c>
      <c r="G54" s="61" t="s">
        <v>21</v>
      </c>
      <c r="H54" s="61">
        <v>4.7272999999999996</v>
      </c>
      <c r="I54" s="61">
        <v>6.6554000000000002</v>
      </c>
      <c r="J54" s="61" t="s">
        <v>18</v>
      </c>
      <c r="K54" s="61">
        <v>5.3403999999999998</v>
      </c>
      <c r="L54" s="61">
        <v>6.7454000000000001</v>
      </c>
      <c r="M54" s="61" t="s">
        <v>18</v>
      </c>
    </row>
    <row r="55" spans="1:20" x14ac:dyDescent="0.35">
      <c r="A55" s="39" t="s">
        <v>486</v>
      </c>
      <c r="B55" s="60">
        <v>19969</v>
      </c>
      <c r="C55" s="60">
        <v>21770</v>
      </c>
      <c r="D55" s="61" t="s">
        <v>18</v>
      </c>
      <c r="E55" s="61"/>
      <c r="F55" s="61"/>
      <c r="G55" s="61"/>
      <c r="H55" s="60">
        <v>16916</v>
      </c>
      <c r="I55" s="60">
        <v>20819</v>
      </c>
      <c r="J55" s="61" t="s">
        <v>18</v>
      </c>
      <c r="K55" s="60">
        <v>17721</v>
      </c>
      <c r="L55" s="60">
        <v>20500</v>
      </c>
      <c r="M55" s="61" t="s">
        <v>18</v>
      </c>
    </row>
    <row r="56" spans="1:20" x14ac:dyDescent="0.35">
      <c r="A56" s="39"/>
      <c r="B56" s="61"/>
      <c r="C56" s="61"/>
      <c r="D56" s="61"/>
      <c r="E56" s="61"/>
      <c r="F56" s="61"/>
      <c r="G56" s="61"/>
      <c r="H56" s="61"/>
      <c r="I56" s="61"/>
      <c r="J56" s="61"/>
      <c r="K56" s="61"/>
      <c r="L56" s="61"/>
      <c r="M56" s="61"/>
    </row>
    <row r="57" spans="1:20" ht="39" x14ac:dyDescent="0.35">
      <c r="A57" s="32" t="s">
        <v>176</v>
      </c>
      <c r="B57" s="122"/>
      <c r="C57" s="121" t="s">
        <v>369</v>
      </c>
      <c r="D57" s="121"/>
      <c r="E57" s="101"/>
      <c r="F57" s="121"/>
      <c r="G57" s="121"/>
      <c r="H57" s="122"/>
      <c r="I57" s="121" t="s">
        <v>369</v>
      </c>
      <c r="J57" s="121"/>
      <c r="K57" s="101"/>
      <c r="L57" s="121" t="s">
        <v>369</v>
      </c>
      <c r="M57" s="121"/>
    </row>
    <row r="58" spans="1:20" x14ac:dyDescent="0.35">
      <c r="A58" s="123" t="s">
        <v>14</v>
      </c>
      <c r="B58" s="113">
        <v>5794.1540000000005</v>
      </c>
      <c r="C58" s="146">
        <v>6316.7183000000005</v>
      </c>
      <c r="D58" s="146"/>
      <c r="E58" s="146"/>
      <c r="F58" s="146"/>
      <c r="G58" s="146"/>
      <c r="H58" s="113">
        <v>16.9161</v>
      </c>
      <c r="I58" s="146">
        <f>C58</f>
        <v>6316.7183000000005</v>
      </c>
      <c r="J58" s="146"/>
      <c r="K58" s="113">
        <v>17.716200000000001</v>
      </c>
      <c r="L58" s="146">
        <f>I58</f>
        <v>6316.7183000000005</v>
      </c>
      <c r="M58" s="146"/>
    </row>
    <row r="59" spans="1:20" ht="24.65" customHeight="1" x14ac:dyDescent="0.35">
      <c r="A59" s="263" t="s">
        <v>493</v>
      </c>
      <c r="B59" s="180" t="s">
        <v>393</v>
      </c>
      <c r="C59" s="181"/>
      <c r="D59" s="181"/>
      <c r="E59" s="181"/>
      <c r="F59" s="181"/>
      <c r="G59" s="182"/>
      <c r="H59" s="180" t="s">
        <v>397</v>
      </c>
      <c r="I59" s="181"/>
      <c r="J59" s="181"/>
      <c r="K59" s="181"/>
      <c r="L59" s="181"/>
      <c r="M59" s="182"/>
    </row>
    <row r="60" spans="1:20" ht="24" customHeight="1" x14ac:dyDescent="0.35">
      <c r="A60" s="263"/>
      <c r="B60" s="180" t="s">
        <v>394</v>
      </c>
      <c r="C60" s="181"/>
      <c r="D60" s="181"/>
      <c r="E60" s="181"/>
      <c r="F60" s="181"/>
      <c r="G60" s="182"/>
      <c r="H60" s="180" t="s">
        <v>398</v>
      </c>
      <c r="I60" s="181"/>
      <c r="J60" s="181"/>
      <c r="K60" s="181"/>
      <c r="L60" s="181"/>
      <c r="M60" s="182"/>
    </row>
    <row r="61" spans="1:20" x14ac:dyDescent="0.35">
      <c r="A61" s="263"/>
      <c r="B61" s="183" t="s">
        <v>395</v>
      </c>
      <c r="C61" s="184"/>
      <c r="D61" s="184"/>
      <c r="E61" s="184"/>
      <c r="F61" s="184"/>
      <c r="G61" s="185"/>
      <c r="H61" s="183" t="s">
        <v>395</v>
      </c>
      <c r="I61" s="184"/>
      <c r="J61" s="184"/>
      <c r="K61" s="184"/>
      <c r="L61" s="184"/>
      <c r="M61" s="185"/>
    </row>
    <row r="62" spans="1:20" x14ac:dyDescent="0.35">
      <c r="A62" s="263"/>
      <c r="B62" s="186"/>
      <c r="C62" s="187"/>
      <c r="D62" s="187"/>
      <c r="E62" s="187"/>
      <c r="F62" s="187"/>
      <c r="G62" s="188"/>
      <c r="H62" s="186"/>
      <c r="I62" s="187"/>
      <c r="J62" s="187"/>
      <c r="K62" s="187"/>
      <c r="L62" s="187"/>
      <c r="M62" s="188"/>
    </row>
    <row r="63" spans="1:20" x14ac:dyDescent="0.35">
      <c r="A63" s="263"/>
      <c r="B63" s="189"/>
      <c r="C63" s="190"/>
      <c r="D63" s="190"/>
      <c r="E63" s="190"/>
      <c r="F63" s="190"/>
      <c r="G63" s="191"/>
      <c r="H63" s="189"/>
      <c r="I63" s="190"/>
      <c r="J63" s="190"/>
      <c r="K63" s="190"/>
      <c r="L63" s="190"/>
      <c r="M63" s="191"/>
    </row>
    <row r="64" spans="1:20" x14ac:dyDescent="0.35">
      <c r="A64" s="263"/>
      <c r="B64" s="189"/>
      <c r="C64" s="190"/>
      <c r="D64" s="190"/>
      <c r="E64" s="190"/>
      <c r="F64" s="190"/>
      <c r="G64" s="191"/>
      <c r="H64" s="189"/>
      <c r="I64" s="190"/>
      <c r="J64" s="190"/>
      <c r="K64" s="190"/>
      <c r="L64" s="190"/>
      <c r="M64" s="191"/>
    </row>
    <row r="65" spans="1:13" x14ac:dyDescent="0.35">
      <c r="A65" s="263"/>
      <c r="B65" s="189"/>
      <c r="C65" s="190"/>
      <c r="D65" s="190"/>
      <c r="E65" s="190"/>
      <c r="F65" s="190"/>
      <c r="G65" s="191"/>
      <c r="H65" s="189"/>
      <c r="I65" s="190"/>
      <c r="J65" s="190"/>
      <c r="K65" s="190"/>
      <c r="L65" s="190"/>
      <c r="M65" s="191"/>
    </row>
    <row r="66" spans="1:13" x14ac:dyDescent="0.35">
      <c r="A66" s="263"/>
      <c r="B66" s="189"/>
      <c r="C66" s="190"/>
      <c r="D66" s="190"/>
      <c r="E66" s="190"/>
      <c r="F66" s="190"/>
      <c r="G66" s="191"/>
      <c r="H66" s="189"/>
      <c r="I66" s="190"/>
      <c r="J66" s="190"/>
      <c r="K66" s="190"/>
      <c r="L66" s="190"/>
      <c r="M66" s="191"/>
    </row>
    <row r="67" spans="1:13" x14ac:dyDescent="0.35">
      <c r="A67" s="263"/>
      <c r="B67" s="189"/>
      <c r="C67" s="190"/>
      <c r="D67" s="190"/>
      <c r="E67" s="190"/>
      <c r="F67" s="190"/>
      <c r="G67" s="191"/>
      <c r="H67" s="189"/>
      <c r="I67" s="190"/>
      <c r="J67" s="190"/>
      <c r="K67" s="190"/>
      <c r="L67" s="190"/>
      <c r="M67" s="191"/>
    </row>
    <row r="68" spans="1:13" x14ac:dyDescent="0.35">
      <c r="A68" s="263"/>
      <c r="B68" s="189"/>
      <c r="C68" s="190"/>
      <c r="D68" s="190"/>
      <c r="E68" s="190"/>
      <c r="F68" s="190"/>
      <c r="G68" s="191"/>
      <c r="H68" s="189"/>
      <c r="I68" s="190"/>
      <c r="J68" s="190"/>
      <c r="K68" s="190"/>
      <c r="L68" s="190"/>
      <c r="M68" s="191"/>
    </row>
    <row r="69" spans="1:13" x14ac:dyDescent="0.35">
      <c r="A69" s="263"/>
      <c r="B69" s="189"/>
      <c r="C69" s="190"/>
      <c r="D69" s="190"/>
      <c r="E69" s="190"/>
      <c r="F69" s="190"/>
      <c r="G69" s="191"/>
      <c r="H69" s="189"/>
      <c r="I69" s="190"/>
      <c r="J69" s="190"/>
      <c r="K69" s="190"/>
      <c r="L69" s="190"/>
      <c r="M69" s="191"/>
    </row>
    <row r="70" spans="1:13" x14ac:dyDescent="0.35">
      <c r="A70" s="263"/>
      <c r="B70" s="189"/>
      <c r="C70" s="190"/>
      <c r="D70" s="190"/>
      <c r="E70" s="190"/>
      <c r="F70" s="190"/>
      <c r="G70" s="191"/>
      <c r="H70" s="189"/>
      <c r="I70" s="190"/>
      <c r="J70" s="190"/>
      <c r="K70" s="190"/>
      <c r="L70" s="190"/>
      <c r="M70" s="191"/>
    </row>
    <row r="71" spans="1:13" x14ac:dyDescent="0.35">
      <c r="A71" s="263"/>
      <c r="B71" s="189"/>
      <c r="C71" s="190"/>
      <c r="D71" s="190"/>
      <c r="E71" s="190"/>
      <c r="F71" s="190"/>
      <c r="G71" s="191"/>
      <c r="H71" s="189"/>
      <c r="I71" s="190"/>
      <c r="J71" s="190"/>
      <c r="K71" s="190"/>
      <c r="L71" s="190"/>
      <c r="M71" s="191"/>
    </row>
    <row r="72" spans="1:13" x14ac:dyDescent="0.35">
      <c r="A72" s="263"/>
      <c r="B72" s="189"/>
      <c r="C72" s="190"/>
      <c r="D72" s="190"/>
      <c r="E72" s="190"/>
      <c r="F72" s="190"/>
      <c r="G72" s="191"/>
      <c r="H72" s="189"/>
      <c r="I72" s="190"/>
      <c r="J72" s="190"/>
      <c r="K72" s="190"/>
      <c r="L72" s="190"/>
      <c r="M72" s="191"/>
    </row>
    <row r="73" spans="1:13" x14ac:dyDescent="0.35">
      <c r="A73" s="263"/>
      <c r="B73" s="189"/>
      <c r="C73" s="190"/>
      <c r="D73" s="190"/>
      <c r="E73" s="190"/>
      <c r="F73" s="190"/>
      <c r="G73" s="191"/>
      <c r="H73" s="189"/>
      <c r="I73" s="190"/>
      <c r="J73" s="190"/>
      <c r="K73" s="190"/>
      <c r="L73" s="190"/>
      <c r="M73" s="191"/>
    </row>
    <row r="74" spans="1:13" x14ac:dyDescent="0.35">
      <c r="A74" s="264"/>
      <c r="B74" s="192"/>
      <c r="C74" s="193"/>
      <c r="D74" s="193"/>
      <c r="E74" s="193"/>
      <c r="F74" s="193"/>
      <c r="G74" s="194"/>
      <c r="H74" s="192"/>
      <c r="I74" s="193"/>
      <c r="J74" s="193"/>
      <c r="K74" s="193"/>
      <c r="L74" s="193"/>
      <c r="M74" s="194"/>
    </row>
    <row r="75" spans="1:13" x14ac:dyDescent="0.35">
      <c r="A75" s="262" t="s">
        <v>168</v>
      </c>
      <c r="B75" s="195" t="s">
        <v>396</v>
      </c>
      <c r="C75" s="196"/>
      <c r="D75" s="196"/>
      <c r="E75" s="196"/>
      <c r="F75" s="196"/>
      <c r="G75" s="197"/>
      <c r="H75" s="195" t="s">
        <v>396</v>
      </c>
      <c r="I75" s="196"/>
      <c r="J75" s="196"/>
      <c r="K75" s="196"/>
      <c r="L75" s="196"/>
      <c r="M75" s="197"/>
    </row>
    <row r="76" spans="1:13" x14ac:dyDescent="0.35">
      <c r="A76" s="263"/>
      <c r="B76" s="183" t="s">
        <v>395</v>
      </c>
      <c r="C76" s="184"/>
      <c r="D76" s="184"/>
      <c r="E76" s="184"/>
      <c r="F76" s="184"/>
      <c r="G76" s="185"/>
      <c r="H76" s="183" t="s">
        <v>395</v>
      </c>
      <c r="I76" s="184"/>
      <c r="J76" s="184"/>
      <c r="K76" s="184"/>
      <c r="L76" s="184"/>
      <c r="M76" s="185"/>
    </row>
    <row r="77" spans="1:13" x14ac:dyDescent="0.35">
      <c r="A77" s="263"/>
      <c r="B77" s="198"/>
      <c r="C77" s="199"/>
      <c r="D77" s="199"/>
      <c r="E77" s="199"/>
      <c r="F77" s="199"/>
      <c r="G77" s="200"/>
      <c r="H77" s="198"/>
      <c r="I77" s="199"/>
      <c r="J77" s="199"/>
      <c r="K77" s="199"/>
      <c r="L77" s="199"/>
      <c r="M77" s="200"/>
    </row>
    <row r="78" spans="1:13" x14ac:dyDescent="0.35">
      <c r="A78" s="263"/>
      <c r="B78" s="201"/>
      <c r="C78" s="202"/>
      <c r="D78" s="202"/>
      <c r="E78" s="202"/>
      <c r="F78" s="202"/>
      <c r="G78" s="203"/>
      <c r="H78" s="201"/>
      <c r="I78" s="202"/>
      <c r="J78" s="202"/>
      <c r="K78" s="202"/>
      <c r="L78" s="202"/>
      <c r="M78" s="203"/>
    </row>
    <row r="79" spans="1:13" x14ac:dyDescent="0.35">
      <c r="A79" s="263"/>
      <c r="B79" s="201"/>
      <c r="C79" s="202"/>
      <c r="D79" s="202"/>
      <c r="E79" s="202"/>
      <c r="F79" s="202"/>
      <c r="G79" s="203"/>
      <c r="H79" s="201"/>
      <c r="I79" s="202"/>
      <c r="J79" s="202"/>
      <c r="K79" s="202"/>
      <c r="L79" s="202"/>
      <c r="M79" s="203"/>
    </row>
    <row r="80" spans="1:13" x14ac:dyDescent="0.35">
      <c r="A80" s="263"/>
      <c r="B80" s="201"/>
      <c r="C80" s="202"/>
      <c r="D80" s="202"/>
      <c r="E80" s="202"/>
      <c r="F80" s="202"/>
      <c r="G80" s="203"/>
      <c r="H80" s="201"/>
      <c r="I80" s="202"/>
      <c r="J80" s="202"/>
      <c r="K80" s="202"/>
      <c r="L80" s="202"/>
      <c r="M80" s="203"/>
    </row>
    <row r="81" spans="1:13" x14ac:dyDescent="0.35">
      <c r="A81" s="263"/>
      <c r="B81" s="201"/>
      <c r="C81" s="202"/>
      <c r="D81" s="202"/>
      <c r="E81" s="202"/>
      <c r="F81" s="202"/>
      <c r="G81" s="203"/>
      <c r="H81" s="201"/>
      <c r="I81" s="202"/>
      <c r="J81" s="202"/>
      <c r="K81" s="202"/>
      <c r="L81" s="202"/>
      <c r="M81" s="203"/>
    </row>
    <row r="82" spans="1:13" x14ac:dyDescent="0.35">
      <c r="A82" s="263"/>
      <c r="B82" s="201"/>
      <c r="C82" s="202"/>
      <c r="D82" s="202"/>
      <c r="E82" s="202"/>
      <c r="F82" s="202"/>
      <c r="G82" s="203"/>
      <c r="H82" s="201"/>
      <c r="I82" s="202"/>
      <c r="J82" s="202"/>
      <c r="K82" s="202"/>
      <c r="L82" s="202"/>
      <c r="M82" s="203"/>
    </row>
    <row r="83" spans="1:13" x14ac:dyDescent="0.35">
      <c r="A83" s="263"/>
      <c r="B83" s="201"/>
      <c r="C83" s="202"/>
      <c r="D83" s="202"/>
      <c r="E83" s="202"/>
      <c r="F83" s="202"/>
      <c r="G83" s="203"/>
      <c r="H83" s="201"/>
      <c r="I83" s="202"/>
      <c r="J83" s="202"/>
      <c r="K83" s="202"/>
      <c r="L83" s="202"/>
      <c r="M83" s="203"/>
    </row>
    <row r="84" spans="1:13" x14ac:dyDescent="0.35">
      <c r="A84" s="263"/>
      <c r="B84" s="201"/>
      <c r="C84" s="202"/>
      <c r="D84" s="202"/>
      <c r="E84" s="202"/>
      <c r="F84" s="202"/>
      <c r="G84" s="203"/>
      <c r="H84" s="201"/>
      <c r="I84" s="202"/>
      <c r="J84" s="202"/>
      <c r="K84" s="202"/>
      <c r="L84" s="202"/>
      <c r="M84" s="203"/>
    </row>
    <row r="85" spans="1:13" x14ac:dyDescent="0.35">
      <c r="A85" s="263"/>
      <c r="B85" s="201"/>
      <c r="C85" s="202"/>
      <c r="D85" s="202"/>
      <c r="E85" s="202"/>
      <c r="F85" s="202"/>
      <c r="G85" s="203"/>
      <c r="H85" s="201"/>
      <c r="I85" s="202"/>
      <c r="J85" s="202"/>
      <c r="K85" s="202"/>
      <c r="L85" s="202"/>
      <c r="M85" s="203"/>
    </row>
    <row r="86" spans="1:13" x14ac:dyDescent="0.35">
      <c r="A86" s="263"/>
      <c r="B86" s="201"/>
      <c r="C86" s="202"/>
      <c r="D86" s="202"/>
      <c r="E86" s="202"/>
      <c r="F86" s="202"/>
      <c r="G86" s="203"/>
      <c r="H86" s="201"/>
      <c r="I86" s="202"/>
      <c r="J86" s="202"/>
      <c r="K86" s="202"/>
      <c r="L86" s="202"/>
      <c r="M86" s="203"/>
    </row>
    <row r="87" spans="1:13" x14ac:dyDescent="0.35">
      <c r="A87" s="263"/>
      <c r="B87" s="201"/>
      <c r="C87" s="202"/>
      <c r="D87" s="202"/>
      <c r="E87" s="202"/>
      <c r="F87" s="202"/>
      <c r="G87" s="203"/>
      <c r="H87" s="201"/>
      <c r="I87" s="202"/>
      <c r="J87" s="202"/>
      <c r="K87" s="202"/>
      <c r="L87" s="202"/>
      <c r="M87" s="203"/>
    </row>
    <row r="88" spans="1:13" x14ac:dyDescent="0.35">
      <c r="A88" s="263"/>
      <c r="B88" s="201"/>
      <c r="C88" s="202"/>
      <c r="D88" s="202"/>
      <c r="E88" s="202"/>
      <c r="F88" s="202"/>
      <c r="G88" s="203"/>
      <c r="H88" s="201"/>
      <c r="I88" s="202"/>
      <c r="J88" s="202"/>
      <c r="K88" s="202"/>
      <c r="L88" s="202"/>
      <c r="M88" s="203"/>
    </row>
    <row r="89" spans="1:13" x14ac:dyDescent="0.35">
      <c r="A89" s="263"/>
      <c r="B89" s="201"/>
      <c r="C89" s="202"/>
      <c r="D89" s="202"/>
      <c r="E89" s="202"/>
      <c r="F89" s="202"/>
      <c r="G89" s="203"/>
      <c r="H89" s="201"/>
      <c r="I89" s="202"/>
      <c r="J89" s="202"/>
      <c r="K89" s="202"/>
      <c r="L89" s="202"/>
      <c r="M89" s="203"/>
    </row>
    <row r="90" spans="1:13" x14ac:dyDescent="0.35">
      <c r="A90" s="264"/>
      <c r="B90" s="204"/>
      <c r="C90" s="205"/>
      <c r="D90" s="205"/>
      <c r="E90" s="205"/>
      <c r="F90" s="205"/>
      <c r="G90" s="206"/>
      <c r="H90" s="204"/>
      <c r="I90" s="205"/>
      <c r="J90" s="205"/>
      <c r="K90" s="205"/>
      <c r="L90" s="205"/>
      <c r="M90" s="206"/>
    </row>
    <row r="91" spans="1:13" x14ac:dyDescent="0.35">
      <c r="A91" s="5"/>
      <c r="B91" s="1"/>
      <c r="C91" s="1"/>
      <c r="D91" s="1"/>
      <c r="E91" s="1"/>
      <c r="F91" s="1"/>
      <c r="G91" s="1"/>
      <c r="H91" s="1"/>
      <c r="I91" s="1"/>
      <c r="J91" s="1"/>
      <c r="K91" s="1"/>
      <c r="L91" s="1"/>
      <c r="M91" s="1"/>
    </row>
    <row r="92" spans="1:13" x14ac:dyDescent="0.35">
      <c r="A92" s="100" t="s">
        <v>6</v>
      </c>
      <c r="B92" s="1"/>
      <c r="C92" s="1"/>
      <c r="D92" s="1"/>
      <c r="E92" s="1"/>
      <c r="F92" s="1"/>
      <c r="G92" s="1"/>
      <c r="H92" s="1"/>
      <c r="I92" s="1"/>
      <c r="J92" s="1"/>
      <c r="K92" s="1"/>
      <c r="L92" s="1"/>
      <c r="M92" s="1"/>
    </row>
    <row r="93" spans="1:13" ht="26" x14ac:dyDescent="0.35">
      <c r="A93" s="100" t="s">
        <v>15</v>
      </c>
      <c r="B93" s="1"/>
      <c r="C93" s="1"/>
      <c r="D93" s="1"/>
      <c r="E93" s="1"/>
      <c r="F93" s="1"/>
      <c r="G93" s="1"/>
      <c r="H93" s="1"/>
      <c r="I93" s="1"/>
      <c r="J93" s="1"/>
      <c r="K93" s="1"/>
      <c r="L93" s="1"/>
      <c r="M93" s="1"/>
    </row>
    <row r="94" spans="1:13" ht="26" x14ac:dyDescent="0.35">
      <c r="A94" s="100" t="s">
        <v>115</v>
      </c>
      <c r="B94" s="1"/>
      <c r="C94" s="1"/>
      <c r="D94" s="1"/>
      <c r="E94" s="1"/>
      <c r="F94" s="1"/>
      <c r="G94" s="1"/>
      <c r="H94" s="1"/>
      <c r="I94" s="1"/>
      <c r="J94" s="1"/>
      <c r="K94" s="1"/>
      <c r="L94" s="1"/>
      <c r="M94" s="1"/>
    </row>
    <row r="95" spans="1:13" x14ac:dyDescent="0.35">
      <c r="A95" s="100"/>
      <c r="B95" s="1"/>
      <c r="C95" s="1"/>
      <c r="D95" s="1"/>
      <c r="E95" s="1"/>
      <c r="F95" s="1"/>
      <c r="G95" s="1"/>
      <c r="H95" s="1"/>
      <c r="I95" s="1"/>
      <c r="J95" s="1"/>
      <c r="K95" s="1"/>
      <c r="L95" s="1"/>
      <c r="M95" s="1"/>
    </row>
    <row r="96" spans="1:13" x14ac:dyDescent="0.35">
      <c r="A96" s="100" t="s">
        <v>16</v>
      </c>
      <c r="B96" s="1"/>
      <c r="C96" s="1"/>
      <c r="D96" s="1"/>
      <c r="E96" s="1"/>
      <c r="F96" s="1"/>
      <c r="G96" s="1"/>
      <c r="H96" s="1"/>
      <c r="I96" s="1"/>
      <c r="J96" s="1"/>
      <c r="K96" s="1"/>
      <c r="L96" s="1"/>
      <c r="M96" s="1"/>
    </row>
    <row r="97" spans="1:13" x14ac:dyDescent="0.35">
      <c r="A97" s="2" t="s">
        <v>17</v>
      </c>
      <c r="B97" s="1"/>
      <c r="C97" s="1"/>
      <c r="D97" s="1"/>
      <c r="E97" s="1"/>
      <c r="F97" s="1"/>
      <c r="G97" s="1"/>
      <c r="H97" s="1"/>
      <c r="I97" s="1"/>
      <c r="J97" s="1"/>
      <c r="K97" s="1"/>
      <c r="L97" s="1"/>
      <c r="M97" s="1"/>
    </row>
    <row r="98" spans="1:13" x14ac:dyDescent="0.35">
      <c r="A98" s="59" t="str">
        <f>Equity!A145</f>
        <v>2) All above data is as on 31/12/2023.</v>
      </c>
      <c r="B98" s="1"/>
      <c r="C98" s="1"/>
      <c r="D98" s="1"/>
      <c r="E98" s="1"/>
      <c r="F98" s="1"/>
      <c r="G98" s="1"/>
      <c r="H98" s="1"/>
      <c r="I98" s="1"/>
      <c r="J98" s="1"/>
      <c r="K98" s="1"/>
      <c r="L98" s="1"/>
      <c r="M98" s="1"/>
    </row>
    <row r="99" spans="1:13" ht="26" x14ac:dyDescent="0.35">
      <c r="A99" s="59" t="s">
        <v>78</v>
      </c>
      <c r="B99" s="1"/>
      <c r="C99" s="1"/>
      <c r="D99" s="1"/>
      <c r="E99" s="1"/>
      <c r="F99" s="1"/>
      <c r="G99" s="1"/>
      <c r="H99" s="1"/>
      <c r="I99" s="1"/>
      <c r="J99" s="1"/>
      <c r="K99" s="1"/>
      <c r="L99" s="1"/>
      <c r="M99" s="1"/>
    </row>
    <row r="100" spans="1:13" ht="39" x14ac:dyDescent="0.35">
      <c r="A100" s="59" t="s">
        <v>430</v>
      </c>
      <c r="B100" s="1"/>
      <c r="C100" s="1"/>
      <c r="D100" s="1"/>
      <c r="E100" s="1"/>
      <c r="F100" s="1"/>
      <c r="G100" s="1"/>
      <c r="H100" s="1"/>
      <c r="I100" s="1"/>
      <c r="J100" s="1"/>
      <c r="K100" s="1"/>
      <c r="L100" s="1"/>
      <c r="M100" s="1"/>
    </row>
    <row r="101" spans="1:13" ht="52" x14ac:dyDescent="0.35">
      <c r="A101" s="59" t="s">
        <v>468</v>
      </c>
      <c r="B101" s="1"/>
      <c r="C101" s="1"/>
      <c r="D101" s="1"/>
      <c r="E101" s="1"/>
      <c r="F101" s="1"/>
      <c r="G101" s="1"/>
      <c r="H101" s="1"/>
      <c r="I101" s="1"/>
      <c r="J101" s="1"/>
      <c r="K101" s="1"/>
      <c r="L101" s="1"/>
      <c r="M101" s="1"/>
    </row>
    <row r="102" spans="1:13" ht="65.5" x14ac:dyDescent="0.35">
      <c r="A102" s="12" t="s">
        <v>536</v>
      </c>
      <c r="B102" s="1"/>
      <c r="C102" s="1"/>
      <c r="D102" s="1"/>
      <c r="E102" s="1"/>
      <c r="F102" s="1"/>
      <c r="G102" s="1"/>
      <c r="H102" s="1"/>
      <c r="I102" s="1"/>
      <c r="J102" s="1"/>
      <c r="K102" s="1"/>
      <c r="L102" s="1"/>
      <c r="M102" s="1"/>
    </row>
    <row r="103" spans="1:13" ht="39.5" x14ac:dyDescent="0.35">
      <c r="A103" s="12" t="s">
        <v>537</v>
      </c>
      <c r="B103" s="1"/>
      <c r="C103" s="1"/>
      <c r="D103" s="1"/>
      <c r="E103" s="1"/>
      <c r="F103" s="1"/>
      <c r="G103" s="1"/>
      <c r="H103" s="1"/>
      <c r="I103" s="1"/>
      <c r="J103" s="1"/>
      <c r="K103" s="1"/>
      <c r="L103" s="1"/>
      <c r="M103" s="1"/>
    </row>
    <row r="104" spans="1:13" ht="39.5" x14ac:dyDescent="0.35">
      <c r="A104" s="12" t="s">
        <v>538</v>
      </c>
      <c r="B104" s="1"/>
      <c r="C104" s="1"/>
      <c r="D104" s="1"/>
      <c r="E104" s="1"/>
      <c r="F104" s="1"/>
      <c r="G104" s="1"/>
      <c r="H104" s="1"/>
      <c r="I104" s="1"/>
      <c r="J104" s="1"/>
      <c r="K104" s="1"/>
      <c r="L104" s="1"/>
      <c r="M104" s="1"/>
    </row>
    <row r="105" spans="1:13" x14ac:dyDescent="0.35">
      <c r="A105" s="12" t="s">
        <v>539</v>
      </c>
      <c r="B105" s="1"/>
      <c r="C105" s="1"/>
      <c r="D105" s="1"/>
      <c r="E105" s="1"/>
      <c r="F105" s="1"/>
      <c r="G105" s="1"/>
      <c r="H105" s="1"/>
      <c r="I105" s="1"/>
      <c r="J105" s="1"/>
      <c r="K105" s="1"/>
      <c r="L105" s="1"/>
      <c r="M105" s="1"/>
    </row>
    <row r="106" spans="1:13" x14ac:dyDescent="0.35">
      <c r="A106" s="12" t="s">
        <v>75</v>
      </c>
      <c r="B106" s="1"/>
      <c r="C106" s="1"/>
      <c r="D106" s="1"/>
      <c r="E106" s="1"/>
      <c r="F106" s="1"/>
      <c r="G106" s="1"/>
      <c r="H106" s="1"/>
      <c r="I106" s="1"/>
      <c r="J106" s="1"/>
      <c r="K106" s="1"/>
      <c r="L106" s="1"/>
      <c r="M106" s="1"/>
    </row>
    <row r="107" spans="1:13" ht="39.5" x14ac:dyDescent="0.35">
      <c r="A107" s="12" t="s">
        <v>76</v>
      </c>
      <c r="B107" s="1"/>
      <c r="C107" s="1"/>
      <c r="D107" s="1"/>
      <c r="E107" s="1"/>
      <c r="F107" s="1"/>
      <c r="G107" s="1"/>
      <c r="H107" s="1"/>
      <c r="I107" s="1"/>
      <c r="J107" s="1"/>
      <c r="K107" s="1"/>
      <c r="L107" s="1"/>
      <c r="M107" s="1"/>
    </row>
    <row r="108" spans="1:13" x14ac:dyDescent="0.35">
      <c r="A108" s="1"/>
      <c r="B108" s="1"/>
      <c r="C108" s="1"/>
      <c r="D108" s="1"/>
      <c r="E108" s="1"/>
      <c r="F108" s="1"/>
      <c r="G108" s="1"/>
      <c r="H108" s="1"/>
      <c r="I108" s="1"/>
      <c r="J108" s="1"/>
      <c r="K108" s="1"/>
      <c r="L108" s="1"/>
      <c r="M108" s="1"/>
    </row>
    <row r="109" spans="1:13" ht="91.5" x14ac:dyDescent="0.35">
      <c r="A109" s="12" t="s">
        <v>412</v>
      </c>
      <c r="B109" s="1"/>
      <c r="C109" s="1"/>
      <c r="D109" s="1"/>
      <c r="E109" s="1"/>
      <c r="F109" s="1"/>
      <c r="G109" s="1"/>
      <c r="H109" s="1"/>
      <c r="I109" s="1"/>
      <c r="J109" s="1"/>
      <c r="K109" s="1"/>
      <c r="L109" s="1"/>
      <c r="M109" s="1"/>
    </row>
    <row r="110" spans="1:13" x14ac:dyDescent="0.35">
      <c r="A110" s="1"/>
      <c r="B110" s="1"/>
      <c r="C110" s="1"/>
      <c r="D110" s="1"/>
      <c r="E110" s="1"/>
      <c r="F110" s="1"/>
      <c r="G110" s="1"/>
      <c r="H110" s="1"/>
      <c r="I110" s="1"/>
      <c r="J110" s="1"/>
      <c r="K110" s="1"/>
      <c r="L110" s="1"/>
      <c r="M110" s="1"/>
    </row>
    <row r="111" spans="1:13" x14ac:dyDescent="0.35">
      <c r="A111" s="1"/>
      <c r="B111" s="1"/>
      <c r="C111" s="1"/>
      <c r="D111" s="1"/>
      <c r="E111" s="1"/>
      <c r="F111" s="1"/>
      <c r="G111" s="1"/>
      <c r="H111" s="1"/>
      <c r="I111" s="1"/>
      <c r="J111" s="1"/>
      <c r="K111" s="1"/>
      <c r="L111" s="1"/>
      <c r="M111" s="1"/>
    </row>
    <row r="112" spans="1:13" x14ac:dyDescent="0.35">
      <c r="A112" s="1"/>
      <c r="B112" s="1"/>
      <c r="C112" s="1"/>
      <c r="D112" s="1"/>
      <c r="E112" s="1"/>
      <c r="F112" s="1"/>
      <c r="G112" s="1"/>
      <c r="H112" s="1"/>
      <c r="I112" s="1"/>
      <c r="J112" s="1"/>
      <c r="K112" s="1"/>
      <c r="L112" s="1"/>
      <c r="M112" s="1"/>
    </row>
    <row r="113" spans="1:13" x14ac:dyDescent="0.35">
      <c r="A113" s="1"/>
      <c r="B113" s="1"/>
      <c r="C113" s="1"/>
      <c r="D113" s="1"/>
      <c r="E113" s="1"/>
      <c r="F113" s="1"/>
      <c r="G113" s="1"/>
      <c r="H113" s="1"/>
      <c r="I113" s="1"/>
      <c r="J113" s="1"/>
      <c r="K113" s="1"/>
      <c r="L113" s="1"/>
      <c r="M113" s="1"/>
    </row>
    <row r="114" spans="1:13" x14ac:dyDescent="0.35">
      <c r="A114" s="1"/>
      <c r="B114" s="1"/>
      <c r="C114" s="1"/>
      <c r="D114" s="1"/>
      <c r="E114" s="1"/>
      <c r="F114" s="1"/>
      <c r="G114" s="1"/>
      <c r="H114" s="1"/>
      <c r="I114" s="1"/>
      <c r="J114" s="1"/>
      <c r="K114" s="1"/>
      <c r="L114" s="1"/>
      <c r="M114" s="1"/>
    </row>
    <row r="115" spans="1:13" x14ac:dyDescent="0.35">
      <c r="A115" s="1"/>
      <c r="B115" s="1"/>
      <c r="C115" s="1"/>
      <c r="D115" s="1"/>
      <c r="E115" s="1"/>
      <c r="F115" s="1"/>
      <c r="G115" s="1"/>
      <c r="H115" s="1"/>
      <c r="I115" s="1"/>
      <c r="J115" s="1"/>
      <c r="K115" s="1"/>
      <c r="L115" s="1"/>
      <c r="M115" s="1"/>
    </row>
    <row r="116" spans="1:13" x14ac:dyDescent="0.35">
      <c r="A116" s="1"/>
      <c r="B116" s="1"/>
      <c r="C116" s="1"/>
      <c r="D116" s="1"/>
      <c r="E116" s="1"/>
      <c r="F116" s="1"/>
      <c r="G116" s="1"/>
      <c r="H116" s="1"/>
      <c r="I116" s="1"/>
      <c r="J116" s="1"/>
      <c r="K116" s="1"/>
      <c r="L116" s="1"/>
      <c r="M116" s="1"/>
    </row>
    <row r="117" spans="1:13" x14ac:dyDescent="0.35">
      <c r="A117" s="1"/>
      <c r="B117" s="1"/>
      <c r="C117" s="1"/>
      <c r="D117" s="1"/>
      <c r="E117" s="1"/>
      <c r="F117" s="1"/>
      <c r="G117" s="1"/>
      <c r="H117" s="1"/>
      <c r="I117" s="1"/>
      <c r="J117" s="1"/>
      <c r="K117" s="1"/>
      <c r="L117" s="1"/>
      <c r="M117" s="1"/>
    </row>
    <row r="118" spans="1:13" x14ac:dyDescent="0.35">
      <c r="A118" s="1"/>
      <c r="B118" s="1"/>
      <c r="C118" s="1"/>
      <c r="D118" s="1"/>
      <c r="E118" s="1"/>
      <c r="F118" s="1"/>
      <c r="G118" s="1"/>
      <c r="H118" s="1"/>
      <c r="I118" s="1"/>
      <c r="J118" s="1"/>
      <c r="K118" s="1"/>
      <c r="L118" s="1"/>
      <c r="M118" s="1"/>
    </row>
    <row r="119" spans="1:13" x14ac:dyDescent="0.35">
      <c r="A119" s="1"/>
      <c r="B119" s="1"/>
      <c r="C119" s="1"/>
      <c r="D119" s="1"/>
      <c r="E119" s="1"/>
      <c r="F119" s="1"/>
      <c r="G119" s="1"/>
      <c r="H119" s="1"/>
      <c r="I119" s="1"/>
      <c r="J119" s="1"/>
      <c r="K119" s="1"/>
      <c r="L119" s="1"/>
      <c r="M119" s="1"/>
    </row>
    <row r="120" spans="1:13" x14ac:dyDescent="0.35">
      <c r="A120" s="1"/>
      <c r="B120" s="1"/>
      <c r="C120" s="1"/>
      <c r="D120" s="1"/>
      <c r="E120" s="1"/>
      <c r="F120" s="1"/>
      <c r="G120" s="1"/>
      <c r="H120" s="1"/>
      <c r="I120" s="1"/>
      <c r="J120" s="1"/>
      <c r="K120" s="1"/>
      <c r="L120" s="1"/>
      <c r="M120" s="1"/>
    </row>
    <row r="121" spans="1:13" x14ac:dyDescent="0.35">
      <c r="A121" s="1"/>
      <c r="B121" s="1"/>
      <c r="C121" s="1"/>
      <c r="D121" s="1"/>
      <c r="E121" s="1"/>
      <c r="F121" s="1"/>
      <c r="G121" s="1"/>
      <c r="H121" s="1"/>
      <c r="I121" s="1"/>
      <c r="J121" s="1"/>
      <c r="K121" s="1"/>
      <c r="L121" s="1"/>
      <c r="M121" s="1"/>
    </row>
    <row r="122" spans="1:13" x14ac:dyDescent="0.35">
      <c r="A122" s="1"/>
      <c r="B122" s="1"/>
      <c r="C122" s="1"/>
      <c r="D122" s="1"/>
      <c r="E122" s="1"/>
      <c r="F122" s="1"/>
      <c r="G122" s="1"/>
      <c r="H122" s="1"/>
      <c r="I122" s="1"/>
      <c r="J122" s="1"/>
      <c r="K122" s="1"/>
      <c r="L122" s="1"/>
      <c r="M122" s="1"/>
    </row>
    <row r="123" spans="1:13" x14ac:dyDescent="0.35">
      <c r="A123" s="1"/>
      <c r="B123" s="1"/>
      <c r="C123" s="1"/>
      <c r="D123" s="1"/>
      <c r="E123" s="1"/>
      <c r="F123" s="1"/>
      <c r="G123" s="1"/>
      <c r="H123" s="1"/>
      <c r="I123" s="1"/>
      <c r="J123" s="1"/>
      <c r="K123" s="1"/>
      <c r="L123" s="1"/>
      <c r="M123" s="1"/>
    </row>
    <row r="124" spans="1:13" x14ac:dyDescent="0.35">
      <c r="A124" s="1"/>
      <c r="B124" s="1"/>
      <c r="C124" s="1"/>
      <c r="D124" s="1"/>
      <c r="E124" s="1"/>
      <c r="F124" s="1"/>
      <c r="G124" s="1"/>
      <c r="H124" s="1"/>
      <c r="I124" s="1"/>
      <c r="J124" s="1"/>
      <c r="K124" s="1"/>
      <c r="L124" s="1"/>
      <c r="M124" s="1"/>
    </row>
    <row r="125" spans="1:13" x14ac:dyDescent="0.35">
      <c r="A125" s="1"/>
      <c r="B125" s="1"/>
      <c r="C125" s="1"/>
      <c r="D125" s="1"/>
      <c r="E125" s="1"/>
      <c r="F125" s="1"/>
      <c r="G125" s="1"/>
      <c r="H125" s="1"/>
      <c r="I125" s="1"/>
      <c r="J125" s="1"/>
      <c r="K125" s="1"/>
      <c r="L125" s="1"/>
      <c r="M125" s="1"/>
    </row>
    <row r="126" spans="1:13" x14ac:dyDescent="0.35">
      <c r="A126" s="1"/>
      <c r="B126" s="1"/>
      <c r="C126" s="1"/>
      <c r="D126" s="1"/>
      <c r="E126" s="1"/>
      <c r="F126" s="1"/>
      <c r="G126" s="1"/>
      <c r="H126" s="1"/>
      <c r="I126" s="1"/>
      <c r="J126" s="1"/>
      <c r="K126" s="1"/>
      <c r="L126" s="1"/>
      <c r="M126" s="1"/>
    </row>
    <row r="127" spans="1:13" x14ac:dyDescent="0.35">
      <c r="A127" s="1"/>
      <c r="B127" s="1"/>
      <c r="C127" s="1"/>
      <c r="D127" s="1"/>
      <c r="E127" s="1"/>
      <c r="F127" s="1"/>
      <c r="G127" s="1"/>
      <c r="H127" s="1"/>
      <c r="I127" s="1"/>
      <c r="J127" s="1"/>
      <c r="K127" s="1"/>
      <c r="L127" s="1"/>
      <c r="M127" s="1"/>
    </row>
    <row r="128" spans="1:13" x14ac:dyDescent="0.35">
      <c r="A128" s="1"/>
      <c r="B128" s="1"/>
      <c r="C128" s="1"/>
      <c r="D128" s="1"/>
      <c r="E128" s="1"/>
      <c r="F128" s="1"/>
      <c r="G128" s="1"/>
      <c r="H128" s="1"/>
      <c r="I128" s="1"/>
      <c r="J128" s="1"/>
      <c r="K128" s="1"/>
      <c r="L128" s="1"/>
      <c r="M128" s="1"/>
    </row>
    <row r="129" spans="1:13" x14ac:dyDescent="0.35">
      <c r="A129" s="1"/>
      <c r="B129" s="1"/>
      <c r="C129" s="1"/>
      <c r="D129" s="1"/>
      <c r="E129" s="1"/>
      <c r="F129" s="1"/>
      <c r="G129" s="1"/>
      <c r="H129" s="1"/>
      <c r="I129" s="1"/>
      <c r="J129" s="1"/>
      <c r="K129" s="1"/>
      <c r="L129" s="1"/>
      <c r="M129" s="1"/>
    </row>
    <row r="130" spans="1:13" x14ac:dyDescent="0.35">
      <c r="A130" s="1"/>
      <c r="B130" s="1"/>
      <c r="C130" s="1"/>
      <c r="D130" s="1"/>
      <c r="E130" s="1"/>
      <c r="F130" s="1"/>
      <c r="G130" s="1"/>
      <c r="H130" s="1"/>
      <c r="I130" s="1"/>
      <c r="J130" s="1"/>
      <c r="K130" s="1"/>
      <c r="L130" s="1"/>
      <c r="M130" s="1"/>
    </row>
    <row r="131" spans="1:13" x14ac:dyDescent="0.35">
      <c r="A131" s="1"/>
      <c r="B131" s="1"/>
      <c r="C131" s="1"/>
      <c r="D131" s="1"/>
      <c r="E131" s="1"/>
      <c r="F131" s="1"/>
      <c r="G131" s="1"/>
      <c r="H131" s="1"/>
      <c r="I131" s="1"/>
      <c r="J131" s="1"/>
      <c r="K131" s="1"/>
      <c r="L131" s="1"/>
      <c r="M131" s="1"/>
    </row>
    <row r="132" spans="1:13" x14ac:dyDescent="0.35">
      <c r="A132" s="1"/>
      <c r="B132" s="1"/>
      <c r="C132" s="1"/>
      <c r="D132" s="1"/>
      <c r="E132" s="1"/>
      <c r="F132" s="1"/>
      <c r="G132" s="1"/>
      <c r="H132" s="1"/>
      <c r="I132" s="1"/>
      <c r="J132" s="1"/>
      <c r="K132" s="1"/>
      <c r="L132" s="1"/>
      <c r="M132" s="1"/>
    </row>
    <row r="133" spans="1:13" x14ac:dyDescent="0.35">
      <c r="A133" s="1"/>
      <c r="B133" s="1"/>
      <c r="C133" s="1"/>
      <c r="D133" s="1"/>
      <c r="E133" s="1"/>
      <c r="F133" s="1"/>
      <c r="G133" s="1"/>
      <c r="H133" s="1"/>
      <c r="I133" s="1"/>
      <c r="J133" s="1"/>
      <c r="K133" s="1"/>
      <c r="L133" s="1"/>
      <c r="M133" s="1"/>
    </row>
    <row r="134" spans="1:13" x14ac:dyDescent="0.35">
      <c r="A134" s="1"/>
      <c r="B134" s="1"/>
      <c r="C134" s="1"/>
      <c r="D134" s="1"/>
      <c r="E134" s="1"/>
      <c r="F134" s="1"/>
      <c r="G134" s="1"/>
      <c r="H134" s="1"/>
      <c r="I134" s="1"/>
      <c r="J134" s="1"/>
      <c r="K134" s="1"/>
      <c r="L134" s="1"/>
      <c r="M134" s="1"/>
    </row>
    <row r="135" spans="1:13" x14ac:dyDescent="0.35">
      <c r="A135" s="1"/>
      <c r="B135" s="1"/>
      <c r="C135" s="1"/>
      <c r="D135" s="1"/>
      <c r="E135" s="1"/>
      <c r="F135" s="1"/>
      <c r="G135" s="1"/>
      <c r="H135" s="1"/>
      <c r="I135" s="1"/>
      <c r="J135" s="1"/>
      <c r="K135" s="1"/>
      <c r="L135" s="1"/>
      <c r="M135" s="1"/>
    </row>
    <row r="136" spans="1:13" x14ac:dyDescent="0.35">
      <c r="A136" s="1"/>
      <c r="B136" s="1"/>
      <c r="C136" s="1"/>
      <c r="D136" s="1"/>
      <c r="E136" s="1"/>
      <c r="F136" s="1"/>
      <c r="G136" s="1"/>
      <c r="H136" s="1"/>
      <c r="I136" s="1"/>
      <c r="J136" s="1"/>
      <c r="K136" s="1"/>
      <c r="L136" s="1"/>
      <c r="M136" s="1"/>
    </row>
    <row r="137" spans="1:13" x14ac:dyDescent="0.35">
      <c r="A137" s="1"/>
      <c r="B137" s="1"/>
      <c r="C137" s="1"/>
      <c r="D137" s="1"/>
      <c r="E137" s="1"/>
      <c r="F137" s="1"/>
      <c r="G137" s="1"/>
      <c r="H137" s="1"/>
      <c r="I137" s="1"/>
      <c r="J137" s="1"/>
      <c r="K137" s="1"/>
      <c r="L137" s="1"/>
      <c r="M137" s="1"/>
    </row>
    <row r="138" spans="1:13" x14ac:dyDescent="0.35">
      <c r="A138" s="1"/>
      <c r="B138" s="1"/>
      <c r="C138" s="1"/>
      <c r="D138" s="1"/>
      <c r="E138" s="1"/>
      <c r="F138" s="1"/>
      <c r="G138" s="1"/>
      <c r="H138" s="1"/>
      <c r="I138" s="1"/>
      <c r="J138" s="1"/>
      <c r="K138" s="1"/>
      <c r="L138" s="1"/>
      <c r="M138" s="1"/>
    </row>
    <row r="139" spans="1:13" x14ac:dyDescent="0.35">
      <c r="A139" s="1"/>
      <c r="B139" s="1"/>
      <c r="C139" s="1"/>
      <c r="D139" s="1"/>
      <c r="E139" s="1"/>
      <c r="F139" s="1"/>
      <c r="G139" s="1"/>
      <c r="H139" s="1"/>
      <c r="I139" s="1"/>
      <c r="J139" s="1"/>
      <c r="K139" s="1"/>
      <c r="L139" s="1"/>
      <c r="M139" s="1"/>
    </row>
    <row r="140" spans="1:13" x14ac:dyDescent="0.35">
      <c r="A140" s="1"/>
      <c r="B140" s="1"/>
      <c r="C140" s="1"/>
      <c r="D140" s="1"/>
      <c r="E140" s="1"/>
      <c r="F140" s="1"/>
      <c r="G140" s="1"/>
      <c r="H140" s="1"/>
      <c r="I140" s="1"/>
      <c r="J140" s="1"/>
      <c r="K140" s="1"/>
      <c r="L140" s="1"/>
      <c r="M140" s="1"/>
    </row>
    <row r="141" spans="1:13" x14ac:dyDescent="0.35">
      <c r="A141" s="1"/>
      <c r="B141" s="1"/>
      <c r="C141" s="1"/>
      <c r="D141" s="1"/>
      <c r="E141" s="1"/>
      <c r="F141" s="1"/>
      <c r="G141" s="1"/>
      <c r="H141" s="1"/>
      <c r="I141" s="1"/>
      <c r="J141" s="1"/>
      <c r="K141" s="1"/>
      <c r="L141" s="1"/>
      <c r="M141" s="1"/>
    </row>
    <row r="142" spans="1:13" x14ac:dyDescent="0.35">
      <c r="A142" s="1"/>
      <c r="B142" s="1"/>
      <c r="C142" s="1"/>
      <c r="D142" s="1"/>
      <c r="E142" s="1"/>
      <c r="F142" s="1"/>
      <c r="G142" s="1"/>
      <c r="H142" s="1"/>
      <c r="I142" s="1"/>
      <c r="J142" s="1"/>
      <c r="K142" s="1"/>
      <c r="L142" s="1"/>
      <c r="M142" s="1"/>
    </row>
    <row r="143" spans="1:13" x14ac:dyDescent="0.35">
      <c r="A143" s="1"/>
      <c r="B143" s="1"/>
      <c r="C143" s="1"/>
      <c r="D143" s="1"/>
      <c r="E143" s="1"/>
      <c r="F143" s="1"/>
      <c r="G143" s="1"/>
      <c r="H143" s="1"/>
      <c r="I143" s="1"/>
      <c r="J143" s="1"/>
      <c r="K143" s="1"/>
      <c r="L143" s="1"/>
      <c r="M143" s="1"/>
    </row>
    <row r="144" spans="1:13" x14ac:dyDescent="0.35">
      <c r="A144" s="1"/>
      <c r="B144" s="1"/>
      <c r="C144" s="1"/>
      <c r="D144" s="1"/>
      <c r="E144" s="1"/>
      <c r="F144" s="1"/>
      <c r="G144" s="1"/>
      <c r="H144" s="1"/>
      <c r="I144" s="1"/>
      <c r="J144" s="1"/>
      <c r="K144" s="1"/>
      <c r="L144" s="1"/>
      <c r="M144" s="1"/>
    </row>
    <row r="145" spans="1:13" x14ac:dyDescent="0.35">
      <c r="A145" s="1"/>
      <c r="B145" s="1"/>
      <c r="C145" s="1"/>
      <c r="D145" s="1"/>
      <c r="E145" s="1"/>
      <c r="F145" s="1"/>
      <c r="G145" s="1"/>
      <c r="H145" s="1"/>
      <c r="I145" s="1"/>
      <c r="J145" s="1"/>
      <c r="K145" s="1"/>
      <c r="L145" s="1"/>
      <c r="M145" s="1"/>
    </row>
    <row r="146" spans="1:13" x14ac:dyDescent="0.35">
      <c r="A146" s="1"/>
      <c r="B146" s="1"/>
      <c r="C146" s="1"/>
      <c r="D146" s="1"/>
      <c r="E146" s="1"/>
      <c r="F146" s="1"/>
      <c r="G146" s="1"/>
      <c r="H146" s="1"/>
      <c r="I146" s="1"/>
      <c r="J146" s="1"/>
      <c r="K146" s="1"/>
      <c r="L146" s="1"/>
      <c r="M146" s="1"/>
    </row>
    <row r="147" spans="1:13" x14ac:dyDescent="0.35">
      <c r="A147" s="1"/>
      <c r="B147" s="1"/>
      <c r="C147" s="1"/>
      <c r="D147" s="1"/>
      <c r="E147" s="1"/>
      <c r="F147" s="1"/>
      <c r="G147" s="1"/>
      <c r="H147" s="1"/>
      <c r="I147" s="1"/>
      <c r="J147" s="1"/>
      <c r="K147" s="1"/>
      <c r="L147" s="1"/>
      <c r="M147" s="1"/>
    </row>
    <row r="148" spans="1:13" x14ac:dyDescent="0.35">
      <c r="A148" s="1"/>
      <c r="B148" s="1"/>
      <c r="C148" s="1"/>
      <c r="D148" s="1"/>
      <c r="E148" s="1"/>
      <c r="F148" s="1"/>
      <c r="G148" s="1"/>
      <c r="H148" s="1"/>
      <c r="I148" s="1"/>
      <c r="J148" s="1"/>
      <c r="K148" s="1"/>
      <c r="L148" s="1"/>
      <c r="M148" s="1"/>
    </row>
    <row r="149" spans="1:13" x14ac:dyDescent="0.35">
      <c r="A149" s="1"/>
      <c r="B149" s="1"/>
      <c r="C149" s="1"/>
      <c r="D149" s="1"/>
      <c r="E149" s="1"/>
      <c r="F149" s="1"/>
      <c r="G149" s="1"/>
      <c r="H149" s="1"/>
      <c r="I149" s="1"/>
      <c r="J149" s="1"/>
      <c r="K149" s="1"/>
      <c r="L149" s="1"/>
      <c r="M149" s="1"/>
    </row>
    <row r="150" spans="1:13" x14ac:dyDescent="0.35">
      <c r="A150" s="1"/>
      <c r="B150" s="1"/>
      <c r="C150" s="1"/>
      <c r="D150" s="1"/>
      <c r="E150" s="1"/>
      <c r="F150" s="1"/>
      <c r="G150" s="1"/>
      <c r="H150" s="1"/>
      <c r="I150" s="1"/>
      <c r="J150" s="1"/>
      <c r="K150" s="1"/>
      <c r="L150" s="1"/>
      <c r="M150" s="1"/>
    </row>
    <row r="151" spans="1:13" x14ac:dyDescent="0.35">
      <c r="A151" s="1"/>
      <c r="B151" s="1"/>
      <c r="C151" s="1"/>
      <c r="D151" s="1"/>
      <c r="E151" s="1"/>
      <c r="F151" s="1"/>
      <c r="G151" s="1"/>
      <c r="H151" s="1"/>
      <c r="I151" s="1"/>
      <c r="J151" s="1"/>
      <c r="K151" s="1"/>
      <c r="L151" s="1"/>
      <c r="M151" s="1"/>
    </row>
    <row r="152" spans="1:13" x14ac:dyDescent="0.35">
      <c r="A152" s="1"/>
      <c r="B152" s="1"/>
      <c r="C152" s="1"/>
      <c r="D152" s="1"/>
      <c r="E152" s="1"/>
      <c r="F152" s="1"/>
      <c r="G152" s="1"/>
      <c r="H152" s="1"/>
      <c r="I152" s="1"/>
      <c r="J152" s="1"/>
      <c r="K152" s="1"/>
      <c r="L152" s="1"/>
      <c r="M152" s="1"/>
    </row>
    <row r="153" spans="1:13" x14ac:dyDescent="0.35">
      <c r="A153" s="1"/>
      <c r="B153" s="1"/>
      <c r="C153" s="1"/>
      <c r="D153" s="1"/>
      <c r="E153" s="1"/>
      <c r="F153" s="1"/>
      <c r="G153" s="1"/>
      <c r="H153" s="1"/>
      <c r="I153" s="1"/>
      <c r="J153" s="1"/>
      <c r="K153" s="1"/>
      <c r="L153" s="1"/>
      <c r="M153" s="1"/>
    </row>
    <row r="154" spans="1:13" x14ac:dyDescent="0.35">
      <c r="A154" s="1"/>
      <c r="B154" s="1"/>
      <c r="C154" s="1"/>
      <c r="D154" s="1"/>
      <c r="E154" s="1"/>
      <c r="F154" s="1"/>
      <c r="G154" s="1"/>
      <c r="H154" s="1"/>
      <c r="I154" s="1"/>
      <c r="J154" s="1"/>
      <c r="K154" s="1"/>
      <c r="L154" s="1"/>
      <c r="M154" s="1"/>
    </row>
    <row r="155" spans="1:13" x14ac:dyDescent="0.35">
      <c r="A155" s="1"/>
      <c r="B155" s="1"/>
      <c r="C155" s="1"/>
      <c r="D155" s="1"/>
      <c r="E155" s="1"/>
      <c r="F155" s="1"/>
      <c r="G155" s="1"/>
      <c r="H155" s="1"/>
      <c r="I155" s="1"/>
      <c r="J155" s="1"/>
      <c r="K155" s="1"/>
      <c r="L155" s="1"/>
      <c r="M155" s="1"/>
    </row>
    <row r="156" spans="1:13" x14ac:dyDescent="0.35">
      <c r="A156" s="1"/>
      <c r="B156" s="1"/>
      <c r="C156" s="1"/>
      <c r="D156" s="1"/>
      <c r="E156" s="1"/>
      <c r="F156" s="1"/>
      <c r="G156" s="1"/>
      <c r="H156" s="1"/>
      <c r="I156" s="1"/>
      <c r="J156" s="1"/>
      <c r="K156" s="1"/>
      <c r="L156" s="1"/>
      <c r="M156" s="1"/>
    </row>
    <row r="157" spans="1:13" x14ac:dyDescent="0.35">
      <c r="A157" s="1"/>
      <c r="B157" s="1"/>
      <c r="C157" s="1"/>
      <c r="D157" s="1"/>
      <c r="E157" s="1"/>
      <c r="F157" s="1"/>
      <c r="G157" s="1"/>
      <c r="H157" s="1"/>
      <c r="I157" s="1"/>
      <c r="J157" s="1"/>
      <c r="K157" s="1"/>
      <c r="L157" s="1"/>
      <c r="M157" s="1"/>
    </row>
    <row r="158" spans="1:13" x14ac:dyDescent="0.35">
      <c r="A158" s="1"/>
      <c r="B158" s="1"/>
      <c r="C158" s="1"/>
      <c r="D158" s="1"/>
      <c r="E158" s="1"/>
      <c r="F158" s="1"/>
      <c r="G158" s="1"/>
      <c r="H158" s="1"/>
      <c r="I158" s="1"/>
      <c r="J158" s="1"/>
      <c r="K158" s="1"/>
      <c r="L158" s="1"/>
      <c r="M158" s="1"/>
    </row>
    <row r="159" spans="1:13" x14ac:dyDescent="0.35">
      <c r="A159" s="1"/>
      <c r="B159" s="1"/>
      <c r="C159" s="1"/>
      <c r="D159" s="1"/>
      <c r="E159" s="1"/>
      <c r="F159" s="1"/>
      <c r="G159" s="1"/>
      <c r="H159" s="1"/>
      <c r="I159" s="1"/>
      <c r="J159" s="1"/>
      <c r="K159" s="1"/>
      <c r="L159" s="1"/>
      <c r="M159" s="1"/>
    </row>
    <row r="160" spans="1:13" x14ac:dyDescent="0.35">
      <c r="A160" s="1"/>
      <c r="B160" s="1"/>
      <c r="C160" s="1"/>
      <c r="D160" s="1"/>
      <c r="E160" s="1"/>
      <c r="F160" s="1"/>
      <c r="G160" s="1"/>
      <c r="H160" s="1"/>
      <c r="I160" s="1"/>
      <c r="J160" s="1"/>
      <c r="K160" s="1"/>
      <c r="L160" s="1"/>
      <c r="M160" s="1"/>
    </row>
    <row r="161" spans="1:13" x14ac:dyDescent="0.35">
      <c r="A161" s="1"/>
      <c r="B161" s="1"/>
      <c r="C161" s="1"/>
      <c r="D161" s="1"/>
      <c r="E161" s="1"/>
      <c r="F161" s="1"/>
      <c r="G161" s="1"/>
      <c r="H161" s="1"/>
      <c r="I161" s="1"/>
      <c r="J161" s="1"/>
      <c r="K161" s="1"/>
      <c r="L161" s="1"/>
      <c r="M161" s="1"/>
    </row>
    <row r="162" spans="1:13" x14ac:dyDescent="0.35">
      <c r="A162" s="1"/>
      <c r="B162" s="1"/>
      <c r="C162" s="1"/>
      <c r="D162" s="1"/>
      <c r="E162" s="1"/>
      <c r="F162" s="1"/>
      <c r="G162" s="1"/>
      <c r="H162" s="1"/>
      <c r="I162" s="1"/>
      <c r="J162" s="1"/>
      <c r="K162" s="1"/>
      <c r="L162" s="1"/>
      <c r="M162" s="1"/>
    </row>
    <row r="163" spans="1:13" x14ac:dyDescent="0.35">
      <c r="A163" s="1"/>
      <c r="B163" s="1"/>
      <c r="C163" s="1"/>
      <c r="D163" s="1"/>
      <c r="E163" s="1"/>
      <c r="F163" s="1"/>
      <c r="G163" s="1"/>
      <c r="H163" s="1"/>
      <c r="I163" s="1"/>
      <c r="J163" s="1"/>
      <c r="K163" s="1"/>
      <c r="L163" s="1"/>
      <c r="M163" s="1"/>
    </row>
    <row r="164" spans="1:13" x14ac:dyDescent="0.35">
      <c r="A164" s="1"/>
      <c r="B164" s="1"/>
      <c r="C164" s="1"/>
      <c r="D164" s="1"/>
      <c r="E164" s="1"/>
      <c r="F164" s="1"/>
      <c r="G164" s="1"/>
      <c r="H164" s="1"/>
      <c r="I164" s="1"/>
      <c r="J164" s="1"/>
      <c r="K164" s="1"/>
      <c r="L164" s="1"/>
      <c r="M164" s="1"/>
    </row>
    <row r="165" spans="1:13" x14ac:dyDescent="0.35">
      <c r="A165" s="1"/>
      <c r="B165" s="1"/>
      <c r="C165" s="1"/>
      <c r="D165" s="1"/>
      <c r="E165" s="1"/>
      <c r="F165" s="1"/>
      <c r="G165" s="1"/>
      <c r="H165" s="1"/>
      <c r="I165" s="1"/>
      <c r="J165" s="1"/>
      <c r="K165" s="1"/>
      <c r="L165" s="1"/>
      <c r="M165" s="1"/>
    </row>
    <row r="166" spans="1:13" x14ac:dyDescent="0.35">
      <c r="A166" s="1"/>
      <c r="B166" s="1"/>
      <c r="C166" s="1"/>
      <c r="D166" s="1"/>
      <c r="E166" s="1"/>
      <c r="F166" s="1"/>
      <c r="G166" s="1"/>
      <c r="H166" s="1"/>
      <c r="I166" s="1"/>
      <c r="J166" s="1"/>
      <c r="K166" s="1"/>
      <c r="L166" s="1"/>
      <c r="M166" s="1"/>
    </row>
    <row r="167" spans="1:13" x14ac:dyDescent="0.35">
      <c r="A167" s="1"/>
      <c r="B167" s="1"/>
      <c r="C167" s="1"/>
      <c r="D167" s="1"/>
      <c r="E167" s="1"/>
      <c r="F167" s="1"/>
      <c r="G167" s="1"/>
      <c r="H167" s="1"/>
      <c r="I167" s="1"/>
      <c r="J167" s="1"/>
      <c r="K167" s="1"/>
      <c r="L167" s="1"/>
      <c r="M167" s="1"/>
    </row>
    <row r="168" spans="1:13" x14ac:dyDescent="0.35">
      <c r="A168" s="1"/>
      <c r="B168" s="1"/>
      <c r="C168" s="1"/>
      <c r="D168" s="1"/>
      <c r="E168" s="1"/>
      <c r="F168" s="1"/>
      <c r="G168" s="1"/>
      <c r="H168" s="1"/>
      <c r="I168" s="1"/>
      <c r="J168" s="1"/>
      <c r="K168" s="1"/>
      <c r="L168" s="1"/>
      <c r="M168" s="1"/>
    </row>
    <row r="169" spans="1:13" x14ac:dyDescent="0.35">
      <c r="A169" s="1"/>
      <c r="B169" s="1"/>
      <c r="C169" s="1"/>
      <c r="D169" s="1"/>
      <c r="E169" s="1"/>
      <c r="F169" s="1"/>
      <c r="G169" s="1"/>
      <c r="H169" s="1"/>
      <c r="I169" s="1"/>
      <c r="J169" s="1"/>
      <c r="K169" s="1"/>
      <c r="L169" s="1"/>
      <c r="M169" s="1"/>
    </row>
    <row r="170" spans="1:13" x14ac:dyDescent="0.35">
      <c r="A170" s="1"/>
      <c r="B170" s="1"/>
      <c r="C170" s="1"/>
      <c r="D170" s="1"/>
      <c r="E170" s="1"/>
      <c r="F170" s="1"/>
      <c r="G170" s="1"/>
      <c r="H170" s="1"/>
      <c r="I170" s="1"/>
      <c r="J170" s="1"/>
      <c r="K170" s="1"/>
      <c r="L170" s="1"/>
      <c r="M170" s="1"/>
    </row>
    <row r="171" spans="1:13" x14ac:dyDescent="0.35">
      <c r="A171" s="1"/>
      <c r="B171" s="1"/>
      <c r="C171" s="1"/>
      <c r="D171" s="1"/>
      <c r="E171" s="1"/>
      <c r="F171" s="1"/>
      <c r="G171" s="1"/>
      <c r="H171" s="1"/>
      <c r="I171" s="1"/>
      <c r="J171" s="1"/>
      <c r="K171" s="1"/>
      <c r="L171" s="1"/>
      <c r="M171" s="1"/>
    </row>
    <row r="172" spans="1:13" x14ac:dyDescent="0.35">
      <c r="A172" s="1"/>
      <c r="B172" s="1"/>
      <c r="C172" s="1"/>
      <c r="D172" s="1"/>
      <c r="E172" s="1"/>
      <c r="F172" s="1"/>
      <c r="G172" s="1"/>
      <c r="H172" s="1"/>
      <c r="I172" s="1"/>
      <c r="J172" s="1"/>
      <c r="K172" s="1"/>
      <c r="L172" s="1"/>
      <c r="M172" s="1"/>
    </row>
    <row r="173" spans="1:13" x14ac:dyDescent="0.35">
      <c r="A173" s="1"/>
      <c r="B173" s="1"/>
      <c r="C173" s="1"/>
      <c r="D173" s="1"/>
      <c r="E173" s="1"/>
      <c r="F173" s="1"/>
      <c r="G173" s="1"/>
      <c r="H173" s="1"/>
      <c r="I173" s="1"/>
      <c r="J173" s="1"/>
      <c r="K173" s="1"/>
      <c r="L173" s="1"/>
      <c r="M173" s="1"/>
    </row>
    <row r="174" spans="1:13" x14ac:dyDescent="0.35">
      <c r="A174" s="1"/>
      <c r="B174" s="1"/>
      <c r="C174" s="1"/>
      <c r="D174" s="1"/>
      <c r="E174" s="1"/>
      <c r="F174" s="1"/>
      <c r="G174" s="1"/>
      <c r="H174" s="1"/>
      <c r="I174" s="1"/>
      <c r="J174" s="1"/>
      <c r="K174" s="1"/>
      <c r="L174" s="1"/>
      <c r="M174" s="1"/>
    </row>
    <row r="175" spans="1:13" x14ac:dyDescent="0.35">
      <c r="A175" s="1"/>
      <c r="B175" s="1"/>
      <c r="C175" s="1"/>
      <c r="D175" s="1"/>
      <c r="E175" s="1"/>
      <c r="F175" s="1"/>
      <c r="G175" s="1"/>
      <c r="H175" s="1"/>
      <c r="I175" s="1"/>
      <c r="J175" s="1"/>
      <c r="K175" s="1"/>
      <c r="L175" s="1"/>
      <c r="M175" s="1"/>
    </row>
    <row r="176" spans="1:13" x14ac:dyDescent="0.35">
      <c r="A176" s="1"/>
      <c r="B176" s="1"/>
      <c r="C176" s="1"/>
      <c r="D176" s="1"/>
      <c r="E176" s="1"/>
      <c r="F176" s="1"/>
      <c r="G176" s="1"/>
      <c r="H176" s="1"/>
      <c r="I176" s="1"/>
      <c r="J176" s="1"/>
      <c r="K176" s="1"/>
      <c r="L176" s="1"/>
      <c r="M176" s="1"/>
    </row>
    <row r="177" spans="1:13" x14ac:dyDescent="0.35">
      <c r="A177" s="1"/>
      <c r="B177" s="1"/>
      <c r="C177" s="1"/>
      <c r="D177" s="1"/>
      <c r="E177" s="1"/>
      <c r="F177" s="1"/>
      <c r="G177" s="1"/>
      <c r="H177" s="1"/>
      <c r="I177" s="1"/>
      <c r="J177" s="1"/>
      <c r="K177" s="1"/>
      <c r="L177" s="1"/>
      <c r="M177" s="1"/>
    </row>
    <row r="178" spans="1:13" x14ac:dyDescent="0.35">
      <c r="A178" s="1"/>
      <c r="B178" s="1"/>
      <c r="C178" s="1"/>
      <c r="D178" s="1"/>
      <c r="E178" s="1"/>
      <c r="F178" s="1"/>
      <c r="G178" s="1"/>
      <c r="H178" s="1"/>
      <c r="I178" s="1"/>
      <c r="J178" s="1"/>
      <c r="K178" s="1"/>
      <c r="L178" s="1"/>
      <c r="M178" s="1"/>
    </row>
    <row r="179" spans="1:13" x14ac:dyDescent="0.35">
      <c r="A179" s="1"/>
    </row>
  </sheetData>
  <mergeCells count="173">
    <mergeCell ref="B41:D41"/>
    <mergeCell ref="H35:J35"/>
    <mergeCell ref="K35:M35"/>
    <mergeCell ref="H36:J36"/>
    <mergeCell ref="K36:M36"/>
    <mergeCell ref="H37:J37"/>
    <mergeCell ref="K37:M37"/>
    <mergeCell ref="K42:M42"/>
    <mergeCell ref="H38:J38"/>
    <mergeCell ref="K38:M38"/>
    <mergeCell ref="H39:J39"/>
    <mergeCell ref="H30:J30"/>
    <mergeCell ref="H75:M75"/>
    <mergeCell ref="H76:M76"/>
    <mergeCell ref="H44:J44"/>
    <mergeCell ref="K44:M44"/>
    <mergeCell ref="H45:J45"/>
    <mergeCell ref="K45:M45"/>
    <mergeCell ref="H59:M59"/>
    <mergeCell ref="H60:M60"/>
    <mergeCell ref="H61:M61"/>
    <mergeCell ref="H62:M74"/>
    <mergeCell ref="H46:J46"/>
    <mergeCell ref="K46:M46"/>
    <mergeCell ref="H32:J32"/>
    <mergeCell ref="K32:M32"/>
    <mergeCell ref="H33:J33"/>
    <mergeCell ref="K33:M33"/>
    <mergeCell ref="H34:J34"/>
    <mergeCell ref="K26:M26"/>
    <mergeCell ref="H22:J22"/>
    <mergeCell ref="K22:M22"/>
    <mergeCell ref="E43:G43"/>
    <mergeCell ref="H43:J43"/>
    <mergeCell ref="K43:M43"/>
    <mergeCell ref="K25:M25"/>
    <mergeCell ref="H28:J28"/>
    <mergeCell ref="K28:M28"/>
    <mergeCell ref="H29:J29"/>
    <mergeCell ref="K29:M29"/>
    <mergeCell ref="E40:G40"/>
    <mergeCell ref="E41:G41"/>
    <mergeCell ref="H41:J41"/>
    <mergeCell ref="K41:M41"/>
    <mergeCell ref="K30:M30"/>
    <mergeCell ref="H31:J31"/>
    <mergeCell ref="K31:M31"/>
    <mergeCell ref="H27:J27"/>
    <mergeCell ref="K39:M39"/>
    <mergeCell ref="H40:J40"/>
    <mergeCell ref="K40:M40"/>
    <mergeCell ref="K34:M34"/>
    <mergeCell ref="H26:J26"/>
    <mergeCell ref="B75:G75"/>
    <mergeCell ref="H42:J42"/>
    <mergeCell ref="E36:G36"/>
    <mergeCell ref="E46:G46"/>
    <mergeCell ref="B59:G59"/>
    <mergeCell ref="B45:D45"/>
    <mergeCell ref="B46:D46"/>
    <mergeCell ref="B36:D36"/>
    <mergeCell ref="A46:A47"/>
    <mergeCell ref="A59:A74"/>
    <mergeCell ref="A75:A90"/>
    <mergeCell ref="B77:G90"/>
    <mergeCell ref="H77:M90"/>
    <mergeCell ref="B60:G60"/>
    <mergeCell ref="B76:G76"/>
    <mergeCell ref="B61:G61"/>
    <mergeCell ref="B62:G74"/>
    <mergeCell ref="E42:G42"/>
    <mergeCell ref="B44:D44"/>
    <mergeCell ref="E44:G44"/>
    <mergeCell ref="E45:G45"/>
    <mergeCell ref="B39:D39"/>
    <mergeCell ref="E39:G39"/>
    <mergeCell ref="B37:D37"/>
    <mergeCell ref="B25:D25"/>
    <mergeCell ref="E25:G25"/>
    <mergeCell ref="B27:D27"/>
    <mergeCell ref="A22:A35"/>
    <mergeCell ref="A37:A44"/>
    <mergeCell ref="B22:D22"/>
    <mergeCell ref="E22:G22"/>
    <mergeCell ref="B23:D23"/>
    <mergeCell ref="E23:G23"/>
    <mergeCell ref="B24:D24"/>
    <mergeCell ref="E24:G24"/>
    <mergeCell ref="B34:D34"/>
    <mergeCell ref="E34:G34"/>
    <mergeCell ref="B35:D35"/>
    <mergeCell ref="E35:G35"/>
    <mergeCell ref="B33:D33"/>
    <mergeCell ref="B26:D26"/>
    <mergeCell ref="E26:G26"/>
    <mergeCell ref="B32:D32"/>
    <mergeCell ref="B43:D43"/>
    <mergeCell ref="E37:G37"/>
    <mergeCell ref="B38:D38"/>
    <mergeCell ref="E38:G38"/>
    <mergeCell ref="B40:D40"/>
    <mergeCell ref="B3:G3"/>
    <mergeCell ref="B1:G1"/>
    <mergeCell ref="B6:G6"/>
    <mergeCell ref="B8:G8"/>
    <mergeCell ref="K23:M23"/>
    <mergeCell ref="H24:J24"/>
    <mergeCell ref="K24:M24"/>
    <mergeCell ref="H25:J25"/>
    <mergeCell ref="B18:D18"/>
    <mergeCell ref="E18:G18"/>
    <mergeCell ref="B19:D19"/>
    <mergeCell ref="E19:G19"/>
    <mergeCell ref="B20:D20"/>
    <mergeCell ref="E20:G20"/>
    <mergeCell ref="H15:J15"/>
    <mergeCell ref="K15:M15"/>
    <mergeCell ref="H16:J16"/>
    <mergeCell ref="K16:M16"/>
    <mergeCell ref="H17:J17"/>
    <mergeCell ref="K17:M17"/>
    <mergeCell ref="E15:G15"/>
    <mergeCell ref="B16:D16"/>
    <mergeCell ref="H1:M1"/>
    <mergeCell ref="H3:M3"/>
    <mergeCell ref="H6:M6"/>
    <mergeCell ref="H8:M8"/>
    <mergeCell ref="E16:G16"/>
    <mergeCell ref="B2:G2"/>
    <mergeCell ref="B4:G4"/>
    <mergeCell ref="B7:G7"/>
    <mergeCell ref="B9:G9"/>
    <mergeCell ref="B10:G10"/>
    <mergeCell ref="B12:G12"/>
    <mergeCell ref="H2:M2"/>
    <mergeCell ref="H4:M4"/>
    <mergeCell ref="H7:M7"/>
    <mergeCell ref="H9:M9"/>
    <mergeCell ref="H10:M10"/>
    <mergeCell ref="H12:M12"/>
    <mergeCell ref="B5:G5"/>
    <mergeCell ref="H5:M5"/>
    <mergeCell ref="B11:G11"/>
    <mergeCell ref="B14:G14"/>
    <mergeCell ref="B13:G13"/>
    <mergeCell ref="H13:M13"/>
    <mergeCell ref="H14:M14"/>
    <mergeCell ref="H11:M11"/>
    <mergeCell ref="B15:D15"/>
    <mergeCell ref="H20:J20"/>
    <mergeCell ref="K20:M20"/>
    <mergeCell ref="E33:G33"/>
    <mergeCell ref="B42:D42"/>
    <mergeCell ref="B31:D31"/>
    <mergeCell ref="E31:G31"/>
    <mergeCell ref="B17:D17"/>
    <mergeCell ref="E17:G17"/>
    <mergeCell ref="E32:G32"/>
    <mergeCell ref="E27:G27"/>
    <mergeCell ref="B28:D28"/>
    <mergeCell ref="E28:G28"/>
    <mergeCell ref="B29:D29"/>
    <mergeCell ref="E29:G29"/>
    <mergeCell ref="B30:D30"/>
    <mergeCell ref="E30:G30"/>
    <mergeCell ref="H18:J18"/>
    <mergeCell ref="K18:M18"/>
    <mergeCell ref="H19:J19"/>
    <mergeCell ref="K19:M19"/>
    <mergeCell ref="H23:J23"/>
    <mergeCell ref="K27:M27"/>
    <mergeCell ref="H21:M21"/>
    <mergeCell ref="B21:G2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4" ma:contentTypeDescription="Create a new document." ma:contentTypeScope="" ma:versionID="e81e7b79db12f1e8bfbeeb950a2e9c3b">
  <xsd:schema xmlns:xsd="http://www.w3.org/2001/XMLSchema" xmlns:xs="http://www.w3.org/2001/XMLSchema" xmlns:p="http://schemas.microsoft.com/office/2006/metadata/properties" xmlns:ns3="d392f08f-4e45-4885-bfac-3ffb523c93e8" targetNamespace="http://schemas.microsoft.com/office/2006/metadata/properties" ma:root="true" ma:fieldsID="0156386c7ca9df1bc05e10fedb12a306"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19A7659C-840D-4A84-A228-85B5CBEE85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AFC939-890D-4829-BD66-1038E670D34E}">
  <ds:schemaRefs>
    <ds:schemaRef ds:uri="http://schemas.microsoft.com/sharepoint/v3/contenttype/forms"/>
  </ds:schemaRefs>
</ds:datastoreItem>
</file>

<file path=customXml/itemProps3.xml><?xml version="1.0" encoding="utf-8"?>
<ds:datastoreItem xmlns:ds="http://schemas.openxmlformats.org/officeDocument/2006/customXml" ds:itemID="{E3AD6C9E-9B06-448F-A002-4865592F5043}">
  <ds:schemaRef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d392f08f-4e45-4885-bfac-3ffb523c93e8"/>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Shikha Anil Chanda/CCL/CO</cp:lastModifiedBy>
  <cp:lastPrinted>2017-03-08T04:58:08Z</cp:lastPrinted>
  <dcterms:created xsi:type="dcterms:W3CDTF">2015-08-03T08:55:10Z</dcterms:created>
  <dcterms:modified xsi:type="dcterms:W3CDTF">2024-01-12T12:39:04Z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ies>
</file>