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T:\Product\LIC Mutual Fund\Dashboard\Web site\2023-2024\"/>
    </mc:Choice>
  </mc:AlternateContent>
  <xr:revisionPtr revIDLastSave="0" documentId="13_ncr:1_{CF5508F8-1BC5-4AF6-B365-464DF74F89A5}"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M" sheetId="22" r:id="rId2"/>
    <sheet name="Debt-Over,Liq,Low Dur,Ultra,MM" sheetId="24" r:id="rId3"/>
    <sheet name="Hybrid" sheetId="27" r:id="rId4"/>
    <sheet name="Solution Oriented" sheetId="28" r:id="rId5"/>
    <sheet name="Others" sheetId="26" r:id="rId6"/>
    <sheet name="Gold" sheetId="25" r:id="rId7"/>
  </sheets>
  <definedNames>
    <definedName name="_xlnm._FilterDatabase" localSheetId="1" hidden="1">'Debt-Excl.Over,Liq,LowDur,Ult,M'!$E$22:$Y$22</definedName>
    <definedName name="_xlnm._FilterDatabase" localSheetId="2" hidden="1">'Debt-Over,Liq,Low Dur,Ultra,MM'!$E$22:$AE$22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0" i="27" l="1"/>
  <c r="AB100" i="27"/>
  <c r="AE100" i="27" s="1"/>
  <c r="AC90" i="27"/>
  <c r="AC46" i="27"/>
  <c r="AC37" i="27"/>
  <c r="AC22" i="27"/>
  <c r="Z22" i="27"/>
  <c r="C100" i="28" l="1"/>
  <c r="F100" i="28" s="1"/>
  <c r="V100" i="27"/>
  <c r="Y100" i="27" s="1"/>
  <c r="D100" i="27"/>
  <c r="D100" i="28" s="1"/>
  <c r="G100" i="28" s="1"/>
  <c r="AN99" i="26"/>
  <c r="E90" i="28"/>
  <c r="E46" i="28"/>
  <c r="E37" i="28"/>
  <c r="E22" i="28"/>
  <c r="B22" i="28"/>
  <c r="X100" i="27"/>
  <c r="W45" i="27"/>
  <c r="W37" i="27"/>
  <c r="W22" i="27"/>
  <c r="T22" i="27"/>
  <c r="R100" i="27"/>
  <c r="P100" i="27"/>
  <c r="S100" i="27" s="1"/>
  <c r="L100" i="27"/>
  <c r="J100" i="27"/>
  <c r="M100" i="27" s="1"/>
  <c r="Q90" i="27"/>
  <c r="K90" i="27"/>
  <c r="Q46" i="27"/>
  <c r="K46" i="27"/>
  <c r="Q37" i="27"/>
  <c r="K37" i="27"/>
  <c r="Q22" i="27"/>
  <c r="N22" i="27"/>
  <c r="K22" i="27"/>
  <c r="H22" i="27"/>
  <c r="AI90" i="27"/>
  <c r="AI46" i="27"/>
  <c r="AI37" i="27"/>
  <c r="AI22" i="27"/>
  <c r="AF22" i="27"/>
  <c r="F100" i="27"/>
  <c r="AG100" i="27" s="1"/>
  <c r="AJ100" i="27" s="1"/>
  <c r="E90" i="27"/>
  <c r="E46" i="27"/>
  <c r="E37" i="27"/>
  <c r="E22" i="27"/>
  <c r="B22" i="27"/>
  <c r="AO40" i="26"/>
  <c r="AO39" i="26"/>
  <c r="AO36" i="26"/>
  <c r="AO21" i="26"/>
  <c r="AL21" i="26"/>
  <c r="AJ99" i="26"/>
  <c r="AI89" i="26"/>
  <c r="AI40" i="26"/>
  <c r="AI39" i="26"/>
  <c r="AI36" i="26"/>
  <c r="AI21" i="26"/>
  <c r="AF21" i="26"/>
  <c r="I99" i="26"/>
  <c r="V99" i="26" s="1"/>
  <c r="Y99" i="26" s="1"/>
  <c r="AA99" i="26" s="1"/>
  <c r="AD99" i="26" s="1"/>
  <c r="AC89" i="26"/>
  <c r="W89" i="26"/>
  <c r="Q89" i="26"/>
  <c r="K89" i="26"/>
  <c r="E89" i="26"/>
  <c r="AC40" i="26"/>
  <c r="W40" i="26"/>
  <c r="Q40" i="26"/>
  <c r="K40" i="26"/>
  <c r="E40" i="26"/>
  <c r="AC39" i="26"/>
  <c r="W39" i="26"/>
  <c r="Q39" i="26"/>
  <c r="K39" i="26"/>
  <c r="E39" i="26"/>
  <c r="AC36" i="26"/>
  <c r="W36" i="26"/>
  <c r="Q36" i="26"/>
  <c r="K36" i="26"/>
  <c r="E36" i="26"/>
  <c r="AC21" i="26"/>
  <c r="Z21" i="26"/>
  <c r="W21" i="26"/>
  <c r="T21" i="26"/>
  <c r="Q21" i="26"/>
  <c r="N21" i="26"/>
  <c r="K21" i="26"/>
  <c r="H21" i="26"/>
  <c r="E21" i="26"/>
  <c r="B21" i="26"/>
  <c r="G100" i="27" l="1"/>
  <c r="AH100" i="27" s="1"/>
  <c r="AO45" i="26"/>
  <c r="E45" i="26"/>
  <c r="Q45" i="26"/>
  <c r="AC45" i="26"/>
  <c r="W45" i="26"/>
  <c r="AI45" i="26"/>
  <c r="K45" i="26"/>
  <c r="Q37" i="24" l="1"/>
  <c r="Q42" i="24" s="1"/>
  <c r="Q38" i="24"/>
  <c r="E42" i="24"/>
  <c r="K42" i="24"/>
  <c r="W42" i="24"/>
  <c r="AC42" i="24"/>
  <c r="B22" i="23" l="1"/>
  <c r="E22" i="23"/>
  <c r="H22" i="23"/>
  <c r="K22" i="23"/>
  <c r="N22" i="23"/>
  <c r="Q22" i="23"/>
  <c r="T22" i="23"/>
  <c r="W22" i="23"/>
  <c r="Z22" i="23"/>
  <c r="AC22" i="23"/>
  <c r="AF22" i="23"/>
  <c r="AI22" i="23"/>
  <c r="AL22" i="23"/>
  <c r="AO22" i="23"/>
  <c r="AR22" i="23"/>
  <c r="AU22" i="23"/>
  <c r="AX22" i="23"/>
  <c r="BA22" i="23"/>
  <c r="BD22" i="23"/>
  <c r="BG22" i="23"/>
  <c r="BJ22" i="23"/>
  <c r="BM22" i="23"/>
  <c r="BP22" i="23"/>
  <c r="BS22" i="23"/>
  <c r="BV22" i="23"/>
  <c r="BY22" i="23"/>
  <c r="A97" i="25" l="1"/>
  <c r="A104" i="22"/>
  <c r="A108" i="24" s="1"/>
  <c r="A1" i="25"/>
  <c r="A1" i="24"/>
  <c r="A1" i="22"/>
  <c r="J100" i="23"/>
  <c r="K20" i="25" l="1"/>
  <c r="H20" i="25"/>
  <c r="B20" i="25"/>
  <c r="W19" i="22"/>
  <c r="I54" i="25"/>
  <c r="L54" i="25" l="1"/>
  <c r="K35" i="25"/>
  <c r="E35" i="25"/>
  <c r="E44" i="25" l="1"/>
  <c r="K44" i="25"/>
  <c r="E40" i="23" l="1"/>
  <c r="BY90" i="23"/>
  <c r="BY41" i="23"/>
  <c r="BY40" i="23"/>
  <c r="BY37" i="23"/>
  <c r="BT100" i="23"/>
  <c r="BS90" i="23"/>
  <c r="BS41" i="23"/>
  <c r="BS40" i="23"/>
  <c r="BS37" i="23"/>
  <c r="BN100" i="23"/>
  <c r="BM90" i="23"/>
  <c r="BM41" i="23"/>
  <c r="BM40" i="23"/>
  <c r="BM37" i="23"/>
  <c r="BH100" i="23"/>
  <c r="BG90" i="23"/>
  <c r="BG41" i="23"/>
  <c r="BG40" i="23"/>
  <c r="BG37" i="23"/>
  <c r="BA90" i="23"/>
  <c r="BA41" i="23"/>
  <c r="BA40" i="23"/>
  <c r="BA37" i="23"/>
  <c r="AU90" i="23"/>
  <c r="AU41" i="23"/>
  <c r="AU40" i="23"/>
  <c r="AU37" i="23"/>
  <c r="AC34" i="24"/>
  <c r="W34" i="24"/>
  <c r="Q34" i="24"/>
  <c r="K34" i="24"/>
  <c r="E34" i="24"/>
  <c r="BM46" i="23" l="1"/>
  <c r="BS46" i="23"/>
  <c r="AU46" i="23"/>
  <c r="BA46" i="23"/>
  <c r="BG46" i="23"/>
  <c r="BY46" i="23"/>
  <c r="W42" i="22"/>
  <c r="Q42" i="22"/>
  <c r="K38" i="22"/>
  <c r="K37" i="22"/>
  <c r="E42" i="22"/>
  <c r="W34" i="22"/>
  <c r="Q34" i="22"/>
  <c r="K34" i="22"/>
  <c r="E34" i="22"/>
  <c r="K42" i="22" l="1"/>
  <c r="AO90" i="23"/>
  <c r="AI90" i="23"/>
  <c r="AC90" i="23"/>
  <c r="W90" i="23"/>
  <c r="Q90" i="23"/>
  <c r="K90" i="23"/>
  <c r="E90" i="23"/>
  <c r="AO41" i="23"/>
  <c r="AI41" i="23"/>
  <c r="AC41" i="23"/>
  <c r="W41" i="23"/>
  <c r="Q41" i="23"/>
  <c r="K41" i="23"/>
  <c r="AO40" i="23"/>
  <c r="AI40" i="23"/>
  <c r="AC40" i="23"/>
  <c r="W40" i="23"/>
  <c r="Q40" i="23"/>
  <c r="K40" i="23"/>
  <c r="AO37" i="23"/>
  <c r="AI37" i="23"/>
  <c r="AC37" i="23"/>
  <c r="W37" i="23"/>
  <c r="Q37" i="23"/>
  <c r="K37" i="23"/>
  <c r="AO46" i="23" l="1"/>
  <c r="W46" i="23"/>
  <c r="AI46" i="23"/>
  <c r="Q46" i="23"/>
  <c r="K46" i="23"/>
  <c r="AC46" i="23"/>
  <c r="E41" i="23" l="1"/>
  <c r="E46" i="23" s="1"/>
  <c r="E37" i="23"/>
  <c r="AC19" i="24" l="1"/>
  <c r="Z19" i="24"/>
  <c r="W19" i="24"/>
  <c r="T19" i="24"/>
  <c r="Q19" i="24"/>
  <c r="N19" i="24"/>
  <c r="K19" i="24"/>
  <c r="H19" i="24"/>
  <c r="E19" i="24"/>
  <c r="B19" i="24"/>
  <c r="T19" i="22"/>
  <c r="Q19" i="22"/>
  <c r="N19" i="22"/>
  <c r="K19" i="22"/>
  <c r="H19" i="22"/>
  <c r="E19" i="22"/>
  <c r="B19" i="22"/>
  <c r="AD57" i="24" l="1"/>
  <c r="X57" i="24"/>
  <c r="R57" i="24"/>
  <c r="P57" i="24"/>
  <c r="S57" i="24" s="1"/>
  <c r="V57" i="24" s="1"/>
  <c r="Y57" i="24" s="1"/>
  <c r="AB57" i="24" s="1"/>
  <c r="AE57" i="24" s="1"/>
  <c r="L57" i="24"/>
  <c r="G57" i="24"/>
  <c r="J57" i="24" s="1"/>
  <c r="M57" i="24" s="1"/>
  <c r="F57" i="24"/>
  <c r="X52" i="22"/>
  <c r="R52" i="22"/>
  <c r="P52" i="22"/>
  <c r="S52" i="22" s="1"/>
  <c r="M52" i="22"/>
  <c r="L52" i="22"/>
  <c r="J52" i="22"/>
  <c r="G52" i="22"/>
  <c r="F52" i="22"/>
  <c r="V52" i="22" l="1"/>
  <c r="Y52" i="22" s="1"/>
  <c r="G100" i="23" l="1"/>
  <c r="M100" i="23" s="1"/>
  <c r="P100" i="23" s="1"/>
  <c r="F100" i="23"/>
  <c r="AG100" i="23" s="1"/>
  <c r="AJ100" i="23" s="1"/>
  <c r="AS100" i="23" s="1"/>
  <c r="AP100" i="23"/>
  <c r="AD100" i="23"/>
  <c r="X100" i="23"/>
  <c r="R100" i="23"/>
  <c r="L100" i="23"/>
  <c r="O99" i="26" s="1"/>
  <c r="BX100" i="23" l="1"/>
  <c r="CA100" i="23" s="1"/>
  <c r="AV100" i="23"/>
  <c r="AY100" i="23"/>
  <c r="BB100" i="23" s="1"/>
  <c r="BW100" i="23" s="1"/>
  <c r="BZ100" i="23" s="1"/>
  <c r="S100" i="23"/>
  <c r="V100" i="23"/>
  <c r="AB100" i="23" l="1"/>
  <c r="AE100" i="23" s="1"/>
  <c r="J99" i="26" s="1"/>
  <c r="U99" i="26" s="1"/>
  <c r="X99" i="26" s="1"/>
  <c r="AB99" i="26" s="1"/>
  <c r="AE99" i="26" s="1"/>
  <c r="Y100" i="23"/>
  <c r="C99" i="26" s="1"/>
  <c r="AH100" i="23" l="1"/>
  <c r="AK100" i="23" s="1"/>
  <c r="AK100" i="27" l="1"/>
  <c r="AN100" i="23" s="1"/>
  <c r="AQ100" i="23" s="1"/>
  <c r="AT100" i="23" s="1"/>
  <c r="AZ100" i="23" l="1"/>
  <c r="BC100" i="23" s="1"/>
  <c r="BF100" i="23" s="1"/>
  <c r="BI100" i="23" s="1"/>
  <c r="AW100" i="23"/>
  <c r="BL100" i="23" l="1"/>
  <c r="BO100" i="23" s="1"/>
  <c r="BR100" i="23" l="1"/>
  <c r="BU100" i="23" s="1"/>
  <c r="AH99" i="26" s="1"/>
  <c r="AK99" i="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tc={D42E4B49-8EE8-48A1-A7FB-E15EA77335DE}</author>
  </authors>
  <commentList>
    <comment ref="A108" authorId="0" shapeId="0" xr:uid="{D42E4B49-8EE8-48A1-A7FB-E15EA77335DE}">
      <text>
        <t>[Threaded comment]
Your version of Excel allows you to read this threaded comment; however, any edits to it will get removed if the file is opened in a newer version of Excel. Learn more: https://go.microsoft.com/fwlink/?linkid=870924
Comment:
    Date to be updated</t>
      </text>
    </comment>
  </commentList>
</comments>
</file>

<file path=xl/sharedStrings.xml><?xml version="1.0" encoding="utf-8"?>
<sst xmlns="http://schemas.openxmlformats.org/spreadsheetml/2006/main" count="2817" uniqueCount="527">
  <si>
    <t>Regular (Growth)</t>
  </si>
  <si>
    <t>Direct (Growth)</t>
  </si>
  <si>
    <t>Regular</t>
  </si>
  <si>
    <t>Direct</t>
  </si>
  <si>
    <t>Name of the issuer</t>
  </si>
  <si>
    <t>% of Scheme</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</si>
  <si>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</si>
  <si>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</si>
  <si>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</si>
  <si>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</si>
  <si>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</si>
  <si>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</si>
  <si>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</si>
  <si>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</si>
  <si>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</si>
  <si>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</si>
  <si>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</si>
  <si>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</si>
  <si>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</si>
  <si>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</si>
  <si>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</si>
  <si>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</si>
  <si>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</si>
  <si>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</si>
  <si>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</si>
  <si>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</si>
  <si>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</si>
  <si>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</si>
  <si>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</si>
  <si>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</si>
  <si>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</si>
  <si>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</si>
  <si>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</si>
  <si>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</si>
  <si>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</si>
  <si>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</si>
  <si>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</si>
  <si>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</si>
  <si>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</si>
  <si>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</si>
  <si>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</si>
  <si>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</si>
  <si>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</si>
  <si>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</si>
  <si>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</si>
  <si>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</si>
  <si>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</si>
  <si>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</si>
  <si>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</si>
  <si>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</si>
  <si>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</si>
  <si>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</si>
  <si>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</si>
  <si>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</si>
  <si>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</si>
  <si>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</si>
  <si>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</si>
  <si>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</si>
  <si>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</si>
  <si>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</si>
  <si>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</si>
  <si>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</si>
  <si>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</si>
  <si>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</si>
  <si>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</si>
  <si>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</si>
  <si>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</si>
  <si>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</si>
  <si>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</si>
  <si>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</si>
  <si>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</si>
  <si>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</si>
  <si>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</si>
  <si>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</si>
  <si>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</si>
  <si>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</si>
  <si>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</si>
  <si>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</si>
  <si>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</si>
  <si>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</si>
  <si>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</si>
  <si>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</si>
  <si>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</si>
  <si>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</si>
  <si>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</si>
  <si>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</si>
  <si>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</si>
  <si>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</si>
  <si>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</si>
  <si>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</si>
  <si>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</si>
  <si>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</si>
  <si>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</si>
  <si>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</si>
  <si>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</si>
  <si>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</si>
  <si>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</si>
  <si>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</si>
  <si>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</si>
  <si>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</si>
  <si>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</si>
  <si>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</si>
  <si>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</si>
  <si>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</si>
  <si>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</si>
  <si>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</si>
  <si>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NIFTY 1D Rate Index</t>
  </si>
  <si>
    <t>7 Days</t>
  </si>
  <si>
    <t>15 Days</t>
  </si>
  <si>
    <t>1 Month</t>
  </si>
  <si>
    <t>3 Months</t>
  </si>
  <si>
    <t>6 Months</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</si>
  <si>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</si>
  <si>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</si>
  <si>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</si>
  <si>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</si>
  <si>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</si>
  <si>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</si>
  <si>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</si>
  <si>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</si>
  <si>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</si>
  <si>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</si>
  <si>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</si>
  <si>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</si>
  <si>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</si>
  <si>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</si>
  <si>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</si>
  <si>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</si>
  <si>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</si>
  <si>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</si>
  <si>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</si>
  <si>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</si>
  <si>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</si>
  <si>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</si>
  <si>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</si>
  <si>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</si>
  <si>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</si>
  <si>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</si>
  <si>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</si>
  <si>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</si>
  <si>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</si>
  <si>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</si>
  <si>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</si>
  <si>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</si>
  <si>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</si>
  <si>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</si>
  <si>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</si>
  <si>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</si>
  <si>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</si>
  <si>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</si>
  <si>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</si>
  <si>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</si>
  <si>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</si>
  <si>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</si>
  <si>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</si>
  <si>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</si>
  <si>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</si>
  <si>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</si>
  <si>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</si>
  <si>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</si>
  <si>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</si>
  <si>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</si>
  <si>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</si>
  <si>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</si>
  <si>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</si>
  <si>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</si>
  <si>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</si>
  <si>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</si>
  <si>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</si>
  <si>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</si>
  <si>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</si>
  <si>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</si>
  <si>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</si>
  <si>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</si>
  <si>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</si>
  <si>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</si>
  <si>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</si>
  <si>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</si>
  <si>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</si>
  <si>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</si>
  <si>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</si>
  <si>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</si>
  <si>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</si>
  <si>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</si>
  <si>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</si>
  <si>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</si>
  <si>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</si>
  <si>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</si>
  <si>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</si>
  <si>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</si>
  <si>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</si>
  <si>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</si>
  <si>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</si>
  <si>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</si>
  <si>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</si>
  <si>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</si>
  <si>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</si>
  <si>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</si>
  <si>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</si>
  <si>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</si>
  <si>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</si>
  <si>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</si>
  <si>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</si>
  <si>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</si>
  <si>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</si>
  <si>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</si>
  <si>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</si>
  <si>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</si>
  <si>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</si>
  <si>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</si>
  <si>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</si>
  <si>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</si>
  <si>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</si>
  <si>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</si>
  <si>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</si>
  <si>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</si>
  <si>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</si>
  <si>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</si>
  <si>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</si>
  <si>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</si>
  <si>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</si>
  <si>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</si>
  <si>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</si>
  <si>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</si>
  <si>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</si>
  <si>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</si>
  <si>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</si>
  <si>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</si>
  <si>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</si>
  <si>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</si>
  <si>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</si>
  <si>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</si>
  <si>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</si>
  <si>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</si>
  <si>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</si>
  <si>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</si>
  <si>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</si>
  <si>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</si>
  <si>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</si>
  <si>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</si>
  <si>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</si>
  <si>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</si>
  <si>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</si>
  <si>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</si>
  <si>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</si>
  <si>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</si>
  <si>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</si>
  <si>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</si>
  <si>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</si>
  <si>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</si>
  <si>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</si>
  <si>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</si>
  <si>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</si>
  <si>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</si>
  <si>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</si>
  <si>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</si>
  <si>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</si>
  <si>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</si>
  <si>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</si>
  <si>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</si>
  <si>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</si>
  <si>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</si>
  <si>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</si>
  <si>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</si>
  <si>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</si>
  <si>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</si>
  <si>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</si>
  <si>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</si>
  <si>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</si>
  <si>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</si>
  <si>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</si>
  <si>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</si>
  <si>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</si>
  <si>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</si>
  <si>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</si>
  <si>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</si>
  <si>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</si>
  <si>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</si>
  <si>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</si>
  <si>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</si>
  <si>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</si>
  <si>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</si>
  <si>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</si>
  <si>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</si>
  <si>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</si>
  <si>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</si>
  <si>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</si>
  <si>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</si>
  <si>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</si>
  <si>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</si>
  <si>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</si>
  <si>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</si>
  <si>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</si>
  <si>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</si>
  <si>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</si>
  <si>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</si>
  <si>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</si>
  <si>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</si>
  <si>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</si>
  <si>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</si>
  <si>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</si>
  <si>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</si>
  <si>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</si>
  <si>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</si>
  <si>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</si>
  <si>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</si>
  <si>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</si>
  <si>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</si>
  <si>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</si>
  <si>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</si>
  <si>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</si>
  <si>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</si>
  <si>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</si>
  <si>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</si>
  <si>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Oil &amp; Natural Gas Corporation Ltd.</t>
  </si>
  <si>
    <t>Small Industries Development Bk of India</t>
  </si>
  <si>
    <t>Canara Bank</t>
  </si>
  <si>
    <t>Creditaccess Grameen Ltd.</t>
  </si>
  <si>
    <t>Kennametal India Ltd.</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</si>
  <si>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</si>
  <si>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</si>
  <si>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</si>
  <si>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</si>
  <si>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</si>
  <si>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</si>
  <si>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</si>
  <si>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</si>
  <si>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</si>
  <si>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Cash &amp; Cash Equivalent:</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</si>
  <si>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</si>
  <si>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</si>
  <si>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</si>
  <si>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</si>
  <si>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</si>
  <si>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</si>
  <si>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</si>
  <si>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</si>
  <si>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</si>
  <si>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</si>
  <si>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</si>
  <si>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</si>
  <si>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</si>
  <si>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</si>
  <si>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</si>
  <si>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</si>
  <si>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</si>
  <si>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</si>
  <si>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</si>
  <si>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</si>
  <si>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</si>
  <si>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</si>
  <si>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</si>
  <si>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</si>
  <si>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</si>
  <si>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</si>
  <si>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</si>
  <si>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</si>
  <si>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</si>
  <si>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</si>
  <si>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</si>
  <si>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</si>
  <si>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ABB India Ltd.</t>
  </si>
  <si>
    <t>TD Power Systems Ltd.</t>
  </si>
  <si>
    <t>Piramal Enterprises Ltd.</t>
  </si>
  <si>
    <t>Bharat Bijlee Ltd.</t>
  </si>
  <si>
    <t>P I INDUSTRIES LIMITED</t>
  </si>
  <si>
    <t>Apollo Hospitals Enterprise Ltd.</t>
  </si>
  <si>
    <t>Tata Steel Ltd.</t>
  </si>
  <si>
    <t>Pidilite Industries Ltd.</t>
  </si>
  <si>
    <t>Tata Capital Housing Finance Ltd.</t>
  </si>
  <si>
    <t>Carborundum Universal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</si>
  <si>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</si>
  <si>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</si>
  <si>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</si>
  <si>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</si>
  <si>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</si>
  <si>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</si>
  <si>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</si>
  <si>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</si>
  <si>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</si>
  <si>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</si>
  <si>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Grindwell Norton Ltd.</t>
  </si>
  <si>
    <t>VARUN BEVERAGES LIMITED</t>
  </si>
  <si>
    <t>Persistent Systems Ltd.</t>
  </si>
  <si>
    <t>Bharat Forge Ltd.</t>
  </si>
  <si>
    <t>Siemens Ltd.</t>
  </si>
  <si>
    <t>Godrej Consumer Products Ltd.</t>
  </si>
  <si>
    <t>Reliance Retail Ventures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</si>
  <si>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</si>
  <si>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</si>
  <si>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</si>
  <si>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</si>
  <si>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</si>
  <si>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</si>
  <si>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</si>
  <si>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</si>
  <si>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</si>
  <si>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</si>
  <si>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</si>
  <si>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</si>
  <si>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</si>
  <si>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</si>
  <si>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</si>
  <si>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</si>
  <si>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</si>
  <si>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</si>
  <si>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</si>
  <si>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</si>
  <si>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</si>
  <si>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</si>
  <si>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</si>
  <si>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</si>
  <si>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</si>
  <si>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</si>
  <si>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</si>
  <si>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</si>
  <si>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</si>
  <si>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</si>
  <si>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</si>
  <si>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</si>
  <si>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</si>
  <si>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</si>
  <si>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</si>
  <si>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</si>
  <si>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</si>
  <si>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Havells India Ltd.</t>
  </si>
  <si>
    <t>Abbott India Ltd.</t>
  </si>
  <si>
    <t>Garware Hi-Tech Films Ltd.</t>
  </si>
  <si>
    <t>Lemon Tree Hotels Ltd.</t>
  </si>
  <si>
    <t>Kirloskar Oil Engines Ltd.</t>
  </si>
  <si>
    <t>Indian Railway Finance Corporation Ltd.</t>
  </si>
  <si>
    <t>Bharti Airtel Ltd.</t>
  </si>
  <si>
    <t>Aditya Birla Capital Ltd.</t>
  </si>
  <si>
    <t>Dalmia Bharat Ltd.</t>
  </si>
  <si>
    <t>Balkrishna Industries Ltd.</t>
  </si>
  <si>
    <t>Torrent Pharmaceuticals Ltd.</t>
  </si>
  <si>
    <t>Avalon Technologies Ltd.</t>
  </si>
  <si>
    <t>HCL Technologies Ltd.</t>
  </si>
  <si>
    <t>Shriram Finance Ltd.</t>
  </si>
  <si>
    <t>TVS Motor Company Ltd.</t>
  </si>
  <si>
    <t>LTIMindtree Ltd.</t>
  </si>
  <si>
    <t>Godrej Industries Ltd.</t>
  </si>
  <si>
    <r>
      <t>:) Risk -</t>
    </r>
    <r>
      <rPr>
        <b/>
        <sz val="10"/>
        <rFont val="Calibri"/>
        <family val="2"/>
        <scheme val="minor"/>
      </rPr>
      <t xml:space="preserve"> Low to Moderate</t>
    </r>
  </si>
  <si>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</si>
  <si>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</si>
  <si>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</si>
  <si>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</si>
  <si>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</si>
  <si>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</si>
  <si>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(Equity Portfolio, managing since 12/11/21), Mr. Jaiprakash Toshniwal (Equity Portfolio Co Fund Manager, managing since 06/06/22)  / Mr. Rahul Singh (Debt Portfolio, managing since 12/11/21)</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</si>
  <si>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</si>
  <si>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</si>
  <si>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</si>
  <si>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</si>
  <si>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</si>
  <si>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</si>
  <si>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</si>
  <si>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</si>
  <si>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</si>
  <si>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</si>
  <si>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</si>
  <si>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4) For computation of since inception returns the allotment NAV for LIC MF Gold ETF is taken as Rs.2901.5624</t>
  </si>
  <si>
    <t>LIC MF Dividend Yield Fund (ERSTWHILE IDBI DIVIDEND YIELD FUND)</t>
  </si>
  <si>
    <t>LIC MF Aggressive Hybrid Fund (ERSTWHILE LIC MF Equity Hybrid Fund)</t>
  </si>
  <si>
    <t>LIC MF ELSS (ERSTWHILE LIC MF Tax Plan)</t>
  </si>
  <si>
    <t>LIC MF Focused 30 Equity Fund (ERSTWHILE IDBI FOCUSED 30 EQUITY FUND)</t>
  </si>
  <si>
    <t>LIC MF Mid cap Fund (ERSTWHILE IDBI MIDCAP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</si>
  <si>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</si>
  <si>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</si>
  <si>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</si>
  <si>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</si>
  <si>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</si>
  <si>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</si>
  <si>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r>
      <rPr>
        <b/>
        <sz val="10"/>
        <color rgb="FFFF0000"/>
        <rFont val="Calibri"/>
        <family val="2"/>
        <scheme val="minor"/>
      </rPr>
      <t xml:space="preserve"> </t>
    </r>
    <r>
      <rPr>
        <b/>
        <sz val="10"/>
        <rFont val="Calibri"/>
        <family val="2"/>
        <scheme val="minor"/>
      </rPr>
      <t>LIC MF Medium to Long Duration Bond Fund (ERSTWHILE LIC MF Bond Fund)</t>
    </r>
  </si>
  <si>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</si>
  <si>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</si>
  <si>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</si>
  <si>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</si>
  <si>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</si>
  <si>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</si>
  <si>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</si>
  <si>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</si>
  <si>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2) All above data is as on 31/10/2023.</t>
  </si>
  <si>
    <t xml:space="preserve"> Mr. Sumit Bhatnagar (managing since 03/10/23) / Mr. Jaiprakash Toshniwal (managing till 02/10/23)</t>
  </si>
  <si>
    <t>Mr. Yogesh Patil (managing since 18/09/20) &amp; Mr. Sumit Bhatnagar (Co- fund manager, managing since 03/10/23) / Mr. Jaiprakash Toshniwal (Co Fund Manager, managing till 02/10/23)</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</si>
  <si>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</si>
  <si>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</si>
  <si>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</si>
  <si>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10/18/16)  /  Mr. Pratik Harish Shroff (Co Fund Manager, managing since 26/09/23) /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</si>
  <si>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</si>
  <si>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</si>
  <si>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Marzban Irani (managing since 24/12/14)/  Mr. Pratik Harish Shroff (Co Fund Manager, managing since 26/09/23) </t>
  </si>
  <si>
    <t xml:space="preserve">Mr. Dikshit Mittal (Equity Portfolio, managing since 06/09/21) /Mr. Pratik Harish Shroff (Debt Portfolio, managing since 26/09/23) </t>
  </si>
  <si>
    <t xml:space="preserve">Mr. Karan Doshi (Equity Portfolio, managing since 07/01/21) / Mr. Pratik Harish Shroff (Debt Portfolio, managing since 26/09/23) </t>
  </si>
  <si>
    <t xml:space="preserve">Mr. Sumit Bhatnagar (Equity Portfolio, managing since 03/10/2023) / Mr. Jaiprakash Toshniwal (Equity Portfolio, till 02/10/23) / Mr. Pratik Harish Shroff (Debt Portfolio- managing since 26/09/23) </t>
  </si>
  <si>
    <t xml:space="preserve">Mr. Sumit Bhatnagar (Equity Portfolio, managing since 3/10/23) / Mr. Jaiprakash Toshniwal (Equity Portfolio, managing till 02/10/23) / Mr. Pratik Harish Shroff (Debt Portfolio- managing since 26/09/23) </t>
  </si>
  <si>
    <t>Mr. Sumit Bhatnagar (managing since 03/10/23) / Mr. Jaiprakash Toshniwal (managing till 02/10/22)</t>
  </si>
  <si>
    <r>
      <rPr>
        <sz val="10"/>
        <rFont val="Calibri"/>
        <family val="2"/>
        <scheme val="minor"/>
      </rPr>
      <t xml:space="preserve">:) Risk - </t>
    </r>
    <r>
      <rPr>
        <b/>
        <sz val="10"/>
        <rFont val="Calibri"/>
        <family val="2"/>
        <scheme val="minor"/>
      </rPr>
      <t>Moderate</t>
    </r>
  </si>
  <si>
    <t>Five Star Business Finance Ltd.</t>
  </si>
  <si>
    <t>Hindalco Industries Ltd.</t>
  </si>
  <si>
    <t>DLF Ltd.</t>
  </si>
  <si>
    <t>NHPC Ltd.</t>
  </si>
  <si>
    <t>Alkem Laboratories Ltd.</t>
  </si>
  <si>
    <t>Piramal Pharma Ltd.</t>
  </si>
  <si>
    <t>BSE Ltd.</t>
  </si>
  <si>
    <t>Blue Star Ltd.</t>
  </si>
  <si>
    <t>ICICI Lombard General Insurance Co. Ltd.</t>
  </si>
  <si>
    <t>SBI Funds Management Ltd.</t>
  </si>
  <si>
    <t>Dashboard as on 31/10/2023</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</si>
  <si>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</si>
  <si>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</si>
  <si>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</si>
  <si>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The Investment Objective of the Scheme is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</si>
  <si>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</si>
  <si>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Date of Allotment - Regular</t>
  </si>
  <si>
    <t>Date of Allotment - Direct</t>
  </si>
  <si>
    <t>01.01.2013</t>
  </si>
  <si>
    <t>LIC MF Nifty 50 Exchange Traded Fund</t>
  </si>
  <si>
    <t>LIC MF S &amp; P BSE Sensex Exchange Traded Fund</t>
  </si>
  <si>
    <t>LIC MF Nifty 100 Exchange Traded Fund</t>
  </si>
  <si>
    <t>LIC MF Nifty 8-13 yr G-Sec Exchange Traded Fund</t>
  </si>
  <si>
    <t>4)As TRI data is not available since Inception of LIC MF Aggressive Hybrid Fund, benchmark performance is calculated using composite CAGR of Nifty 50 PRI values from date 01-Jan-1991 to date 30-Jun-1999 and TRI values since date 30-Jun-1999</t>
  </si>
  <si>
    <t>5)As TRI data is not available since Inception of LIC MF Large Cap Fund, benchmark performance is calculated using composite CAGR of Nifty 50 PRI values from date 01-Sep-1994 to date 30-Jun-1999 and TRI values since date 30-Jun-1999</t>
  </si>
  <si>
    <t>6)As TRI data is not available since Inception of LIC MF ELSS, benchmark performance is calculated using composite CAGR of Nifty 50 PRI values from date 31-Mar-1997 to date 30-Jun-1999 and TRI values since date 30-Jun-1999</t>
  </si>
  <si>
    <t>7) The scheme performance IDBI MF schemes merged with LIC MF schemes herewith is a blended performance on weighted average, as per applicable guidelines of SEBI.</t>
  </si>
  <si>
    <t>4) The scheme performance IDBI MF schemes merged with LIC MF schemes herewith is a blended performance on weighted average, as per applicable guidelines of SEBI.</t>
  </si>
  <si>
    <t>LIC MF Gold Exchange Traded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</si>
</sst>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3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Calibri"/>
      <family val="2"/>
    </font>
    <font>
      <sz val="10"/>
      <name val="Arial"/>
    </font>
    <font>
      <b/>
      <sz val="10"/>
      <color rgb="FFFF0000"/>
      <name val="Calibri"/>
      <family val="2"/>
      <scheme val="minor"/>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8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10" borderId="0" applyNumberFormat="0" applyBorder="0" applyAlignment="0" applyProtection="0"/>
    <xf numFmtId="0" fontId="12" fillId="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4" fillId="2" borderId="52" applyNumberFormat="0" applyAlignment="0" applyProtection="0"/>
    <xf numFmtId="0" fontId="15" fillId="16" borderId="53" applyNumberFormat="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54" applyNumberFormat="0" applyFill="0" applyAlignment="0" applyProtection="0"/>
    <xf numFmtId="0" fontId="19" fillId="0" borderId="55" applyNumberFormat="0" applyFill="0" applyAlignment="0" applyProtection="0"/>
    <xf numFmtId="0" fontId="20" fillId="0" borderId="56" applyNumberFormat="0" applyFill="0" applyAlignment="0" applyProtection="0"/>
    <xf numFmtId="0" fontId="20" fillId="0" borderId="0" applyNumberFormat="0" applyFill="0" applyBorder="0" applyAlignment="0" applyProtection="0"/>
    <xf numFmtId="0" fontId="21" fillId="3" borderId="52" applyNumberFormat="0" applyAlignment="0" applyProtection="0"/>
    <xf numFmtId="0" fontId="22" fillId="0" borderId="57" applyNumberFormat="0" applyFill="0" applyAlignment="0" applyProtection="0"/>
    <xf numFmtId="0" fontId="23" fillId="8" borderId="0" applyNumberFormat="0" applyBorder="0" applyAlignment="0" applyProtection="0"/>
    <xf numFmtId="0" fontId="11" fillId="4" borderId="58" applyNumberFormat="0" applyFont="0" applyAlignment="0" applyProtection="0"/>
    <xf numFmtId="0" fontId="24" fillId="2" borderId="59"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6" fillId="0" borderId="60" applyNumberFormat="0" applyFill="0" applyAlignment="0" applyProtection="0"/>
    <xf numFmtId="0" fontId="27" fillId="0" borderId="0" applyNumberFormat="0" applyFill="0" applyBorder="0" applyAlignment="0" applyProtection="0"/>
    <xf numFmtId="0" fontId="28" fillId="0" borderId="0"/>
    <xf numFmtId="0" fontId="14" fillId="2" borderId="66" applyNumberFormat="0" applyAlignment="0" applyProtection="0"/>
    <xf numFmtId="0" fontId="21" fillId="3" borderId="66" applyNumberFormat="0" applyAlignment="0" applyProtection="0"/>
    <xf numFmtId="0" fontId="11" fillId="4" borderId="67" applyNumberFormat="0" applyFont="0" applyAlignment="0" applyProtection="0"/>
    <xf numFmtId="0" fontId="24" fillId="2" borderId="68" applyNumberFormat="0" applyAlignment="0" applyProtection="0"/>
    <xf numFmtId="0" fontId="30" fillId="0" borderId="0" applyNumberFormat="0" applyFill="0" applyBorder="0" applyAlignment="0" applyProtection="0"/>
    <xf numFmtId="0" fontId="26" fillId="0" borderId="69" applyNumberFormat="0" applyFill="0" applyAlignment="0" applyProtection="0"/>
    <xf numFmtId="0" fontId="30" fillId="0" borderId="0"/>
  </cellStyleXfs>
  <cellXfs count="383">
    <xf numFmtId="0" fontId="0" fillId="0" borderId="0" xfId="0"/>
    <xf numFmtId="2" fontId="9" fillId="0" borderId="28" xfId="4" applyNumberFormat="1" applyFont="1" applyFill="1" applyBorder="1" applyAlignment="1">
      <alignment horizontal="center"/>
    </xf>
    <xf numFmtId="2" fontId="9" fillId="0" borderId="0" xfId="4" applyNumberFormat="1" applyFont="1" applyFill="1" applyBorder="1" applyAlignment="1">
      <alignment horizontal="center"/>
    </xf>
    <xf numFmtId="2" fontId="9" fillId="0" borderId="32" xfId="4" applyNumberFormat="1" applyFont="1" applyFill="1" applyBorder="1" applyAlignment="1">
      <alignment horizontal="center"/>
    </xf>
    <xf numFmtId="0" fontId="5" fillId="0" borderId="0" xfId="0" applyFont="1" applyAlignment="1">
      <alignment horizontal="left" vertical="top" wrapText="1"/>
    </xf>
    <xf numFmtId="0" fontId="5" fillId="0" borderId="0" xfId="0" applyFont="1" applyAlignment="1">
      <alignment horizontal="center" vertical="center"/>
    </xf>
    <xf numFmtId="0" fontId="5" fillId="0" borderId="0" xfId="0" applyFont="1"/>
    <xf numFmtId="0" fontId="5" fillId="0" borderId="0" xfId="0" applyFont="1" applyAlignment="1">
      <alignment vertical="top" wrapText="1"/>
    </xf>
    <xf numFmtId="0" fontId="9" fillId="0" borderId="0" xfId="0" applyFont="1"/>
    <xf numFmtId="0" fontId="4" fillId="0" borderId="0" xfId="0" applyFont="1" applyAlignment="1">
      <alignment horizontal="left" vertical="top"/>
    </xf>
    <xf numFmtId="165" fontId="5" fillId="0" borderId="0" xfId="0" applyNumberFormat="1" applyFont="1"/>
    <xf numFmtId="0" fontId="4" fillId="0" borderId="1" xfId="0" applyFont="1" applyBorder="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top" wrapText="1"/>
    </xf>
    <xf numFmtId="4" fontId="5" fillId="0" borderId="0" xfId="0" applyNumberFormat="1" applyFont="1"/>
    <xf numFmtId="165" fontId="4" fillId="0" borderId="0" xfId="0" applyNumberFormat="1" applyFont="1" applyAlignment="1">
      <alignment horizontal="left" vertical="top"/>
    </xf>
    <xf numFmtId="165" fontId="4" fillId="0" borderId="0" xfId="0" applyNumberFormat="1" applyFont="1" applyAlignment="1">
      <alignment horizontal="left" vertical="top" wrapText="1"/>
    </xf>
    <xf numFmtId="2" fontId="5" fillId="0" borderId="0" xfId="0" applyNumberFormat="1" applyFont="1"/>
    <xf numFmtId="2" fontId="10" fillId="0" borderId="0" xfId="0" applyNumberFormat="1" applyFont="1" applyAlignment="1">
      <alignment horizontal="center" vertical="center"/>
    </xf>
    <xf numFmtId="167" fontId="10" fillId="0" borderId="0" xfId="0" applyNumberFormat="1" applyFont="1" applyAlignment="1">
      <alignment horizontal="center" vertical="center"/>
    </xf>
    <xf numFmtId="168" fontId="10" fillId="0" borderId="0" xfId="0" applyNumberFormat="1" applyFont="1" applyAlignment="1">
      <alignment horizontal="center" vertical="center"/>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wrapText="1"/>
    </xf>
    <xf numFmtId="0" fontId="4" fillId="0" borderId="0" xfId="0" applyFont="1"/>
    <xf numFmtId="0" fontId="4" fillId="0" borderId="16" xfId="0" applyFont="1" applyBorder="1" applyAlignment="1">
      <alignment vertical="center" wrapText="1"/>
    </xf>
    <xf numFmtId="0" fontId="9"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0" fontId="5" fillId="0" borderId="20" xfId="0" applyFont="1" applyBorder="1" applyAlignment="1">
      <alignment horizontal="center" wrapText="1" readingOrder="1"/>
    </xf>
    <xf numFmtId="0" fontId="6" fillId="0" borderId="0" xfId="0" applyFont="1"/>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2" fontId="7" fillId="0" borderId="0" xfId="0" applyNumberFormat="1" applyFont="1" applyAlignment="1">
      <alignment horizontal="center" vertical="center"/>
    </xf>
    <xf numFmtId="167" fontId="7" fillId="0" borderId="0" xfId="0" applyNumberFormat="1" applyFont="1" applyAlignment="1">
      <alignment horizontal="center" vertical="center"/>
    </xf>
    <xf numFmtId="168" fontId="7" fillId="0" borderId="0" xfId="0" applyNumberFormat="1" applyFont="1" applyAlignment="1">
      <alignment horizontal="center" vertical="center"/>
    </xf>
    <xf numFmtId="15" fontId="5" fillId="0" borderId="0" xfId="0" applyNumberFormat="1" applyFont="1"/>
    <xf numFmtId="0" fontId="4" fillId="0" borderId="20" xfId="0" applyFont="1" applyBorder="1" applyAlignment="1">
      <alignment horizontal="center" wrapText="1"/>
    </xf>
    <xf numFmtId="0" fontId="10" fillId="0" borderId="20" xfId="0"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4" fillId="0" borderId="20" xfId="0" applyFont="1" applyBorder="1" applyAlignment="1">
      <alignment horizontal="center" vertical="top" wrapText="1" readingOrder="1"/>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29" xfId="0" applyFont="1" applyBorder="1" applyAlignment="1">
      <alignment vertical="center" wrapText="1"/>
    </xf>
    <xf numFmtId="0" fontId="4" fillId="0" borderId="4" xfId="0" applyFont="1" applyBorder="1" applyAlignment="1">
      <alignment horizontal="center" vertical="center" wrapText="1"/>
    </xf>
    <xf numFmtId="0" fontId="5" fillId="0" borderId="29" xfId="0" applyFont="1" applyBorder="1" applyAlignment="1">
      <alignment vertical="center" wrapText="1"/>
    </xf>
    <xf numFmtId="0" fontId="4" fillId="0" borderId="47" xfId="0" applyFont="1" applyBorder="1" applyAlignment="1">
      <alignment horizontal="center" vertical="center"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29" xfId="0" applyFont="1" applyBorder="1"/>
    <xf numFmtId="0" fontId="4" fillId="0" borderId="8" xfId="0" applyFont="1" applyBorder="1" applyAlignment="1">
      <alignment vertical="center"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9"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0" xfId="0" applyFont="1" applyAlignment="1">
      <alignment vertical="center"/>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6" xfId="0" applyFont="1" applyBorder="1" applyAlignment="1">
      <alignment horizontal="center" vertical="center" wrapText="1"/>
    </xf>
    <xf numFmtId="2" fontId="5" fillId="0" borderId="10" xfId="0" applyNumberFormat="1" applyFont="1" applyBorder="1" applyAlignment="1">
      <alignment vertical="top" wrapText="1"/>
    </xf>
    <xf numFmtId="0" fontId="4" fillId="0" borderId="7" xfId="0" applyFont="1" applyBorder="1" applyAlignment="1">
      <alignment horizontal="center" vertical="center"/>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4" xfId="0" applyFont="1" applyBorder="1" applyAlignment="1">
      <alignment horizontal="center" vertical="top" wrapText="1"/>
    </xf>
    <xf numFmtId="2" fontId="4" fillId="0" borderId="10" xfId="0" applyNumberFormat="1"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6" xfId="0" applyNumberFormat="1" applyFont="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28" xfId="0" applyFont="1" applyBorder="1" applyAlignment="1">
      <alignment horizontal="center" vertical="top" wrapText="1"/>
    </xf>
    <xf numFmtId="0" fontId="5" fillId="0" borderId="28" xfId="0" applyFont="1" applyBorder="1" applyAlignment="1">
      <alignment horizontal="center"/>
    </xf>
    <xf numFmtId="10" fontId="4" fillId="0" borderId="28" xfId="0" applyNumberFormat="1" applyFont="1" applyBorder="1" applyAlignment="1">
      <alignment horizontal="center" vertical="center" wrapText="1"/>
    </xf>
    <xf numFmtId="0" fontId="5" fillId="0" borderId="28" xfId="0" applyFont="1" applyBorder="1"/>
    <xf numFmtId="165" fontId="4" fillId="0" borderId="1" xfId="0" applyNumberFormat="1" applyFont="1" applyBorder="1" applyAlignment="1">
      <alignment horizontal="center" vertical="top" wrapText="1"/>
    </xf>
    <xf numFmtId="2" fontId="4" fillId="0" borderId="61" xfId="0" applyNumberFormat="1" applyFont="1" applyBorder="1" applyAlignment="1">
      <alignment horizontal="center" vertical="center"/>
    </xf>
    <xf numFmtId="2" fontId="29"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0" fontId="5" fillId="0" borderId="38" xfId="0" applyFont="1" applyBorder="1"/>
    <xf numFmtId="0" fontId="4" fillId="0" borderId="0" xfId="0" applyFont="1" applyAlignment="1">
      <alignment vertical="center" wrapText="1"/>
    </xf>
    <xf numFmtId="10" fontId="5" fillId="0" borderId="0" xfId="3" applyNumberFormat="1" applyFont="1" applyFill="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0" fontId="4" fillId="0" borderId="48" xfId="0" applyNumberFormat="1" applyFont="1" applyBorder="1" applyAlignment="1">
      <alignment horizontal="center" vertical="center" wrapText="1"/>
    </xf>
    <xf numFmtId="0" fontId="5" fillId="0" borderId="48" xfId="0" applyFont="1" applyBorder="1" applyAlignment="1">
      <alignment horizontal="center"/>
    </xf>
    <xf numFmtId="165" fontId="4" fillId="0" borderId="28" xfId="0" applyNumberFormat="1" applyFont="1" applyBorder="1" applyAlignment="1">
      <alignment horizontal="center" vertical="top" wrapText="1"/>
    </xf>
    <xf numFmtId="2" fontId="4" fillId="0" borderId="28" xfId="0" applyNumberFormat="1" applyFont="1" applyBorder="1" applyAlignment="1">
      <alignment horizontal="center" vertical="center"/>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10" fontId="4" fillId="0" borderId="73" xfId="0" applyNumberFormat="1" applyFont="1" applyBorder="1" applyAlignment="1">
      <alignment horizontal="center" vertical="center" wrapText="1"/>
    </xf>
    <xf numFmtId="10" fontId="4" fillId="0" borderId="74" xfId="0" applyNumberFormat="1" applyFont="1" applyBorder="1" applyAlignment="1">
      <alignment horizontal="center" vertical="center" wrapText="1"/>
    </xf>
    <xf numFmtId="0" fontId="4" fillId="0" borderId="28" xfId="0" applyFont="1" applyBorder="1" applyAlignment="1">
      <alignment vertical="center" wrapText="1"/>
    </xf>
    <xf numFmtId="2" fontId="5" fillId="0" borderId="28" xfId="0" applyNumberFormat="1" applyFont="1" applyBorder="1" applyAlignment="1">
      <alignment horizontal="center" vertical="center"/>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165" fontId="4" fillId="0" borderId="39" xfId="0" applyNumberFormat="1" applyFont="1" applyBorder="1" applyAlignment="1">
      <alignment horizontal="left"/>
    </xf>
    <xf numFmtId="165" fontId="4" fillId="0" borderId="0" xfId="0" applyNumberFormat="1" applyFont="1" applyAlignment="1">
      <alignment horizontal="center"/>
    </xf>
    <xf numFmtId="165" fontId="5" fillId="0" borderId="62" xfId="0" applyNumberFormat="1" applyFont="1" applyBorder="1"/>
    <xf numFmtId="0" fontId="4" fillId="0" borderId="75" xfId="0" applyFont="1" applyBorder="1" applyAlignment="1">
      <alignment horizontal="center" vertical="center" wrapText="1"/>
    </xf>
    <xf numFmtId="0" fontId="4" fillId="0" borderId="71" xfId="0" applyFont="1" applyBorder="1" applyAlignment="1">
      <alignment vertical="top" wrapText="1"/>
    </xf>
    <xf numFmtId="10" fontId="4" fillId="0" borderId="70" xfId="0" applyNumberFormat="1" applyFont="1" applyBorder="1" applyAlignment="1">
      <alignment horizontal="center" vertical="center" wrapText="1"/>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0" fontId="0" fillId="0" borderId="0" xfId="0" applyAlignment="1">
      <alignment vertical="center"/>
    </xf>
    <xf numFmtId="2" fontId="5" fillId="0" borderId="79" xfId="0" applyNumberFormat="1" applyFont="1" applyBorder="1" applyAlignment="1">
      <alignment horizontal="center" vertical="center"/>
    </xf>
    <xf numFmtId="165" fontId="4" fillId="0" borderId="31" xfId="0" applyNumberFormat="1" applyFont="1" applyBorder="1" applyAlignment="1">
      <alignment horizontal="center" vertical="center" wrapText="1"/>
    </xf>
    <xf numFmtId="0" fontId="4" fillId="0" borderId="28" xfId="0" applyFont="1" applyBorder="1" applyAlignment="1">
      <alignment vertical="center"/>
    </xf>
    <xf numFmtId="2" fontId="9" fillId="0" borderId="30" xfId="4" applyNumberFormat="1" applyFont="1" applyFill="1" applyBorder="1" applyAlignment="1">
      <alignment horizontal="center"/>
    </xf>
    <xf numFmtId="10" fontId="4" fillId="0" borderId="30" xfId="0" applyNumberFormat="1" applyFont="1" applyBorder="1" applyAlignment="1">
      <alignment horizontal="center" vertical="center" wrapText="1"/>
    </xf>
    <xf numFmtId="2" fontId="5" fillId="0" borderId="81" xfId="0" applyNumberFormat="1" applyFont="1" applyBorder="1" applyAlignment="1">
      <alignment horizontal="center" vertical="center"/>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4" fontId="10" fillId="0" borderId="30" xfId="0" applyNumberFormat="1" applyFont="1" applyBorder="1" applyAlignment="1">
      <alignment horizontal="center"/>
    </xf>
    <xf numFmtId="4" fontId="10" fillId="0" borderId="29" xfId="0" applyNumberFormat="1" applyFont="1" applyBorder="1" applyAlignment="1">
      <alignment horizontal="center"/>
    </xf>
    <xf numFmtId="4" fontId="10" fillId="0" borderId="31" xfId="0" applyNumberFormat="1" applyFont="1" applyBorder="1" applyAlignment="1">
      <alignment horizont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71" xfId="0" applyFont="1" applyBorder="1" applyAlignment="1">
      <alignment horizontal="center" vertical="top" wrapText="1"/>
    </xf>
    <xf numFmtId="0" fontId="5" fillId="0" borderId="72"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10" fillId="0" borderId="30" xfId="0" applyFont="1" applyBorder="1" applyAlignment="1">
      <alignment horizontal="left"/>
    </xf>
    <xf numFmtId="0" fontId="10" fillId="0" borderId="29" xfId="0" applyFont="1" applyBorder="1" applyAlignment="1">
      <alignment horizontal="left"/>
    </xf>
    <xf numFmtId="0" fontId="10" fillId="0" borderId="31" xfId="0" applyFont="1" applyBorder="1" applyAlignment="1">
      <alignment horizontal="left"/>
    </xf>
    <xf numFmtId="0" fontId="4" fillId="0" borderId="10" xfId="0" applyFont="1" applyBorder="1" applyAlignment="1">
      <alignment horizontal="left" vertical="top" wrapText="1"/>
    </xf>
    <xf numFmtId="0" fontId="4" fillId="0" borderId="7"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46" xfId="0" applyFont="1" applyBorder="1" applyAlignment="1">
      <alignment horizontal="center"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9" fillId="0" borderId="25" xfId="0"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7" xfId="0" applyFont="1" applyBorder="1" applyAlignment="1">
      <alignment horizontal="left" vertical="center"/>
    </xf>
    <xf numFmtId="0" fontId="9" fillId="0" borderId="19" xfId="0" applyFont="1" applyBorder="1" applyAlignment="1">
      <alignment horizontal="left" vertical="center"/>
    </xf>
    <xf numFmtId="0" fontId="9" fillId="0" borderId="17" xfId="0" applyFont="1" applyBorder="1" applyAlignment="1">
      <alignment horizontal="left" vertical="center" wrapText="1"/>
    </xf>
    <xf numFmtId="0" fontId="9"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8" xfId="0" applyFont="1" applyBorder="1" applyAlignment="1">
      <alignment horizont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0" fontId="4" fillId="0" borderId="0" xfId="0" applyFont="1" applyAlignment="1">
      <alignment horizontal="center" vertical="center" wrapText="1"/>
    </xf>
    <xf numFmtId="10" fontId="4" fillId="0" borderId="0" xfId="3" applyNumberFormat="1" applyFont="1" applyFill="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4" fillId="0" borderId="46" xfId="0" applyNumberFormat="1" applyFont="1" applyBorder="1" applyAlignment="1">
      <alignment horizontal="center"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5" fontId="5" fillId="0" borderId="39" xfId="0" applyNumberFormat="1" applyFont="1" applyBorder="1" applyAlignment="1">
      <alignment horizontal="center"/>
    </xf>
    <xf numFmtId="165" fontId="5" fillId="0" borderId="0" xfId="0" applyNumberFormat="1" applyFont="1" applyAlignment="1">
      <alignment horizontal="center"/>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165" fontId="4" fillId="0" borderId="28" xfId="0" applyNumberFormat="1" applyFont="1" applyBorder="1" applyAlignment="1">
      <alignment horizontal="center"/>
    </xf>
    <xf numFmtId="165" fontId="4" fillId="0" borderId="29" xfId="0" applyNumberFormat="1" applyFont="1" applyBorder="1" applyAlignment="1">
      <alignment horizontal="center"/>
    </xf>
    <xf numFmtId="0" fontId="5" fillId="0" borderId="77" xfId="0" applyFont="1" applyBorder="1" applyAlignment="1">
      <alignment horizontal="center"/>
    </xf>
    <xf numFmtId="0" fontId="5" fillId="0" borderId="78"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9" fillId="0" borderId="10" xfId="0" applyFont="1" applyBorder="1" applyAlignment="1">
      <alignment horizontal="center" vertical="top" wrapText="1"/>
    </xf>
    <xf numFmtId="0" fontId="9" fillId="0" borderId="6" xfId="0" applyFont="1" applyBorder="1" applyAlignment="1">
      <alignment horizontal="center" vertical="top" wrapText="1"/>
    </xf>
    <xf numFmtId="0" fontId="9" fillId="0" borderId="11" xfId="0" applyFont="1" applyBorder="1" applyAlignment="1">
      <alignment horizontal="center" vertical="top" wrapText="1"/>
    </xf>
    <xf numFmtId="2" fontId="5" fillId="0" borderId="28" xfId="0" applyNumberFormat="1" applyFont="1" applyBorder="1" applyAlignment="1">
      <alignment horizontal="center" vertical="center" wrapText="1"/>
    </xf>
    <xf numFmtId="0" fontId="5" fillId="0" borderId="2" xfId="0" applyFont="1" applyBorder="1" applyAlignment="1">
      <alignment horizontal="center"/>
    </xf>
    <xf numFmtId="0" fontId="4" fillId="0" borderId="28" xfId="0" applyFont="1" applyBorder="1" applyAlignment="1">
      <alignment horizontal="center" vertical="top" wrapText="1"/>
    </xf>
    <xf numFmtId="14" fontId="5" fillId="0" borderId="76" xfId="0" applyNumberFormat="1" applyFont="1" applyBorder="1" applyAlignment="1">
      <alignment horizontal="center" vertical="center"/>
    </xf>
    <xf numFmtId="14" fontId="5" fillId="0" borderId="77" xfId="0" applyNumberFormat="1" applyFont="1" applyBorder="1" applyAlignment="1">
      <alignment horizontal="center" vertical="center"/>
    </xf>
    <xf numFmtId="14" fontId="5" fillId="0" borderId="78" xfId="0" applyNumberFormat="1" applyFont="1" applyBorder="1" applyAlignment="1">
      <alignment horizontal="center" vertical="center"/>
    </xf>
    <xf numFmtId="0" fontId="10" fillId="0" borderId="30"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1" xfId="0" applyFont="1" applyBorder="1" applyAlignment="1">
      <alignment horizontal="center" vertical="center" wrapText="1"/>
    </xf>
    <xf numFmtId="10" fontId="10" fillId="0" borderId="30" xfId="3" applyNumberFormat="1" applyFont="1" applyFill="1" applyBorder="1" applyAlignment="1">
      <alignment horizontal="center" vertical="top" wrapText="1"/>
    </xf>
    <xf numFmtId="10" fontId="10" fillId="0" borderId="29" xfId="3" applyNumberFormat="1" applyFont="1" applyFill="1" applyBorder="1" applyAlignment="1">
      <alignment horizontal="center" vertical="top" wrapText="1"/>
    </xf>
    <xf numFmtId="10" fontId="10" fillId="0" borderId="31" xfId="3" applyNumberFormat="1" applyFont="1" applyFill="1" applyBorder="1" applyAlignment="1">
      <alignment horizontal="center" vertical="top" wrapText="1"/>
    </xf>
    <xf numFmtId="0" fontId="5" fillId="0" borderId="1" xfId="0" applyFont="1" applyBorder="1" applyAlignment="1">
      <alignment horizontal="center" vertical="top" wrapText="1"/>
    </xf>
    <xf numFmtId="0" fontId="5" fillId="0" borderId="77" xfId="0" applyFont="1" applyBorder="1" applyAlignment="1">
      <alignment horizontal="center" vertical="center"/>
    </xf>
    <xf numFmtId="0" fontId="4" fillId="0" borderId="28" xfId="0" applyFont="1" applyBorder="1" applyAlignment="1">
      <alignment horizontal="center" vertical="center"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80" xfId="0" applyFont="1" applyBorder="1" applyAlignment="1">
      <alignment horizontal="center"/>
    </xf>
    <xf numFmtId="0" fontId="5" fillId="0" borderId="71" xfId="0" applyFont="1" applyBorder="1" applyAlignment="1">
      <alignment horizontal="center" vertical="center"/>
    </xf>
    <xf numFmtId="0" fontId="4" fillId="0" borderId="71" xfId="0" applyFont="1" applyBorder="1" applyAlignment="1">
      <alignment horizontal="center" vertical="top" wrapText="1"/>
    </xf>
    <xf numFmtId="0" fontId="0" fillId="0" borderId="30" xfId="0" applyBorder="1"/>
    <xf numFmtId="0" fontId="0" fillId="0" borderId="29" xfId="0" applyBorder="1"/>
    <xf numFmtId="0" fontId="0" fillId="0" borderId="31" xfId="0" applyBorder="1"/>
    <xf numFmtId="4" fontId="0" fillId="0" borderId="30" xfId="0" applyNumberFormat="1" applyBorder="1" applyAlignment="1">
      <alignment horizontal="center"/>
    </xf>
    <xf numFmtId="4" fontId="0" fillId="0" borderId="29" xfId="0" applyNumberFormat="1" applyBorder="1" applyAlignment="1">
      <alignment horizontal="center"/>
    </xf>
    <xf numFmtId="4" fontId="0" fillId="0" borderId="31" xfId="0" applyNumberFormat="1" applyBorder="1" applyAlignment="1">
      <alignment horizont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165" fontId="4" fillId="0" borderId="51" xfId="0" applyNumberFormat="1" applyFont="1" applyBorder="1" applyAlignment="1">
      <alignment horizontal="left" vertical="center" wrapText="1"/>
    </xf>
    <xf numFmtId="165" fontId="4" fillId="0" borderId="71" xfId="0" applyNumberFormat="1" applyFont="1" applyBorder="1" applyAlignment="1">
      <alignment horizontal="left" vertical="center" wrapText="1"/>
    </xf>
    <xf numFmtId="165" fontId="4" fillId="0" borderId="72" xfId="0" applyNumberFormat="1" applyFont="1" applyBorder="1" applyAlignment="1">
      <alignment horizontal="left" vertical="center" wrapText="1"/>
    </xf>
    <xf numFmtId="0" fontId="0" fillId="0" borderId="30" xfId="0" applyBorder="1" applyAlignment="1">
      <alignment horizontal="left"/>
    </xf>
    <xf numFmtId="0" fontId="0" fillId="0" borderId="29" xfId="0" applyBorder="1" applyAlignment="1">
      <alignment horizontal="left"/>
    </xf>
    <xf numFmtId="0" fontId="0" fillId="0" borderId="31" xfId="0" applyBorder="1" applyAlignment="1">
      <alignment horizontal="left"/>
    </xf>
    <xf numFmtId="4" fontId="0" fillId="0" borderId="28" xfId="0" applyNumberFormat="1" applyBorder="1" applyAlignment="1">
      <alignment horizontal="center"/>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2BF18C7A-9D27-4827-8E8D-9AE9063FF1C9}"/>
    <cellStyle name="Check Cell 2" xfId="33" xr:uid="{00000000-0005-0000-0000-00001B000000}"/>
    <cellStyle name="Comma 2" xfId="4" xr:uid="{00000000-0005-0000-0000-00001C000000}"/>
    <cellStyle name="Explanatory Text 2" xfId="34" xr:uid="{00000000-0005-0000-0000-00001D000000}"/>
    <cellStyle name="Good 2" xfId="35" xr:uid="{00000000-0005-0000-0000-00001E000000}"/>
    <cellStyle name="Heading 1 2" xfId="36" xr:uid="{00000000-0005-0000-0000-00001F000000}"/>
    <cellStyle name="Heading 2 2" xfId="37" xr:uid="{00000000-0005-0000-0000-000020000000}"/>
    <cellStyle name="Heading 3 2" xfId="38" xr:uid="{00000000-0005-0000-0000-000021000000}"/>
    <cellStyle name="Heading 4 2" xfId="39" xr:uid="{00000000-0005-0000-0000-000022000000}"/>
    <cellStyle name="Input 2" xfId="40" xr:uid="{00000000-0005-0000-0000-000023000000}"/>
    <cellStyle name="Input 2 2" xfId="51" xr:uid="{380B5140-5294-4F5E-9C86-823A732D3C89}"/>
    <cellStyle name="Linked Cell 2" xfId="41" xr:uid="{00000000-0005-0000-0000-000024000000}"/>
    <cellStyle name="Neutral 2" xfId="42" xr:uid="{00000000-0005-0000-0000-000025000000}"/>
    <cellStyle name="Normal" xfId="0" builtinId="0"/>
    <cellStyle name="Normal 2" xfId="1" xr:uid="{00000000-0005-0000-0000-000027000000}"/>
    <cellStyle name="Normal 3" xfId="2" xr:uid="{00000000-0005-0000-0000-000028000000}"/>
    <cellStyle name="Normal 4" xfId="56" xr:uid="{063D443E-440E-48A3-9B83-0D9A0A3832BD}"/>
    <cellStyle name="Note 2" xfId="43" xr:uid="{00000000-0005-0000-0000-000029000000}"/>
    <cellStyle name="Note 2 2" xfId="52" xr:uid="{E89A3D3D-5C4F-45B9-8254-52D80164DEAF}"/>
    <cellStyle name="Output 2" xfId="44" xr:uid="{00000000-0005-0000-0000-00002A000000}"/>
    <cellStyle name="Output 2 2" xfId="53" xr:uid="{F8584792-CA1E-49A9-AAB4-60DDA6B27BDA}"/>
    <cellStyle name="Percent" xfId="3" builtinId="5"/>
    <cellStyle name="Percent 2" xfId="5" xr:uid="{00000000-0005-0000-0000-00002C000000}"/>
    <cellStyle name="Style 1" xfId="45" xr:uid="{00000000-0005-0000-0000-00002D000000}"/>
    <cellStyle name="Style 1 2" xfId="54" xr:uid="{8E3ED49D-E2E1-4D75-98DA-A35FA0BB3AF8}"/>
    <cellStyle name="Title 2" xfId="46" xr:uid="{00000000-0005-0000-0000-00002E000000}"/>
    <cellStyle name="Total 2" xfId="47" xr:uid="{00000000-0005-0000-0000-00002F000000}"/>
    <cellStyle name="Total 2 2" xfId="55" xr:uid="{9EBEF944-60CC-4060-9179-C49BF529E29B}"/>
    <cellStyle name="Warning Text 2" xfId="48" xr:uid="{00000000-0005-0000-0000-000030000000}"/>
    <cellStyle name="Обычный_RTS_select_issues"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6.pn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121</xdr:row>
      <xdr:rowOff>114300</xdr:rowOff>
    </xdr:from>
    <xdr:to>
      <xdr:col>6</xdr:col>
      <xdr:colOff>133349</xdr:colOff>
      <xdr:row>134</xdr:row>
      <xdr:rowOff>86859</xdr:rowOff>
    </xdr:to>
    <xdr:pic>
      <xdr:nvPicPr>
        <xdr:cNvPr id="32" name="Picture 31">
          <a:extLst>
            <a:ext uri="{FF2B5EF4-FFF2-40B4-BE49-F238E27FC236}">
              <a16:creationId xmlns:a16="http://schemas.microsoft.com/office/drawing/2014/main" id="{C29DDE11-9AFD-4259-90D1-FB47FDB1C54D}"/>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121</xdr:row>
      <xdr:rowOff>95250</xdr:rowOff>
    </xdr:from>
    <xdr:to>
      <xdr:col>12</xdr:col>
      <xdr:colOff>152400</xdr:colOff>
      <xdr:row>134</xdr:row>
      <xdr:rowOff>67809</xdr:rowOff>
    </xdr:to>
    <xdr:pic>
      <xdr:nvPicPr>
        <xdr:cNvPr id="49" name="Picture 48">
          <a:extLst>
            <a:ext uri="{FF2B5EF4-FFF2-40B4-BE49-F238E27FC236}">
              <a16:creationId xmlns:a16="http://schemas.microsoft.com/office/drawing/2014/main" id="{4CF6EE5B-379A-4224-ABFB-AC1427620B07}"/>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121</xdr:row>
      <xdr:rowOff>133350</xdr:rowOff>
    </xdr:from>
    <xdr:to>
      <xdr:col>18</xdr:col>
      <xdr:colOff>104775</xdr:colOff>
      <xdr:row>134</xdr:row>
      <xdr:rowOff>105909</xdr:rowOff>
    </xdr:to>
    <xdr:pic>
      <xdr:nvPicPr>
        <xdr:cNvPr id="50" name="Picture 49">
          <a:extLst>
            <a:ext uri="{FF2B5EF4-FFF2-40B4-BE49-F238E27FC236}">
              <a16:creationId xmlns:a16="http://schemas.microsoft.com/office/drawing/2014/main" id="{0C0D1448-B6FE-439E-BC42-B0BF299426AE}"/>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285750</xdr:colOff>
      <xdr:row>121</xdr:row>
      <xdr:rowOff>104775</xdr:rowOff>
    </xdr:from>
    <xdr:to>
      <xdr:col>23</xdr:col>
      <xdr:colOff>485775</xdr:colOff>
      <xdr:row>134</xdr:row>
      <xdr:rowOff>77334</xdr:rowOff>
    </xdr:to>
    <xdr:pic>
      <xdr:nvPicPr>
        <xdr:cNvPr id="51" name="Picture 50">
          <a:extLst>
            <a:ext uri="{FF2B5EF4-FFF2-40B4-BE49-F238E27FC236}">
              <a16:creationId xmlns:a16="http://schemas.microsoft.com/office/drawing/2014/main" id="{9EE89BA1-3F60-489F-9F8B-47C72DB78E89}"/>
            </a:ext>
          </a:extLst>
        </xdr:cNvPr>
        <xdr:cNvPicPr>
          <a:picLocks noChangeAspect="1"/>
        </xdr:cNvPicPr>
      </xdr:nvPicPr>
      <xdr:blipFill rotWithShape="1">
        <a:blip xmlns:r="http://schemas.openxmlformats.org/officeDocument/2006/relationships" r:embed="rId1"/>
        <a:srcRect b="20296"/>
        <a:stretch/>
      </xdr:blipFill>
      <xdr:spPr>
        <a:xfrm>
          <a:off x="17868900" y="23469600"/>
          <a:ext cx="3667125" cy="2077584"/>
        </a:xfrm>
        <a:prstGeom prst="rect">
          <a:avLst/>
        </a:prstGeom>
      </xdr:spPr>
    </xdr:pic>
    <xdr:clientData/>
  </xdr:twoCellAnchor>
  <xdr:twoCellAnchor editAs="oneCell">
    <xdr:from>
      <xdr:col>25</xdr:col>
      <xdr:colOff>638175</xdr:colOff>
      <xdr:row>121</xdr:row>
      <xdr:rowOff>104775</xdr:rowOff>
    </xdr:from>
    <xdr:to>
      <xdr:col>30</xdr:col>
      <xdr:colOff>38100</xdr:colOff>
      <xdr:row>134</xdr:row>
      <xdr:rowOff>77334</xdr:rowOff>
    </xdr:to>
    <xdr:pic>
      <xdr:nvPicPr>
        <xdr:cNvPr id="53" name="Picture 52">
          <a:extLst>
            <a:ext uri="{FF2B5EF4-FFF2-40B4-BE49-F238E27FC236}">
              <a16:creationId xmlns:a16="http://schemas.microsoft.com/office/drawing/2014/main" id="{D491375A-A1C9-49BB-AB8B-650DBF5E2032}"/>
            </a:ext>
          </a:extLst>
        </xdr:cNvPr>
        <xdr:cNvPicPr>
          <a:picLocks noChangeAspect="1"/>
        </xdr:cNvPicPr>
      </xdr:nvPicPr>
      <xdr:blipFill rotWithShape="1">
        <a:blip xmlns:r="http://schemas.openxmlformats.org/officeDocument/2006/relationships" r:embed="rId1"/>
        <a:srcRect b="20296"/>
        <a:stretch/>
      </xdr:blipFill>
      <xdr:spPr>
        <a:xfrm>
          <a:off x="23079075" y="23469600"/>
          <a:ext cx="3667125" cy="2077584"/>
        </a:xfrm>
        <a:prstGeom prst="rect">
          <a:avLst/>
        </a:prstGeom>
      </xdr:spPr>
    </xdr:pic>
    <xdr:clientData/>
  </xdr:twoCellAnchor>
  <xdr:twoCellAnchor editAs="oneCell">
    <xdr:from>
      <xdr:col>31</xdr:col>
      <xdr:colOff>0</xdr:colOff>
      <xdr:row>121</xdr:row>
      <xdr:rowOff>95250</xdr:rowOff>
    </xdr:from>
    <xdr:to>
      <xdr:col>35</xdr:col>
      <xdr:colOff>200025</xdr:colOff>
      <xdr:row>134</xdr:row>
      <xdr:rowOff>67809</xdr:rowOff>
    </xdr:to>
    <xdr:pic>
      <xdr:nvPicPr>
        <xdr:cNvPr id="59" name="Picture 58">
          <a:extLst>
            <a:ext uri="{FF2B5EF4-FFF2-40B4-BE49-F238E27FC236}">
              <a16:creationId xmlns:a16="http://schemas.microsoft.com/office/drawing/2014/main" id="{75C7C8A7-A785-42E0-9336-606DB1ADE963}"/>
            </a:ext>
          </a:extLst>
        </xdr:cNvPr>
        <xdr:cNvPicPr>
          <a:picLocks noChangeAspect="1"/>
        </xdr:cNvPicPr>
      </xdr:nvPicPr>
      <xdr:blipFill rotWithShape="1">
        <a:blip xmlns:r="http://schemas.openxmlformats.org/officeDocument/2006/relationships" r:embed="rId1"/>
        <a:srcRect b="20296"/>
        <a:stretch/>
      </xdr:blipFill>
      <xdr:spPr>
        <a:xfrm>
          <a:off x="52730400" y="23460075"/>
          <a:ext cx="3667125" cy="2077584"/>
        </a:xfrm>
        <a:prstGeom prst="rect">
          <a:avLst/>
        </a:prstGeom>
      </xdr:spPr>
    </xdr:pic>
    <xdr:clientData/>
  </xdr:twoCellAnchor>
  <xdr:twoCellAnchor editAs="oneCell">
    <xdr:from>
      <xdr:col>31</xdr:col>
      <xdr:colOff>476250</xdr:colOff>
      <xdr:row>121</xdr:row>
      <xdr:rowOff>95250</xdr:rowOff>
    </xdr:from>
    <xdr:to>
      <xdr:col>35</xdr:col>
      <xdr:colOff>676275</xdr:colOff>
      <xdr:row>134</xdr:row>
      <xdr:rowOff>67809</xdr:rowOff>
    </xdr:to>
    <xdr:pic>
      <xdr:nvPicPr>
        <xdr:cNvPr id="60" name="Picture 59">
          <a:extLst>
            <a:ext uri="{FF2B5EF4-FFF2-40B4-BE49-F238E27FC236}">
              <a16:creationId xmlns:a16="http://schemas.microsoft.com/office/drawing/2014/main" id="{2E126763-F8B2-4B82-90D2-9E918564DF71}"/>
            </a:ext>
          </a:extLst>
        </xdr:cNvPr>
        <xdr:cNvPicPr>
          <a:picLocks noChangeAspect="1"/>
        </xdr:cNvPicPr>
      </xdr:nvPicPr>
      <xdr:blipFill rotWithShape="1">
        <a:blip xmlns:r="http://schemas.openxmlformats.org/officeDocument/2006/relationships" r:embed="rId1"/>
        <a:srcRect b="20296"/>
        <a:stretch/>
      </xdr:blipFill>
      <xdr:spPr>
        <a:xfrm>
          <a:off x="57759600" y="23460075"/>
          <a:ext cx="3667125" cy="2077584"/>
        </a:xfrm>
        <a:prstGeom prst="rect">
          <a:avLst/>
        </a:prstGeom>
      </xdr:spPr>
    </xdr:pic>
    <xdr:clientData/>
  </xdr:twoCellAnchor>
  <xdr:twoCellAnchor editAs="oneCell">
    <xdr:from>
      <xdr:col>37</xdr:col>
      <xdr:colOff>390525</xdr:colOff>
      <xdr:row>121</xdr:row>
      <xdr:rowOff>95250</xdr:rowOff>
    </xdr:from>
    <xdr:to>
      <xdr:col>42</xdr:col>
      <xdr:colOff>304800</xdr:colOff>
      <xdr:row>134</xdr:row>
      <xdr:rowOff>67809</xdr:rowOff>
    </xdr:to>
    <xdr:pic>
      <xdr:nvPicPr>
        <xdr:cNvPr id="64" name="Picture 63">
          <a:extLst>
            <a:ext uri="{FF2B5EF4-FFF2-40B4-BE49-F238E27FC236}">
              <a16:creationId xmlns:a16="http://schemas.microsoft.com/office/drawing/2014/main" id="{D32F66AF-1994-4086-8BD0-B3741D647B37}"/>
            </a:ext>
          </a:extLst>
        </xdr:cNvPr>
        <xdr:cNvPicPr>
          <a:picLocks noChangeAspect="1"/>
        </xdr:cNvPicPr>
      </xdr:nvPicPr>
      <xdr:blipFill rotWithShape="1">
        <a:blip xmlns:r="http://schemas.openxmlformats.org/officeDocument/2006/relationships" r:embed="rId1"/>
        <a:srcRect b="20296"/>
        <a:stretch/>
      </xdr:blipFill>
      <xdr:spPr>
        <a:xfrm>
          <a:off x="81762600" y="23460075"/>
          <a:ext cx="3667125" cy="2077584"/>
        </a:xfrm>
        <a:prstGeom prst="rect">
          <a:avLst/>
        </a:prstGeom>
      </xdr:spPr>
    </xdr:pic>
    <xdr:clientData/>
  </xdr:twoCellAnchor>
  <xdr:twoCellAnchor editAs="oneCell">
    <xdr:from>
      <xdr:col>43</xdr:col>
      <xdr:colOff>476250</xdr:colOff>
      <xdr:row>121</xdr:row>
      <xdr:rowOff>85725</xdr:rowOff>
    </xdr:from>
    <xdr:to>
      <xdr:col>48</xdr:col>
      <xdr:colOff>390525</xdr:colOff>
      <xdr:row>134</xdr:row>
      <xdr:rowOff>58284</xdr:rowOff>
    </xdr:to>
    <xdr:pic>
      <xdr:nvPicPr>
        <xdr:cNvPr id="67" name="Picture 66">
          <a:extLst>
            <a:ext uri="{FF2B5EF4-FFF2-40B4-BE49-F238E27FC236}">
              <a16:creationId xmlns:a16="http://schemas.microsoft.com/office/drawing/2014/main" id="{C590BFFC-52FA-418E-A881-97EBA47707D3}"/>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600075</xdr:colOff>
      <xdr:row>121</xdr:row>
      <xdr:rowOff>104775</xdr:rowOff>
    </xdr:from>
    <xdr:to>
      <xdr:col>66</xdr:col>
      <xdr:colOff>514350</xdr:colOff>
      <xdr:row>134</xdr:row>
      <xdr:rowOff>77334</xdr:rowOff>
    </xdr:to>
    <xdr:pic>
      <xdr:nvPicPr>
        <xdr:cNvPr id="69" name="Picture 68">
          <a:extLst>
            <a:ext uri="{FF2B5EF4-FFF2-40B4-BE49-F238E27FC236}">
              <a16:creationId xmlns:a16="http://schemas.microsoft.com/office/drawing/2014/main" id="{B59AF959-94DB-460E-9E08-68CE6DBFBAB0}"/>
            </a:ext>
          </a:extLst>
        </xdr:cNvPr>
        <xdr:cNvPicPr>
          <a:picLocks noChangeAspect="1"/>
        </xdr:cNvPicPr>
      </xdr:nvPicPr>
      <xdr:blipFill rotWithShape="1">
        <a:blip xmlns:r="http://schemas.openxmlformats.org/officeDocument/2006/relationships" r:embed="rId1"/>
        <a:srcRect b="20296"/>
        <a:stretch/>
      </xdr:blipFill>
      <xdr:spPr>
        <a:xfrm>
          <a:off x="100412550" y="23469600"/>
          <a:ext cx="3667125" cy="2077584"/>
        </a:xfrm>
        <a:prstGeom prst="rect">
          <a:avLst/>
        </a:prstGeom>
      </xdr:spPr>
    </xdr:pic>
    <xdr:clientData/>
  </xdr:twoCellAnchor>
  <xdr:twoCellAnchor editAs="oneCell">
    <xdr:from>
      <xdr:col>55</xdr:col>
      <xdr:colOff>495300</xdr:colOff>
      <xdr:row>121</xdr:row>
      <xdr:rowOff>123825</xdr:rowOff>
    </xdr:from>
    <xdr:to>
      <xdr:col>60</xdr:col>
      <xdr:colOff>409575</xdr:colOff>
      <xdr:row>134</xdr:row>
      <xdr:rowOff>96384</xdr:rowOff>
    </xdr:to>
    <xdr:pic>
      <xdr:nvPicPr>
        <xdr:cNvPr id="70" name="Picture 69">
          <a:extLst>
            <a:ext uri="{FF2B5EF4-FFF2-40B4-BE49-F238E27FC236}">
              <a16:creationId xmlns:a16="http://schemas.microsoft.com/office/drawing/2014/main" id="{8D389AF2-F16E-4C66-B128-89AE9D686577}"/>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121</xdr:row>
      <xdr:rowOff>104775</xdr:rowOff>
    </xdr:from>
    <xdr:to>
      <xdr:col>54</xdr:col>
      <xdr:colOff>266700</xdr:colOff>
      <xdr:row>134</xdr:row>
      <xdr:rowOff>77334</xdr:rowOff>
    </xdr:to>
    <xdr:pic>
      <xdr:nvPicPr>
        <xdr:cNvPr id="71" name="Picture 70">
          <a:extLst>
            <a:ext uri="{FF2B5EF4-FFF2-40B4-BE49-F238E27FC236}">
              <a16:creationId xmlns:a16="http://schemas.microsoft.com/office/drawing/2014/main" id="{DB9F07AD-D54F-4490-87BA-9C736E58949E}"/>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361950</xdr:colOff>
      <xdr:row>121</xdr:row>
      <xdr:rowOff>57150</xdr:rowOff>
    </xdr:from>
    <xdr:to>
      <xdr:col>72</xdr:col>
      <xdr:colOff>276226</xdr:colOff>
      <xdr:row>134</xdr:row>
      <xdr:rowOff>29709</xdr:rowOff>
    </xdr:to>
    <xdr:pic>
      <xdr:nvPicPr>
        <xdr:cNvPr id="72" name="Picture 71">
          <a:extLst>
            <a:ext uri="{FF2B5EF4-FFF2-40B4-BE49-F238E27FC236}">
              <a16:creationId xmlns:a16="http://schemas.microsoft.com/office/drawing/2014/main" id="{EFAAD5A1-8FAB-49AE-B287-A4DF0010EF56}"/>
            </a:ext>
          </a:extLst>
        </xdr:cNvPr>
        <xdr:cNvPicPr>
          <a:picLocks noChangeAspect="1"/>
        </xdr:cNvPicPr>
      </xdr:nvPicPr>
      <xdr:blipFill rotWithShape="1">
        <a:blip xmlns:r="http://schemas.openxmlformats.org/officeDocument/2006/relationships" r:embed="rId1"/>
        <a:srcRect b="20296"/>
        <a:stretch/>
      </xdr:blipFill>
      <xdr:spPr>
        <a:xfrm>
          <a:off x="104784525" y="23421975"/>
          <a:ext cx="3667125" cy="2077584"/>
        </a:xfrm>
        <a:prstGeom prst="rect">
          <a:avLst/>
        </a:prstGeom>
      </xdr:spPr>
    </xdr:pic>
    <xdr:clientData/>
  </xdr:twoCellAnchor>
  <xdr:twoCellAnchor editAs="oneCell">
    <xdr:from>
      <xdr:col>73</xdr:col>
      <xdr:colOff>552450</xdr:colOff>
      <xdr:row>121</xdr:row>
      <xdr:rowOff>104775</xdr:rowOff>
    </xdr:from>
    <xdr:to>
      <xdr:col>78</xdr:col>
      <xdr:colOff>466724</xdr:colOff>
      <xdr:row>134</xdr:row>
      <xdr:rowOff>77334</xdr:rowOff>
    </xdr:to>
    <xdr:pic>
      <xdr:nvPicPr>
        <xdr:cNvPr id="73" name="Picture 72">
          <a:extLst>
            <a:ext uri="{FF2B5EF4-FFF2-40B4-BE49-F238E27FC236}">
              <a16:creationId xmlns:a16="http://schemas.microsoft.com/office/drawing/2014/main" id="{C564D96B-1781-478E-AAD9-0B75D485AAAC}"/>
            </a:ext>
          </a:extLst>
        </xdr:cNvPr>
        <xdr:cNvPicPr>
          <a:picLocks noChangeAspect="1"/>
        </xdr:cNvPicPr>
      </xdr:nvPicPr>
      <xdr:blipFill rotWithShape="1">
        <a:blip xmlns:r="http://schemas.openxmlformats.org/officeDocument/2006/relationships" r:embed="rId1"/>
        <a:srcRect b="20296"/>
        <a:stretch/>
      </xdr:blipFill>
      <xdr:spPr>
        <a:xfrm>
          <a:off x="109585125" y="23469600"/>
          <a:ext cx="3667125" cy="2077584"/>
        </a:xfrm>
        <a:prstGeom prst="rect">
          <a:avLst/>
        </a:prstGeom>
      </xdr:spPr>
    </xdr:pic>
    <xdr:clientData/>
  </xdr:twoCellAnchor>
  <xdr:twoCellAnchor editAs="oneCell">
    <xdr:from>
      <xdr:col>1</xdr:col>
      <xdr:colOff>696876</xdr:colOff>
      <xdr:row>104</xdr:row>
      <xdr:rowOff>38100</xdr:rowOff>
    </xdr:from>
    <xdr:to>
      <xdr:col>5</xdr:col>
      <xdr:colOff>654612</xdr:colOff>
      <xdr:row>116</xdr:row>
      <xdr:rowOff>133350</xdr:rowOff>
    </xdr:to>
    <xdr:pic>
      <xdr:nvPicPr>
        <xdr:cNvPr id="18" name="Picture 17">
          <a:extLst>
            <a:ext uri="{FF2B5EF4-FFF2-40B4-BE49-F238E27FC236}">
              <a16:creationId xmlns:a16="http://schemas.microsoft.com/office/drawing/2014/main" id="{F86269AC-77DE-45AF-914F-EA35B84CCE84}"/>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695325</xdr:colOff>
      <xdr:row>104</xdr:row>
      <xdr:rowOff>57150</xdr:rowOff>
    </xdr:from>
    <xdr:to>
      <xdr:col>11</xdr:col>
      <xdr:colOff>653061</xdr:colOff>
      <xdr:row>116</xdr:row>
      <xdr:rowOff>152400</xdr:rowOff>
    </xdr:to>
    <xdr:pic>
      <xdr:nvPicPr>
        <xdr:cNvPr id="19" name="Picture 18">
          <a:extLst>
            <a:ext uri="{FF2B5EF4-FFF2-40B4-BE49-F238E27FC236}">
              <a16:creationId xmlns:a16="http://schemas.microsoft.com/office/drawing/2014/main" id="{91305000-1D6F-4B58-8BBA-ECB43B300900}"/>
            </a:ext>
          </a:extLst>
        </xdr:cNvPr>
        <xdr:cNvPicPr>
          <a:picLocks noChangeAspect="1"/>
        </xdr:cNvPicPr>
      </xdr:nvPicPr>
      <xdr:blipFill>
        <a:blip xmlns:r="http://schemas.openxmlformats.org/officeDocument/2006/relationships" r:embed="rId1"/>
        <a:stretch>
          <a:fillRect/>
        </a:stretch>
      </xdr:blipFill>
      <xdr:spPr>
        <a:xfrm>
          <a:off x="8496300" y="20612100"/>
          <a:ext cx="3424836" cy="2038350"/>
        </a:xfrm>
        <a:prstGeom prst="rect">
          <a:avLst/>
        </a:prstGeom>
      </xdr:spPr>
    </xdr:pic>
    <xdr:clientData/>
  </xdr:twoCellAnchor>
  <xdr:twoCellAnchor editAs="oneCell">
    <xdr:from>
      <xdr:col>14</xdr:col>
      <xdr:colOff>0</xdr:colOff>
      <xdr:row>104</xdr:row>
      <xdr:rowOff>38100</xdr:rowOff>
    </xdr:from>
    <xdr:to>
      <xdr:col>18</xdr:col>
      <xdr:colOff>62511</xdr:colOff>
      <xdr:row>116</xdr:row>
      <xdr:rowOff>133350</xdr:rowOff>
    </xdr:to>
    <xdr:pic>
      <xdr:nvPicPr>
        <xdr:cNvPr id="20" name="Picture 19">
          <a:extLst>
            <a:ext uri="{FF2B5EF4-FFF2-40B4-BE49-F238E27FC236}">
              <a16:creationId xmlns:a16="http://schemas.microsoft.com/office/drawing/2014/main" id="{7F5DDC5F-FAE5-4E4C-AE94-5698B761ACB2}"/>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104</xdr:row>
      <xdr:rowOff>47625</xdr:rowOff>
    </xdr:from>
    <xdr:to>
      <xdr:col>23</xdr:col>
      <xdr:colOff>653061</xdr:colOff>
      <xdr:row>116</xdr:row>
      <xdr:rowOff>142875</xdr:rowOff>
    </xdr:to>
    <xdr:pic>
      <xdr:nvPicPr>
        <xdr:cNvPr id="22" name="Picture 21">
          <a:extLst>
            <a:ext uri="{FF2B5EF4-FFF2-40B4-BE49-F238E27FC236}">
              <a16:creationId xmlns:a16="http://schemas.microsoft.com/office/drawing/2014/main" id="{A70E4BF3-1B95-4C6F-972C-9145023A0CE7}"/>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104</xdr:row>
      <xdr:rowOff>57150</xdr:rowOff>
    </xdr:from>
    <xdr:to>
      <xdr:col>30</xdr:col>
      <xdr:colOff>24411</xdr:colOff>
      <xdr:row>116</xdr:row>
      <xdr:rowOff>152400</xdr:rowOff>
    </xdr:to>
    <xdr:pic>
      <xdr:nvPicPr>
        <xdr:cNvPr id="24" name="Picture 23">
          <a:extLst>
            <a:ext uri="{FF2B5EF4-FFF2-40B4-BE49-F238E27FC236}">
              <a16:creationId xmlns:a16="http://schemas.microsoft.com/office/drawing/2014/main" id="{D0EEC52C-653B-4117-80CA-7DD3FA37CDFF}"/>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0</xdr:colOff>
      <xdr:row>104</xdr:row>
      <xdr:rowOff>38100</xdr:rowOff>
    </xdr:from>
    <xdr:to>
      <xdr:col>34</xdr:col>
      <xdr:colOff>824511</xdr:colOff>
      <xdr:row>116</xdr:row>
      <xdr:rowOff>133350</xdr:rowOff>
    </xdr:to>
    <xdr:pic>
      <xdr:nvPicPr>
        <xdr:cNvPr id="35" name="Picture 34">
          <a:extLst>
            <a:ext uri="{FF2B5EF4-FFF2-40B4-BE49-F238E27FC236}">
              <a16:creationId xmlns:a16="http://schemas.microsoft.com/office/drawing/2014/main" id="{D885BF29-EBC2-4136-996C-9BB3729D1130}"/>
            </a:ext>
          </a:extLst>
        </xdr:cNvPr>
        <xdr:cNvPicPr>
          <a:picLocks noChangeAspect="1"/>
        </xdr:cNvPicPr>
      </xdr:nvPicPr>
      <xdr:blipFill>
        <a:blip xmlns:r="http://schemas.openxmlformats.org/officeDocument/2006/relationships" r:embed="rId1"/>
        <a:stretch>
          <a:fillRect/>
        </a:stretch>
      </xdr:blipFill>
      <xdr:spPr>
        <a:xfrm>
          <a:off x="52949475" y="20593050"/>
          <a:ext cx="3424836" cy="2038350"/>
        </a:xfrm>
        <a:prstGeom prst="rect">
          <a:avLst/>
        </a:prstGeom>
      </xdr:spPr>
    </xdr:pic>
    <xdr:clientData/>
  </xdr:twoCellAnchor>
  <xdr:twoCellAnchor editAs="oneCell">
    <xdr:from>
      <xdr:col>31</xdr:col>
      <xdr:colOff>838200</xdr:colOff>
      <xdr:row>104</xdr:row>
      <xdr:rowOff>47625</xdr:rowOff>
    </xdr:from>
    <xdr:to>
      <xdr:col>36</xdr:col>
      <xdr:colOff>100611</xdr:colOff>
      <xdr:row>116</xdr:row>
      <xdr:rowOff>142875</xdr:rowOff>
    </xdr:to>
    <xdr:pic>
      <xdr:nvPicPr>
        <xdr:cNvPr id="36" name="Picture 35">
          <a:extLst>
            <a:ext uri="{FF2B5EF4-FFF2-40B4-BE49-F238E27FC236}">
              <a16:creationId xmlns:a16="http://schemas.microsoft.com/office/drawing/2014/main" id="{9AA12182-6CD7-4B1F-9A80-C94B9A95012B}"/>
            </a:ext>
          </a:extLst>
        </xdr:cNvPr>
        <xdr:cNvPicPr>
          <a:picLocks noChangeAspect="1"/>
        </xdr:cNvPicPr>
      </xdr:nvPicPr>
      <xdr:blipFill>
        <a:blip xmlns:r="http://schemas.openxmlformats.org/officeDocument/2006/relationships" r:embed="rId1"/>
        <a:stretch>
          <a:fillRect/>
        </a:stretch>
      </xdr:blipFill>
      <xdr:spPr>
        <a:xfrm>
          <a:off x="58121550" y="20602575"/>
          <a:ext cx="3424836" cy="2038350"/>
        </a:xfrm>
        <a:prstGeom prst="rect">
          <a:avLst/>
        </a:prstGeom>
      </xdr:spPr>
    </xdr:pic>
    <xdr:clientData/>
  </xdr:twoCellAnchor>
  <xdr:twoCellAnchor editAs="oneCell">
    <xdr:from>
      <xdr:col>37</xdr:col>
      <xdr:colOff>476250</xdr:colOff>
      <xdr:row>104</xdr:row>
      <xdr:rowOff>57150</xdr:rowOff>
    </xdr:from>
    <xdr:to>
      <xdr:col>42</xdr:col>
      <xdr:colOff>148236</xdr:colOff>
      <xdr:row>116</xdr:row>
      <xdr:rowOff>152400</xdr:rowOff>
    </xdr:to>
    <xdr:pic>
      <xdr:nvPicPr>
        <xdr:cNvPr id="44" name="Picture 43">
          <a:extLst>
            <a:ext uri="{FF2B5EF4-FFF2-40B4-BE49-F238E27FC236}">
              <a16:creationId xmlns:a16="http://schemas.microsoft.com/office/drawing/2014/main" id="{21EA9148-C5EE-4CCF-8C9E-86B8658608D7}"/>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104</xdr:row>
      <xdr:rowOff>19050</xdr:rowOff>
    </xdr:from>
    <xdr:to>
      <xdr:col>48</xdr:col>
      <xdr:colOff>329211</xdr:colOff>
      <xdr:row>116</xdr:row>
      <xdr:rowOff>114300</xdr:rowOff>
    </xdr:to>
    <xdr:pic>
      <xdr:nvPicPr>
        <xdr:cNvPr id="45" name="Picture 44">
          <a:extLst>
            <a:ext uri="{FF2B5EF4-FFF2-40B4-BE49-F238E27FC236}">
              <a16:creationId xmlns:a16="http://schemas.microsoft.com/office/drawing/2014/main" id="{C13055C1-A327-4664-989C-5093C8F194F6}"/>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104</xdr:row>
      <xdr:rowOff>47625</xdr:rowOff>
    </xdr:from>
    <xdr:to>
      <xdr:col>54</xdr:col>
      <xdr:colOff>186336</xdr:colOff>
      <xdr:row>116</xdr:row>
      <xdr:rowOff>142875</xdr:rowOff>
    </xdr:to>
    <xdr:pic>
      <xdr:nvPicPr>
        <xdr:cNvPr id="46" name="Picture 45">
          <a:extLst>
            <a:ext uri="{FF2B5EF4-FFF2-40B4-BE49-F238E27FC236}">
              <a16:creationId xmlns:a16="http://schemas.microsoft.com/office/drawing/2014/main" id="{F2922739-10BF-4325-98BA-B3857128EF92}"/>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104</xdr:row>
      <xdr:rowOff>38100</xdr:rowOff>
    </xdr:from>
    <xdr:to>
      <xdr:col>60</xdr:col>
      <xdr:colOff>253011</xdr:colOff>
      <xdr:row>116</xdr:row>
      <xdr:rowOff>133350</xdr:rowOff>
    </xdr:to>
    <xdr:pic>
      <xdr:nvPicPr>
        <xdr:cNvPr id="47" name="Picture 46">
          <a:extLst>
            <a:ext uri="{FF2B5EF4-FFF2-40B4-BE49-F238E27FC236}">
              <a16:creationId xmlns:a16="http://schemas.microsoft.com/office/drawing/2014/main" id="{34F5BC15-0AED-49D1-8AC3-10DF01928951}"/>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104</xdr:row>
      <xdr:rowOff>28575</xdr:rowOff>
    </xdr:from>
    <xdr:to>
      <xdr:col>66</xdr:col>
      <xdr:colOff>253011</xdr:colOff>
      <xdr:row>116</xdr:row>
      <xdr:rowOff>123825</xdr:rowOff>
    </xdr:to>
    <xdr:pic>
      <xdr:nvPicPr>
        <xdr:cNvPr id="48" name="Picture 47">
          <a:extLst>
            <a:ext uri="{FF2B5EF4-FFF2-40B4-BE49-F238E27FC236}">
              <a16:creationId xmlns:a16="http://schemas.microsoft.com/office/drawing/2014/main" id="{305B9C02-357B-4BF2-9C5E-58B68623D703}"/>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104</xdr:row>
      <xdr:rowOff>66675</xdr:rowOff>
    </xdr:from>
    <xdr:to>
      <xdr:col>72</xdr:col>
      <xdr:colOff>319687</xdr:colOff>
      <xdr:row>117</xdr:row>
      <xdr:rowOff>0</xdr:rowOff>
    </xdr:to>
    <xdr:pic>
      <xdr:nvPicPr>
        <xdr:cNvPr id="61" name="Picture 60">
          <a:extLst>
            <a:ext uri="{FF2B5EF4-FFF2-40B4-BE49-F238E27FC236}">
              <a16:creationId xmlns:a16="http://schemas.microsoft.com/office/drawing/2014/main" id="{CB476093-DC82-40E8-96F1-1425DB5098D5}"/>
            </a:ext>
          </a:extLst>
        </xdr:cNvPr>
        <xdr:cNvPicPr>
          <a:picLocks noChangeAspect="1"/>
        </xdr:cNvPicPr>
      </xdr:nvPicPr>
      <xdr:blipFill>
        <a:blip xmlns:r="http://schemas.openxmlformats.org/officeDocument/2006/relationships" r:embed="rId1"/>
        <a:stretch>
          <a:fillRect/>
        </a:stretch>
      </xdr:blipFill>
      <xdr:spPr>
        <a:xfrm>
          <a:off x="105070275" y="20621625"/>
          <a:ext cx="3424836" cy="2038350"/>
        </a:xfrm>
        <a:prstGeom prst="rect">
          <a:avLst/>
        </a:prstGeom>
      </xdr:spPr>
    </xdr:pic>
    <xdr:clientData/>
  </xdr:twoCellAnchor>
  <xdr:twoCellAnchor editAs="oneCell">
    <xdr:from>
      <xdr:col>73</xdr:col>
      <xdr:colOff>514350</xdr:colOff>
      <xdr:row>104</xdr:row>
      <xdr:rowOff>47625</xdr:rowOff>
    </xdr:from>
    <xdr:to>
      <xdr:col>78</xdr:col>
      <xdr:colOff>186335</xdr:colOff>
      <xdr:row>116</xdr:row>
      <xdr:rowOff>142875</xdr:rowOff>
    </xdr:to>
    <xdr:pic>
      <xdr:nvPicPr>
        <xdr:cNvPr id="68" name="Picture 67">
          <a:extLst>
            <a:ext uri="{FF2B5EF4-FFF2-40B4-BE49-F238E27FC236}">
              <a16:creationId xmlns:a16="http://schemas.microsoft.com/office/drawing/2014/main" id="{C6B4C213-9C2E-46CC-8D19-02037EAB235B}"/>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89</xdr:row>
      <xdr:rowOff>114300</xdr:rowOff>
    </xdr:from>
    <xdr:to>
      <xdr:col>2</xdr:col>
      <xdr:colOff>793937</xdr:colOff>
      <xdr:row>89</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90</xdr:row>
      <xdr:rowOff>38100</xdr:rowOff>
    </xdr:from>
    <xdr:to>
      <xdr:col>2</xdr:col>
      <xdr:colOff>485775</xdr:colOff>
      <xdr:row>90</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89</xdr:row>
      <xdr:rowOff>114300</xdr:rowOff>
    </xdr:from>
    <xdr:to>
      <xdr:col>8</xdr:col>
      <xdr:colOff>793937</xdr:colOff>
      <xdr:row>89</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90</xdr:row>
      <xdr:rowOff>38100</xdr:rowOff>
    </xdr:from>
    <xdr:to>
      <xdr:col>8</xdr:col>
      <xdr:colOff>485775</xdr:colOff>
      <xdr:row>90</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89</xdr:row>
      <xdr:rowOff>114300</xdr:rowOff>
    </xdr:from>
    <xdr:to>
      <xdr:col>14</xdr:col>
      <xdr:colOff>793937</xdr:colOff>
      <xdr:row>89</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90</xdr:row>
      <xdr:rowOff>38100</xdr:rowOff>
    </xdr:from>
    <xdr:to>
      <xdr:col>14</xdr:col>
      <xdr:colOff>485775</xdr:colOff>
      <xdr:row>90</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89</xdr:row>
      <xdr:rowOff>114300</xdr:rowOff>
    </xdr:from>
    <xdr:to>
      <xdr:col>20</xdr:col>
      <xdr:colOff>793937</xdr:colOff>
      <xdr:row>89</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90</xdr:row>
      <xdr:rowOff>38100</xdr:rowOff>
    </xdr:from>
    <xdr:to>
      <xdr:col>20</xdr:col>
      <xdr:colOff>485775</xdr:colOff>
      <xdr:row>90</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561294</xdr:colOff>
      <xdr:row>73</xdr:row>
      <xdr:rowOff>76540</xdr:rowOff>
    </xdr:from>
    <xdr:to>
      <xdr:col>6</xdr:col>
      <xdr:colOff>144575</xdr:colOff>
      <xdr:row>86</xdr:row>
      <xdr:rowOff>137610</xdr:rowOff>
    </xdr:to>
    <xdr:pic>
      <xdr:nvPicPr>
        <xdr:cNvPr id="9" name="Picture 8">
          <a:extLst>
            <a:ext uri="{FF2B5EF4-FFF2-40B4-BE49-F238E27FC236}">
              <a16:creationId xmlns:a16="http://schemas.microsoft.com/office/drawing/2014/main" id="{96B6DEC2-F546-4E74-8CA0-F4C5D4945343}"/>
            </a:ext>
          </a:extLst>
        </xdr:cNvPr>
        <xdr:cNvPicPr>
          <a:picLocks noChangeAspect="1"/>
        </xdr:cNvPicPr>
      </xdr:nvPicPr>
      <xdr:blipFill rotWithShape="1">
        <a:blip xmlns:r="http://schemas.openxmlformats.org/officeDocument/2006/relationships" r:embed="rId1"/>
        <a:srcRect b="17640"/>
        <a:stretch/>
      </xdr:blipFill>
      <xdr:spPr>
        <a:xfrm>
          <a:off x="3418794" y="14670201"/>
          <a:ext cx="3758973" cy="2161672"/>
        </a:xfrm>
        <a:prstGeom prst="rect">
          <a:avLst/>
        </a:prstGeom>
      </xdr:spPr>
    </xdr:pic>
    <xdr:clientData/>
  </xdr:twoCellAnchor>
  <xdr:twoCellAnchor editAs="oneCell">
    <xdr:from>
      <xdr:col>8</xdr:col>
      <xdr:colOff>194921</xdr:colOff>
      <xdr:row>73</xdr:row>
      <xdr:rowOff>41841</xdr:rowOff>
    </xdr:from>
    <xdr:to>
      <xdr:col>12</xdr:col>
      <xdr:colOff>143894</xdr:colOff>
      <xdr:row>86</xdr:row>
      <xdr:rowOff>102911</xdr:rowOff>
    </xdr:to>
    <xdr:pic>
      <xdr:nvPicPr>
        <xdr:cNvPr id="11" name="Picture 10">
          <a:extLst>
            <a:ext uri="{FF2B5EF4-FFF2-40B4-BE49-F238E27FC236}">
              <a16:creationId xmlns:a16="http://schemas.microsoft.com/office/drawing/2014/main" id="{7D292ACF-D38C-4591-9F0D-ED51EF64A3E4}"/>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14</xdr:col>
      <xdr:colOff>25513</xdr:colOff>
      <xdr:row>73</xdr:row>
      <xdr:rowOff>59531</xdr:rowOff>
    </xdr:from>
    <xdr:to>
      <xdr:col>18</xdr:col>
      <xdr:colOff>229107</xdr:colOff>
      <xdr:row>86</xdr:row>
      <xdr:rowOff>136072</xdr:rowOff>
    </xdr:to>
    <xdr:pic>
      <xdr:nvPicPr>
        <xdr:cNvPr id="12" name="Picture 11">
          <a:extLst>
            <a:ext uri="{FF2B5EF4-FFF2-40B4-BE49-F238E27FC236}">
              <a16:creationId xmlns:a16="http://schemas.microsoft.com/office/drawing/2014/main" id="{B972A213-680E-4B3F-B1AA-16BCDB45E084}"/>
            </a:ext>
          </a:extLst>
        </xdr:cNvPr>
        <xdr:cNvPicPr>
          <a:picLocks noChangeAspect="1"/>
        </xdr:cNvPicPr>
      </xdr:nvPicPr>
      <xdr:blipFill rotWithShape="1">
        <a:blip xmlns:r="http://schemas.openxmlformats.org/officeDocument/2006/relationships" r:embed="rId2"/>
        <a:srcRect b="19796"/>
        <a:stretch/>
      </xdr:blipFill>
      <xdr:spPr>
        <a:xfrm>
          <a:off x="14347031" y="14653192"/>
          <a:ext cx="3826496" cy="2177143"/>
        </a:xfrm>
        <a:prstGeom prst="rect">
          <a:avLst/>
        </a:prstGeom>
      </xdr:spPr>
    </xdr:pic>
    <xdr:clientData/>
  </xdr:twoCellAnchor>
  <xdr:twoCellAnchor editAs="oneCell">
    <xdr:from>
      <xdr:col>19</xdr:col>
      <xdr:colOff>0</xdr:colOff>
      <xdr:row>73</xdr:row>
      <xdr:rowOff>58852</xdr:rowOff>
    </xdr:from>
    <xdr:to>
      <xdr:col>23</xdr:col>
      <xdr:colOff>332356</xdr:colOff>
      <xdr:row>86</xdr:row>
      <xdr:rowOff>68330</xdr:rowOff>
    </xdr:to>
    <xdr:pic>
      <xdr:nvPicPr>
        <xdr:cNvPr id="13" name="Picture 12">
          <a:extLst>
            <a:ext uri="{FF2B5EF4-FFF2-40B4-BE49-F238E27FC236}">
              <a16:creationId xmlns:a16="http://schemas.microsoft.com/office/drawing/2014/main" id="{46EFA71D-7BE5-4BFD-AC93-2BAC84FA9F27}"/>
            </a:ext>
          </a:extLst>
        </xdr:cNvPr>
        <xdr:cNvPicPr>
          <a:picLocks noChangeAspect="1"/>
        </xdr:cNvPicPr>
      </xdr:nvPicPr>
      <xdr:blipFill rotWithShape="1">
        <a:blip xmlns:r="http://schemas.openxmlformats.org/officeDocument/2006/relationships" r:embed="rId2"/>
        <a:srcRect b="19796"/>
        <a:stretch/>
      </xdr:blipFill>
      <xdr:spPr>
        <a:xfrm>
          <a:off x="19585099" y="14652513"/>
          <a:ext cx="3708628" cy="2110080"/>
        </a:xfrm>
        <a:prstGeom prst="rect">
          <a:avLst/>
        </a:prstGeom>
      </xdr:spPr>
    </xdr:pic>
    <xdr:clientData/>
  </xdr:twoCellAnchor>
  <xdr:twoCellAnchor editAs="oneCell">
    <xdr:from>
      <xdr:col>19</xdr:col>
      <xdr:colOff>0</xdr:colOff>
      <xdr:row>73</xdr:row>
      <xdr:rowOff>85045</xdr:rowOff>
    </xdr:from>
    <xdr:to>
      <xdr:col>23</xdr:col>
      <xdr:colOff>382701</xdr:colOff>
      <xdr:row>86</xdr:row>
      <xdr:rowOff>146115</xdr:rowOff>
    </xdr:to>
    <xdr:pic>
      <xdr:nvPicPr>
        <xdr:cNvPr id="14" name="Picture 13">
          <a:extLst>
            <a:ext uri="{FF2B5EF4-FFF2-40B4-BE49-F238E27FC236}">
              <a16:creationId xmlns:a16="http://schemas.microsoft.com/office/drawing/2014/main" id="{30CDBAD7-09A6-4939-AE5D-BE016D4C38CF}"/>
            </a:ext>
          </a:extLst>
        </xdr:cNvPr>
        <xdr:cNvPicPr>
          <a:picLocks noChangeAspect="1"/>
        </xdr:cNvPicPr>
      </xdr:nvPicPr>
      <xdr:blipFill rotWithShape="1">
        <a:blip xmlns:r="http://schemas.openxmlformats.org/officeDocument/2006/relationships" r:embed="rId1"/>
        <a:srcRect b="17640"/>
        <a:stretch/>
      </xdr:blipFill>
      <xdr:spPr>
        <a:xfrm>
          <a:off x="24858549" y="14678706"/>
          <a:ext cx="3758973" cy="2161672"/>
        </a:xfrm>
        <a:prstGeom prst="rect">
          <a:avLst/>
        </a:prstGeom>
      </xdr:spPr>
    </xdr:pic>
    <xdr:clientData/>
  </xdr:twoCellAnchor>
  <xdr:twoCellAnchor editAs="oneCell">
    <xdr:from>
      <xdr:col>19</xdr:col>
      <xdr:colOff>892968</xdr:colOff>
      <xdr:row>73</xdr:row>
      <xdr:rowOff>68036</xdr:rowOff>
    </xdr:from>
    <xdr:to>
      <xdr:col>24</xdr:col>
      <xdr:colOff>367219</xdr:colOff>
      <xdr:row>86</xdr:row>
      <xdr:rowOff>85045</xdr:rowOff>
    </xdr:to>
    <xdr:pic>
      <xdr:nvPicPr>
        <xdr:cNvPr id="16" name="Picture 15">
          <a:extLst>
            <a:ext uri="{FF2B5EF4-FFF2-40B4-BE49-F238E27FC236}">
              <a16:creationId xmlns:a16="http://schemas.microsoft.com/office/drawing/2014/main" id="{55D6EC1C-104C-437F-8FF9-44096BECF26F}"/>
            </a:ext>
          </a:extLst>
        </xdr:cNvPr>
        <xdr:cNvPicPr>
          <a:picLocks noChangeAspect="1"/>
        </xdr:cNvPicPr>
      </xdr:nvPicPr>
      <xdr:blipFill rotWithShape="1">
        <a:blip xmlns:r="http://schemas.openxmlformats.org/officeDocument/2006/relationships" r:embed="rId3"/>
        <a:srcRect b="18510"/>
        <a:stretch/>
      </xdr:blipFill>
      <xdr:spPr>
        <a:xfrm>
          <a:off x="30131316" y="14661697"/>
          <a:ext cx="3717979" cy="2117611"/>
        </a:xfrm>
        <a:prstGeom prst="rect">
          <a:avLst/>
        </a:prstGeom>
      </xdr:spPr>
    </xdr:pic>
    <xdr:clientData/>
  </xdr:twoCellAnchor>
  <xdr:twoCellAnchor editAs="oneCell">
    <xdr:from>
      <xdr:col>1</xdr:col>
      <xdr:colOff>620826</xdr:colOff>
      <xdr:row>56</xdr:row>
      <xdr:rowOff>85045</xdr:rowOff>
    </xdr:from>
    <xdr:to>
      <xdr:col>6</xdr:col>
      <xdr:colOff>305937</xdr:colOff>
      <xdr:row>70</xdr:row>
      <xdr:rowOff>102055</xdr:rowOff>
    </xdr:to>
    <xdr:pic>
      <xdr:nvPicPr>
        <xdr:cNvPr id="3" name="Picture 2">
          <a:extLst>
            <a:ext uri="{FF2B5EF4-FFF2-40B4-BE49-F238E27FC236}">
              <a16:creationId xmlns:a16="http://schemas.microsoft.com/office/drawing/2014/main" id="{BADD1E6A-0AAC-42FB-95C2-1C0021CCE015}"/>
            </a:ext>
          </a:extLst>
        </xdr:cNvPr>
        <xdr:cNvPicPr>
          <a:picLocks noChangeAspect="1"/>
        </xdr:cNvPicPr>
      </xdr:nvPicPr>
      <xdr:blipFill>
        <a:blip xmlns:r="http://schemas.openxmlformats.org/officeDocument/2006/relationships" r:embed="rId1"/>
        <a:stretch>
          <a:fillRect/>
        </a:stretch>
      </xdr:blipFill>
      <xdr:spPr>
        <a:xfrm>
          <a:off x="3478326" y="11914755"/>
          <a:ext cx="3860803" cy="2245178"/>
        </a:xfrm>
        <a:prstGeom prst="rect">
          <a:avLst/>
        </a:prstGeom>
      </xdr:spPr>
    </xdr:pic>
    <xdr:clientData/>
  </xdr:twoCellAnchor>
  <xdr:twoCellAnchor editAs="oneCell">
    <xdr:from>
      <xdr:col>8</xdr:col>
      <xdr:colOff>24833</xdr:colOff>
      <xdr:row>56</xdr:row>
      <xdr:rowOff>58851</xdr:rowOff>
    </xdr:from>
    <xdr:to>
      <xdr:col>12</xdr:col>
      <xdr:colOff>75636</xdr:colOff>
      <xdr:row>70</xdr:row>
      <xdr:rowOff>75861</xdr:rowOff>
    </xdr:to>
    <xdr:pic>
      <xdr:nvPicPr>
        <xdr:cNvPr id="4" name="Picture 3">
          <a:extLst>
            <a:ext uri="{FF2B5EF4-FFF2-40B4-BE49-F238E27FC236}">
              <a16:creationId xmlns:a16="http://schemas.microsoft.com/office/drawing/2014/main" id="{9F1C8586-D136-4B14-A4A7-8C6A8D2F8434}"/>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13</xdr:col>
      <xdr:colOff>442229</xdr:colOff>
      <xdr:row>56</xdr:row>
      <xdr:rowOff>59528</xdr:rowOff>
    </xdr:from>
    <xdr:to>
      <xdr:col>17</xdr:col>
      <xdr:colOff>688634</xdr:colOff>
      <xdr:row>70</xdr:row>
      <xdr:rowOff>76538</xdr:rowOff>
    </xdr:to>
    <xdr:pic>
      <xdr:nvPicPr>
        <xdr:cNvPr id="5" name="Picture 4">
          <a:extLst>
            <a:ext uri="{FF2B5EF4-FFF2-40B4-BE49-F238E27FC236}">
              <a16:creationId xmlns:a16="http://schemas.microsoft.com/office/drawing/2014/main" id="{EC9A9497-8068-4AC7-81B8-12AAF3CC0945}"/>
            </a:ext>
          </a:extLst>
        </xdr:cNvPr>
        <xdr:cNvPicPr>
          <a:picLocks noChangeAspect="1"/>
        </xdr:cNvPicPr>
      </xdr:nvPicPr>
      <xdr:blipFill>
        <a:blip xmlns:r="http://schemas.openxmlformats.org/officeDocument/2006/relationships" r:embed="rId1"/>
        <a:stretch>
          <a:fillRect/>
        </a:stretch>
      </xdr:blipFill>
      <xdr:spPr>
        <a:xfrm>
          <a:off x="13819751" y="11889238"/>
          <a:ext cx="3860803" cy="2245178"/>
        </a:xfrm>
        <a:prstGeom prst="rect">
          <a:avLst/>
        </a:prstGeom>
      </xdr:spPr>
    </xdr:pic>
    <xdr:clientData/>
  </xdr:twoCellAnchor>
  <xdr:twoCellAnchor editAs="oneCell">
    <xdr:from>
      <xdr:col>19</xdr:col>
      <xdr:colOff>0</xdr:colOff>
      <xdr:row>56</xdr:row>
      <xdr:rowOff>75857</xdr:rowOff>
    </xdr:from>
    <xdr:to>
      <xdr:col>23</xdr:col>
      <xdr:colOff>484531</xdr:colOff>
      <xdr:row>70</xdr:row>
      <xdr:rowOff>92867</xdr:rowOff>
    </xdr:to>
    <xdr:pic>
      <xdr:nvPicPr>
        <xdr:cNvPr id="17" name="Picture 16">
          <a:extLst>
            <a:ext uri="{FF2B5EF4-FFF2-40B4-BE49-F238E27FC236}">
              <a16:creationId xmlns:a16="http://schemas.microsoft.com/office/drawing/2014/main" id="{BD96E40C-55C7-4C84-B662-6C8285C536EC}"/>
            </a:ext>
          </a:extLst>
        </xdr:cNvPr>
        <xdr:cNvPicPr>
          <a:picLocks noChangeAspect="1"/>
        </xdr:cNvPicPr>
      </xdr:nvPicPr>
      <xdr:blipFill>
        <a:blip xmlns:r="http://schemas.openxmlformats.org/officeDocument/2006/relationships" r:embed="rId1"/>
        <a:stretch>
          <a:fillRect/>
        </a:stretch>
      </xdr:blipFill>
      <xdr:spPr>
        <a:xfrm>
          <a:off x="19695655" y="11905567"/>
          <a:ext cx="3860803" cy="2245178"/>
        </a:xfrm>
        <a:prstGeom prst="rect">
          <a:avLst/>
        </a:prstGeom>
      </xdr:spPr>
    </xdr:pic>
    <xdr:clientData/>
  </xdr:twoCellAnchor>
  <xdr:twoCellAnchor editAs="oneCell">
    <xdr:from>
      <xdr:col>19</xdr:col>
      <xdr:colOff>0</xdr:colOff>
      <xdr:row>56</xdr:row>
      <xdr:rowOff>68036</xdr:rowOff>
    </xdr:from>
    <xdr:to>
      <xdr:col>23</xdr:col>
      <xdr:colOff>484531</xdr:colOff>
      <xdr:row>70</xdr:row>
      <xdr:rowOff>85046</xdr:rowOff>
    </xdr:to>
    <xdr:pic>
      <xdr:nvPicPr>
        <xdr:cNvPr id="18" name="Picture 17">
          <a:extLst>
            <a:ext uri="{FF2B5EF4-FFF2-40B4-BE49-F238E27FC236}">
              <a16:creationId xmlns:a16="http://schemas.microsoft.com/office/drawing/2014/main" id="{BC8EA3D4-DD6E-42BC-9A1F-92EB0BD653BD}"/>
            </a:ext>
          </a:extLst>
        </xdr:cNvPr>
        <xdr:cNvPicPr>
          <a:picLocks noChangeAspect="1"/>
        </xdr:cNvPicPr>
      </xdr:nvPicPr>
      <xdr:blipFill>
        <a:blip xmlns:r="http://schemas.openxmlformats.org/officeDocument/2006/relationships" r:embed="rId1"/>
        <a:stretch>
          <a:fillRect/>
        </a:stretch>
      </xdr:blipFill>
      <xdr:spPr>
        <a:xfrm>
          <a:off x="24765000" y="11897746"/>
          <a:ext cx="3860803" cy="2245178"/>
        </a:xfrm>
        <a:prstGeom prst="rect">
          <a:avLst/>
        </a:prstGeom>
      </xdr:spPr>
    </xdr:pic>
    <xdr:clientData/>
  </xdr:twoCellAnchor>
  <xdr:twoCellAnchor editAs="oneCell">
    <xdr:from>
      <xdr:col>19</xdr:col>
      <xdr:colOff>586128</xdr:colOff>
      <xdr:row>56</xdr:row>
      <xdr:rowOff>50346</xdr:rowOff>
    </xdr:from>
    <xdr:to>
      <xdr:col>24</xdr:col>
      <xdr:colOff>203203</xdr:colOff>
      <xdr:row>70</xdr:row>
      <xdr:rowOff>67356</xdr:rowOff>
    </xdr:to>
    <xdr:pic>
      <xdr:nvPicPr>
        <xdr:cNvPr id="19" name="Picture 18">
          <a:extLst>
            <a:ext uri="{FF2B5EF4-FFF2-40B4-BE49-F238E27FC236}">
              <a16:creationId xmlns:a16="http://schemas.microsoft.com/office/drawing/2014/main" id="{AE3B3514-A100-4F87-83B9-440D5048200C}"/>
            </a:ext>
          </a:extLst>
        </xdr:cNvPr>
        <xdr:cNvPicPr>
          <a:picLocks noChangeAspect="1"/>
        </xdr:cNvPicPr>
      </xdr:nvPicPr>
      <xdr:blipFill>
        <a:blip xmlns:r="http://schemas.openxmlformats.org/officeDocument/2006/relationships" r:embed="rId1"/>
        <a:stretch>
          <a:fillRect/>
        </a:stretch>
      </xdr:blipFill>
      <xdr:spPr>
        <a:xfrm>
          <a:off x="29824476" y="11880056"/>
          <a:ext cx="3860803" cy="22451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94</xdr:row>
      <xdr:rowOff>114300</xdr:rowOff>
    </xdr:from>
    <xdr:to>
      <xdr:col>2</xdr:col>
      <xdr:colOff>793937</xdr:colOff>
      <xdr:row>94</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95</xdr:row>
      <xdr:rowOff>38100</xdr:rowOff>
    </xdr:from>
    <xdr:to>
      <xdr:col>2</xdr:col>
      <xdr:colOff>485775</xdr:colOff>
      <xdr:row>95</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94</xdr:row>
      <xdr:rowOff>114300</xdr:rowOff>
    </xdr:from>
    <xdr:to>
      <xdr:col>8</xdr:col>
      <xdr:colOff>793937</xdr:colOff>
      <xdr:row>94</xdr:row>
      <xdr:rowOff>117662</xdr:rowOff>
    </xdr:to>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95</xdr:row>
      <xdr:rowOff>38100</xdr:rowOff>
    </xdr:from>
    <xdr:to>
      <xdr:col>8</xdr:col>
      <xdr:colOff>485775</xdr:colOff>
      <xdr:row>95</xdr:row>
      <xdr:rowOff>171450</xdr:rowOff>
    </xdr:to>
    <xdr:cxnSp macro="">
      <xdr:nvCxnSpPr>
        <xdr:cNvPr id="22" name="Straight Arrow Connector 21">
          <a:extLst>
            <a:ext uri="{FF2B5EF4-FFF2-40B4-BE49-F238E27FC236}">
              <a16:creationId xmlns:a16="http://schemas.microsoft.com/office/drawing/2014/main" id="{00000000-0008-0000-0200-000016000000}"/>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94</xdr:row>
      <xdr:rowOff>114300</xdr:rowOff>
    </xdr:from>
    <xdr:to>
      <xdr:col>14</xdr:col>
      <xdr:colOff>793937</xdr:colOff>
      <xdr:row>94</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95</xdr:row>
      <xdr:rowOff>38100</xdr:rowOff>
    </xdr:from>
    <xdr:to>
      <xdr:col>14</xdr:col>
      <xdr:colOff>485775</xdr:colOff>
      <xdr:row>95</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94</xdr:row>
      <xdr:rowOff>114300</xdr:rowOff>
    </xdr:from>
    <xdr:to>
      <xdr:col>20</xdr:col>
      <xdr:colOff>793937</xdr:colOff>
      <xdr:row>94</xdr:row>
      <xdr:rowOff>117662</xdr:rowOff>
    </xdr:to>
    <xdr:cxnSp macro="">
      <xdr:nvCxnSpPr>
        <xdr:cNvPr id="25" name="Straight Arrow Connector 24">
          <a:extLst>
            <a:ext uri="{FF2B5EF4-FFF2-40B4-BE49-F238E27FC236}">
              <a16:creationId xmlns:a16="http://schemas.microsoft.com/office/drawing/2014/main" id="{00000000-0008-0000-0200-000019000000}"/>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95</xdr:row>
      <xdr:rowOff>38100</xdr:rowOff>
    </xdr:from>
    <xdr:to>
      <xdr:col>20</xdr:col>
      <xdr:colOff>485775</xdr:colOff>
      <xdr:row>95</xdr:row>
      <xdr:rowOff>171450</xdr:rowOff>
    </xdr:to>
    <xdr:cxnSp macro="">
      <xdr:nvCxnSpPr>
        <xdr:cNvPr id="26" name="Straight Arrow Connector 25">
          <a:extLst>
            <a:ext uri="{FF2B5EF4-FFF2-40B4-BE49-F238E27FC236}">
              <a16:creationId xmlns:a16="http://schemas.microsoft.com/office/drawing/2014/main" id="{00000000-0008-0000-0200-00001A000000}"/>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94</xdr:row>
      <xdr:rowOff>114300</xdr:rowOff>
    </xdr:from>
    <xdr:to>
      <xdr:col>26</xdr:col>
      <xdr:colOff>793937</xdr:colOff>
      <xdr:row>94</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95</xdr:row>
      <xdr:rowOff>38100</xdr:rowOff>
    </xdr:from>
    <xdr:to>
      <xdr:col>26</xdr:col>
      <xdr:colOff>485775</xdr:colOff>
      <xdr:row>95</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19</xdr:col>
      <xdr:colOff>664818</xdr:colOff>
      <xdr:row>78</xdr:row>
      <xdr:rowOff>51209</xdr:rowOff>
    </xdr:from>
    <xdr:to>
      <xdr:col>24</xdr:col>
      <xdr:colOff>235976</xdr:colOff>
      <xdr:row>91</xdr:row>
      <xdr:rowOff>112661</xdr:rowOff>
    </xdr:to>
    <xdr:pic>
      <xdr:nvPicPr>
        <xdr:cNvPr id="11" name="Picture 10">
          <a:extLst>
            <a:ext uri="{FF2B5EF4-FFF2-40B4-BE49-F238E27FC236}">
              <a16:creationId xmlns:a16="http://schemas.microsoft.com/office/drawing/2014/main" id="{938DAD5B-EAB0-4588-A978-AEC2CC5DDCB0}"/>
            </a:ext>
          </a:extLst>
        </xdr:cNvPr>
        <xdr:cNvPicPr>
          <a:picLocks noChangeAspect="1"/>
        </xdr:cNvPicPr>
      </xdr:nvPicPr>
      <xdr:blipFill rotWithShape="1">
        <a:blip xmlns:r="http://schemas.openxmlformats.org/officeDocument/2006/relationships" r:embed="rId1"/>
        <a:srcRect b="17640"/>
        <a:stretch/>
      </xdr:blipFill>
      <xdr:spPr>
        <a:xfrm>
          <a:off x="18096592" y="14983951"/>
          <a:ext cx="3811319" cy="2191774"/>
        </a:xfrm>
        <a:prstGeom prst="rect">
          <a:avLst/>
        </a:prstGeom>
      </xdr:spPr>
    </xdr:pic>
    <xdr:clientData/>
  </xdr:twoCellAnchor>
  <xdr:twoCellAnchor editAs="oneCell">
    <xdr:from>
      <xdr:col>25</xdr:col>
      <xdr:colOff>755766</xdr:colOff>
      <xdr:row>78</xdr:row>
      <xdr:rowOff>70464</xdr:rowOff>
    </xdr:from>
    <xdr:to>
      <xdr:col>30</xdr:col>
      <xdr:colOff>480552</xdr:colOff>
      <xdr:row>91</xdr:row>
      <xdr:rowOff>131916</xdr:rowOff>
    </xdr:to>
    <xdr:pic>
      <xdr:nvPicPr>
        <xdr:cNvPr id="12" name="Picture 11">
          <a:extLst>
            <a:ext uri="{FF2B5EF4-FFF2-40B4-BE49-F238E27FC236}">
              <a16:creationId xmlns:a16="http://schemas.microsoft.com/office/drawing/2014/main" id="{14DB28B8-6A39-4FA9-90A5-4AF17E09BDEA}"/>
            </a:ext>
          </a:extLst>
        </xdr:cNvPr>
        <xdr:cNvPicPr>
          <a:picLocks noChangeAspect="1"/>
        </xdr:cNvPicPr>
      </xdr:nvPicPr>
      <xdr:blipFill rotWithShape="1">
        <a:blip xmlns:r="http://schemas.openxmlformats.org/officeDocument/2006/relationships" r:embed="rId1"/>
        <a:srcRect b="17640"/>
        <a:stretch/>
      </xdr:blipFill>
      <xdr:spPr>
        <a:xfrm>
          <a:off x="23257298" y="15003206"/>
          <a:ext cx="3811319" cy="2191774"/>
        </a:xfrm>
        <a:prstGeom prst="rect">
          <a:avLst/>
        </a:prstGeom>
      </xdr:spPr>
    </xdr:pic>
    <xdr:clientData/>
  </xdr:twoCellAnchor>
  <xdr:twoCellAnchor editAs="oneCell">
    <xdr:from>
      <xdr:col>7</xdr:col>
      <xdr:colOff>553064</xdr:colOff>
      <xdr:row>78</xdr:row>
      <xdr:rowOff>92177</xdr:rowOff>
    </xdr:from>
    <xdr:to>
      <xdr:col>12</xdr:col>
      <xdr:colOff>267609</xdr:colOff>
      <xdr:row>91</xdr:row>
      <xdr:rowOff>153629</xdr:rowOff>
    </xdr:to>
    <xdr:pic>
      <xdr:nvPicPr>
        <xdr:cNvPr id="13" name="Picture 12">
          <a:extLst>
            <a:ext uri="{FF2B5EF4-FFF2-40B4-BE49-F238E27FC236}">
              <a16:creationId xmlns:a16="http://schemas.microsoft.com/office/drawing/2014/main" id="{73876148-CDE1-4376-AFC6-833CCFB91536}"/>
            </a:ext>
          </a:extLst>
        </xdr:cNvPr>
        <xdr:cNvPicPr>
          <a:picLocks noChangeAspect="1"/>
        </xdr:cNvPicPr>
      </xdr:nvPicPr>
      <xdr:blipFill rotWithShape="1">
        <a:blip xmlns:r="http://schemas.openxmlformats.org/officeDocument/2006/relationships" r:embed="rId1"/>
        <a:srcRect b="17640"/>
        <a:stretch/>
      </xdr:blipFill>
      <xdr:spPr>
        <a:xfrm>
          <a:off x="8377903" y="15024919"/>
          <a:ext cx="3811319" cy="2191774"/>
        </a:xfrm>
        <a:prstGeom prst="rect">
          <a:avLst/>
        </a:prstGeom>
      </xdr:spPr>
    </xdr:pic>
    <xdr:clientData/>
  </xdr:twoCellAnchor>
  <xdr:twoCellAnchor editAs="oneCell">
    <xdr:from>
      <xdr:col>1</xdr:col>
      <xdr:colOff>594033</xdr:colOff>
      <xdr:row>78</xdr:row>
      <xdr:rowOff>102419</xdr:rowOff>
    </xdr:from>
    <xdr:to>
      <xdr:col>6</xdr:col>
      <xdr:colOff>166098</xdr:colOff>
      <xdr:row>91</xdr:row>
      <xdr:rowOff>143387</xdr:rowOff>
    </xdr:to>
    <xdr:pic>
      <xdr:nvPicPr>
        <xdr:cNvPr id="14" name="Picture 13">
          <a:extLst>
            <a:ext uri="{FF2B5EF4-FFF2-40B4-BE49-F238E27FC236}">
              <a16:creationId xmlns:a16="http://schemas.microsoft.com/office/drawing/2014/main" id="{43463591-8426-4EF2-B5AC-A3641298F665}"/>
            </a:ext>
          </a:extLst>
        </xdr:cNvPr>
        <xdr:cNvPicPr>
          <a:picLocks noChangeAspect="1"/>
        </xdr:cNvPicPr>
      </xdr:nvPicPr>
      <xdr:blipFill rotWithShape="1">
        <a:blip xmlns:r="http://schemas.openxmlformats.org/officeDocument/2006/relationships" r:embed="rId2"/>
        <a:srcRect b="18510"/>
        <a:stretch/>
      </xdr:blipFill>
      <xdr:spPr>
        <a:xfrm>
          <a:off x="3451533" y="15035161"/>
          <a:ext cx="3812226" cy="2171290"/>
        </a:xfrm>
        <a:prstGeom prst="rect">
          <a:avLst/>
        </a:prstGeom>
      </xdr:spPr>
    </xdr:pic>
    <xdr:clientData/>
  </xdr:twoCellAnchor>
  <xdr:twoCellAnchor editAs="oneCell">
    <xdr:from>
      <xdr:col>13</xdr:col>
      <xdr:colOff>614516</xdr:colOff>
      <xdr:row>78</xdr:row>
      <xdr:rowOff>40967</xdr:rowOff>
    </xdr:from>
    <xdr:to>
      <xdr:col>18</xdr:col>
      <xdr:colOff>339844</xdr:colOff>
      <xdr:row>91</xdr:row>
      <xdr:rowOff>92177</xdr:rowOff>
    </xdr:to>
    <xdr:pic>
      <xdr:nvPicPr>
        <xdr:cNvPr id="15" name="Picture 14">
          <a:extLst>
            <a:ext uri="{FF2B5EF4-FFF2-40B4-BE49-F238E27FC236}">
              <a16:creationId xmlns:a16="http://schemas.microsoft.com/office/drawing/2014/main" id="{96B3224D-5787-4699-A606-F9CECB9F196F}"/>
            </a:ext>
          </a:extLst>
        </xdr:cNvPr>
        <xdr:cNvPicPr>
          <a:picLocks noChangeAspect="1"/>
        </xdr:cNvPicPr>
      </xdr:nvPicPr>
      <xdr:blipFill rotWithShape="1">
        <a:blip xmlns:r="http://schemas.openxmlformats.org/officeDocument/2006/relationships" r:embed="rId3"/>
        <a:srcRect b="17866"/>
        <a:stretch/>
      </xdr:blipFill>
      <xdr:spPr>
        <a:xfrm>
          <a:off x="13242822" y="14973709"/>
          <a:ext cx="3750409" cy="2181532"/>
        </a:xfrm>
        <a:prstGeom prst="rect">
          <a:avLst/>
        </a:prstGeom>
      </xdr:spPr>
    </xdr:pic>
    <xdr:clientData/>
  </xdr:twoCellAnchor>
  <xdr:twoCellAnchor editAs="oneCell">
    <xdr:from>
      <xdr:col>1</xdr:col>
      <xdr:colOff>696452</xdr:colOff>
      <xdr:row>61</xdr:row>
      <xdr:rowOff>71693</xdr:rowOff>
    </xdr:from>
    <xdr:to>
      <xdr:col>6</xdr:col>
      <xdr:colOff>91339</xdr:colOff>
      <xdr:row>74</xdr:row>
      <xdr:rowOff>153629</xdr:rowOff>
    </xdr:to>
    <xdr:pic>
      <xdr:nvPicPr>
        <xdr:cNvPr id="5" name="Picture 4">
          <a:extLst>
            <a:ext uri="{FF2B5EF4-FFF2-40B4-BE49-F238E27FC236}">
              <a16:creationId xmlns:a16="http://schemas.microsoft.com/office/drawing/2014/main" id="{62BBA4DB-3535-48C7-9160-0C41F890486B}"/>
            </a:ext>
          </a:extLst>
        </xdr:cNvPr>
        <xdr:cNvPicPr>
          <a:picLocks noChangeAspect="1"/>
        </xdr:cNvPicPr>
      </xdr:nvPicPr>
      <xdr:blipFill>
        <a:blip xmlns:r="http://schemas.openxmlformats.org/officeDocument/2006/relationships" r:embed="rId2"/>
        <a:stretch>
          <a:fillRect/>
        </a:stretch>
      </xdr:blipFill>
      <xdr:spPr>
        <a:xfrm>
          <a:off x="3553952" y="12157177"/>
          <a:ext cx="3635048" cy="2212258"/>
        </a:xfrm>
        <a:prstGeom prst="rect">
          <a:avLst/>
        </a:prstGeom>
      </xdr:spPr>
    </xdr:pic>
    <xdr:clientData/>
  </xdr:twoCellAnchor>
  <xdr:twoCellAnchor editAs="oneCell">
    <xdr:from>
      <xdr:col>7</xdr:col>
      <xdr:colOff>469900</xdr:colOff>
      <xdr:row>61</xdr:row>
      <xdr:rowOff>49980</xdr:rowOff>
    </xdr:from>
    <xdr:to>
      <xdr:col>12</xdr:col>
      <xdr:colOff>8174</xdr:colOff>
      <xdr:row>74</xdr:row>
      <xdr:rowOff>131916</xdr:rowOff>
    </xdr:to>
    <xdr:pic>
      <xdr:nvPicPr>
        <xdr:cNvPr id="16" name="Picture 15">
          <a:extLst>
            <a:ext uri="{FF2B5EF4-FFF2-40B4-BE49-F238E27FC236}">
              <a16:creationId xmlns:a16="http://schemas.microsoft.com/office/drawing/2014/main" id="{86059AD8-2536-4EC6-937A-D4419DEF0CF6}"/>
            </a:ext>
          </a:extLst>
        </xdr:cNvPr>
        <xdr:cNvPicPr>
          <a:picLocks noChangeAspect="1"/>
        </xdr:cNvPicPr>
      </xdr:nvPicPr>
      <xdr:blipFill>
        <a:blip xmlns:r="http://schemas.openxmlformats.org/officeDocument/2006/relationships" r:embed="rId2"/>
        <a:stretch>
          <a:fillRect/>
        </a:stretch>
      </xdr:blipFill>
      <xdr:spPr>
        <a:xfrm>
          <a:off x="8294739" y="12135464"/>
          <a:ext cx="3635048" cy="2212258"/>
        </a:xfrm>
        <a:prstGeom prst="rect">
          <a:avLst/>
        </a:prstGeom>
      </xdr:spPr>
    </xdr:pic>
    <xdr:clientData/>
  </xdr:twoCellAnchor>
  <xdr:twoCellAnchor editAs="oneCell">
    <xdr:from>
      <xdr:col>13</xdr:col>
      <xdr:colOff>624758</xdr:colOff>
      <xdr:row>61</xdr:row>
      <xdr:rowOff>92178</xdr:rowOff>
    </xdr:from>
    <xdr:to>
      <xdr:col>18</xdr:col>
      <xdr:colOff>289543</xdr:colOff>
      <xdr:row>74</xdr:row>
      <xdr:rowOff>112662</xdr:rowOff>
    </xdr:to>
    <xdr:pic>
      <xdr:nvPicPr>
        <xdr:cNvPr id="17" name="Picture 16">
          <a:extLst>
            <a:ext uri="{FF2B5EF4-FFF2-40B4-BE49-F238E27FC236}">
              <a16:creationId xmlns:a16="http://schemas.microsoft.com/office/drawing/2014/main" id="{8403CDA2-DB66-42AB-832D-4D86E5022BD5}"/>
            </a:ext>
          </a:extLst>
        </xdr:cNvPr>
        <xdr:cNvPicPr>
          <a:picLocks noChangeAspect="1"/>
        </xdr:cNvPicPr>
      </xdr:nvPicPr>
      <xdr:blipFill>
        <a:blip xmlns:r="http://schemas.openxmlformats.org/officeDocument/2006/relationships" r:embed="rId3"/>
        <a:stretch>
          <a:fillRect/>
        </a:stretch>
      </xdr:blipFill>
      <xdr:spPr>
        <a:xfrm>
          <a:off x="13253064" y="12177662"/>
          <a:ext cx="3689866" cy="2150806"/>
        </a:xfrm>
        <a:prstGeom prst="rect">
          <a:avLst/>
        </a:prstGeom>
      </xdr:spPr>
    </xdr:pic>
    <xdr:clientData/>
  </xdr:twoCellAnchor>
  <xdr:twoCellAnchor editAs="oneCell">
    <xdr:from>
      <xdr:col>19</xdr:col>
      <xdr:colOff>665725</xdr:colOff>
      <xdr:row>61</xdr:row>
      <xdr:rowOff>40968</xdr:rowOff>
    </xdr:from>
    <xdr:to>
      <xdr:col>24</xdr:col>
      <xdr:colOff>60612</xdr:colOff>
      <xdr:row>74</xdr:row>
      <xdr:rowOff>122904</xdr:rowOff>
    </xdr:to>
    <xdr:pic>
      <xdr:nvPicPr>
        <xdr:cNvPr id="18" name="Picture 17">
          <a:extLst>
            <a:ext uri="{FF2B5EF4-FFF2-40B4-BE49-F238E27FC236}">
              <a16:creationId xmlns:a16="http://schemas.microsoft.com/office/drawing/2014/main" id="{1C8F44D4-6965-47F7-B34C-7609CF1B6211}"/>
            </a:ext>
          </a:extLst>
        </xdr:cNvPr>
        <xdr:cNvPicPr>
          <a:picLocks noChangeAspect="1"/>
        </xdr:cNvPicPr>
      </xdr:nvPicPr>
      <xdr:blipFill>
        <a:blip xmlns:r="http://schemas.openxmlformats.org/officeDocument/2006/relationships" r:embed="rId2"/>
        <a:stretch>
          <a:fillRect/>
        </a:stretch>
      </xdr:blipFill>
      <xdr:spPr>
        <a:xfrm>
          <a:off x="18097499" y="12126452"/>
          <a:ext cx="3635048" cy="2212258"/>
        </a:xfrm>
        <a:prstGeom prst="rect">
          <a:avLst/>
        </a:prstGeom>
      </xdr:spPr>
    </xdr:pic>
    <xdr:clientData/>
  </xdr:twoCellAnchor>
  <xdr:twoCellAnchor editAs="oneCell">
    <xdr:from>
      <xdr:col>25</xdr:col>
      <xdr:colOff>542823</xdr:colOff>
      <xdr:row>61</xdr:row>
      <xdr:rowOff>71693</xdr:rowOff>
    </xdr:from>
    <xdr:to>
      <xdr:col>30</xdr:col>
      <xdr:colOff>146156</xdr:colOff>
      <xdr:row>74</xdr:row>
      <xdr:rowOff>92177</xdr:rowOff>
    </xdr:to>
    <xdr:pic>
      <xdr:nvPicPr>
        <xdr:cNvPr id="27" name="Picture 26">
          <a:extLst>
            <a:ext uri="{FF2B5EF4-FFF2-40B4-BE49-F238E27FC236}">
              <a16:creationId xmlns:a16="http://schemas.microsoft.com/office/drawing/2014/main" id="{A9F63B37-E5B0-4B8D-9CE3-D0B1B2A35242}"/>
            </a:ext>
          </a:extLst>
        </xdr:cNvPr>
        <xdr:cNvPicPr>
          <a:picLocks noChangeAspect="1"/>
        </xdr:cNvPicPr>
      </xdr:nvPicPr>
      <xdr:blipFill>
        <a:blip xmlns:r="http://schemas.openxmlformats.org/officeDocument/2006/relationships" r:embed="rId3"/>
        <a:stretch>
          <a:fillRect/>
        </a:stretch>
      </xdr:blipFill>
      <xdr:spPr>
        <a:xfrm>
          <a:off x="23044355" y="12157177"/>
          <a:ext cx="3689866" cy="21508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122</xdr:row>
      <xdr:rowOff>152400</xdr:rowOff>
    </xdr:from>
    <xdr:to>
      <xdr:col>5</xdr:col>
      <xdr:colOff>714376</xdr:colOff>
      <xdr:row>133</xdr:row>
      <xdr:rowOff>134484</xdr:rowOff>
    </xdr:to>
    <xdr:pic>
      <xdr:nvPicPr>
        <xdr:cNvPr id="2" name="Picture 1">
          <a:extLst>
            <a:ext uri="{FF2B5EF4-FFF2-40B4-BE49-F238E27FC236}">
              <a16:creationId xmlns:a16="http://schemas.microsoft.com/office/drawing/2014/main" id="{B642B140-F469-4730-8214-A57A3FDA468B}"/>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104</xdr:row>
      <xdr:rowOff>171450</xdr:rowOff>
    </xdr:from>
    <xdr:to>
      <xdr:col>5</xdr:col>
      <xdr:colOff>704850</xdr:colOff>
      <xdr:row>115</xdr:row>
      <xdr:rowOff>114299</xdr:rowOff>
    </xdr:to>
    <xdr:pic>
      <xdr:nvPicPr>
        <xdr:cNvPr id="3" name="Picture 2">
          <a:extLst>
            <a:ext uri="{FF2B5EF4-FFF2-40B4-BE49-F238E27FC236}">
              <a16:creationId xmlns:a16="http://schemas.microsoft.com/office/drawing/2014/main" id="{BA4E144E-7F09-4831-8310-94C3CB01C2C6}"/>
            </a:ext>
          </a:extLst>
        </xdr:cNvPr>
        <xdr:cNvPicPr>
          <a:picLocks noChangeAspect="1"/>
        </xdr:cNvPicPr>
      </xdr:nvPicPr>
      <xdr:blipFill>
        <a:blip xmlns:r="http://schemas.openxmlformats.org/officeDocument/2006/relationships" r:embed="rId1"/>
        <a:stretch>
          <a:fillRect/>
        </a:stretch>
      </xdr:blipFill>
      <xdr:spPr>
        <a:xfrm>
          <a:off x="3743325" y="21793200"/>
          <a:ext cx="3781425" cy="2038350"/>
        </a:xfrm>
        <a:prstGeom prst="rect">
          <a:avLst/>
        </a:prstGeom>
      </xdr:spPr>
    </xdr:pic>
    <xdr:clientData/>
  </xdr:twoCellAnchor>
  <xdr:oneCellAnchor>
    <xdr:from>
      <xdr:col>31</xdr:col>
      <xdr:colOff>838200</xdr:colOff>
      <xdr:row>122</xdr:row>
      <xdr:rowOff>57150</xdr:rowOff>
    </xdr:from>
    <xdr:ext cx="3667125" cy="2077584"/>
    <xdr:pic>
      <xdr:nvPicPr>
        <xdr:cNvPr id="4" name="Picture 3">
          <a:extLst>
            <a:ext uri="{FF2B5EF4-FFF2-40B4-BE49-F238E27FC236}">
              <a16:creationId xmlns:a16="http://schemas.microsoft.com/office/drawing/2014/main" id="{E419BC17-F7C5-42D8-8EE2-DC061E3C3E35}"/>
            </a:ext>
          </a:extLst>
        </xdr:cNvPr>
        <xdr:cNvPicPr>
          <a:picLocks noChangeAspect="1"/>
        </xdr:cNvPicPr>
      </xdr:nvPicPr>
      <xdr:blipFill rotWithShape="1">
        <a:blip xmlns:r="http://schemas.openxmlformats.org/officeDocument/2006/relationships" r:embed="rId1"/>
        <a:srcRect b="20296"/>
        <a:stretch/>
      </xdr:blipFill>
      <xdr:spPr>
        <a:xfrm>
          <a:off x="9182100" y="25107900"/>
          <a:ext cx="3667125" cy="2077584"/>
        </a:xfrm>
        <a:prstGeom prst="rect">
          <a:avLst/>
        </a:prstGeom>
      </xdr:spPr>
    </xdr:pic>
    <xdr:clientData/>
  </xdr:oneCellAnchor>
  <xdr:oneCellAnchor>
    <xdr:from>
      <xdr:col>31</xdr:col>
      <xdr:colOff>778144</xdr:colOff>
      <xdr:row>104</xdr:row>
      <xdr:rowOff>136417</xdr:rowOff>
    </xdr:from>
    <xdr:ext cx="3443886" cy="2038350"/>
    <xdr:pic>
      <xdr:nvPicPr>
        <xdr:cNvPr id="5" name="Picture 4">
          <a:extLst>
            <a:ext uri="{FF2B5EF4-FFF2-40B4-BE49-F238E27FC236}">
              <a16:creationId xmlns:a16="http://schemas.microsoft.com/office/drawing/2014/main" id="{346CFAD9-8164-4DDB-B30A-25E5F345E8A3}"/>
            </a:ext>
          </a:extLst>
        </xdr:cNvPr>
        <xdr:cNvPicPr>
          <a:picLocks noChangeAspect="1"/>
        </xdr:cNvPicPr>
      </xdr:nvPicPr>
      <xdr:blipFill>
        <a:blip xmlns:r="http://schemas.openxmlformats.org/officeDocument/2006/relationships" r:embed="rId1"/>
        <a:stretch>
          <a:fillRect/>
        </a:stretch>
      </xdr:blipFill>
      <xdr:spPr>
        <a:xfrm>
          <a:off x="9116555" y="22641248"/>
          <a:ext cx="3443886" cy="2038350"/>
        </a:xfrm>
        <a:prstGeom prst="rect">
          <a:avLst/>
        </a:prstGeom>
      </xdr:spPr>
    </xdr:pic>
    <xdr:clientData/>
  </xdr:oneCellAnchor>
  <xdr:oneCellAnchor>
    <xdr:from>
      <xdr:col>7</xdr:col>
      <xdr:colOff>466725</xdr:colOff>
      <xdr:row>122</xdr:row>
      <xdr:rowOff>9525</xdr:rowOff>
    </xdr:from>
    <xdr:ext cx="3618881" cy="2105025"/>
    <xdr:pic>
      <xdr:nvPicPr>
        <xdr:cNvPr id="6" name="Picture 5">
          <a:extLst>
            <a:ext uri="{FF2B5EF4-FFF2-40B4-BE49-F238E27FC236}">
              <a16:creationId xmlns:a16="http://schemas.microsoft.com/office/drawing/2014/main" id="{2A95E561-82EF-465A-AF2D-4440B0EE98EF}"/>
            </a:ext>
          </a:extLst>
        </xdr:cNvPr>
        <xdr:cNvPicPr>
          <a:picLocks noChangeAspect="1"/>
        </xdr:cNvPicPr>
      </xdr:nvPicPr>
      <xdr:blipFill rotWithShape="1">
        <a:blip xmlns:r="http://schemas.openxmlformats.org/officeDocument/2006/relationships" r:embed="rId2"/>
        <a:srcRect b="17866"/>
        <a:stretch/>
      </xdr:blipFill>
      <xdr:spPr>
        <a:xfrm>
          <a:off x="14354175" y="25060275"/>
          <a:ext cx="3618881" cy="2105025"/>
        </a:xfrm>
        <a:prstGeom prst="rect">
          <a:avLst/>
        </a:prstGeom>
      </xdr:spPr>
    </xdr:pic>
    <xdr:clientData/>
  </xdr:oneCellAnchor>
  <xdr:oneCellAnchor>
    <xdr:from>
      <xdr:col>7</xdr:col>
      <xdr:colOff>660291</xdr:colOff>
      <xdr:row>104</xdr:row>
      <xdr:rowOff>171612</xdr:rowOff>
    </xdr:from>
    <xdr:ext cx="3324225" cy="2029946"/>
    <xdr:pic>
      <xdr:nvPicPr>
        <xdr:cNvPr id="7" name="Picture 6">
          <a:extLst>
            <a:ext uri="{FF2B5EF4-FFF2-40B4-BE49-F238E27FC236}">
              <a16:creationId xmlns:a16="http://schemas.microsoft.com/office/drawing/2014/main" id="{50CD3E9E-4196-42BA-837C-14B0324808C3}"/>
            </a:ext>
          </a:extLst>
        </xdr:cNvPr>
        <xdr:cNvPicPr>
          <a:picLocks noChangeAspect="1"/>
        </xdr:cNvPicPr>
      </xdr:nvPicPr>
      <xdr:blipFill>
        <a:blip xmlns:r="http://schemas.openxmlformats.org/officeDocument/2006/relationships" r:embed="rId2"/>
        <a:stretch>
          <a:fillRect/>
        </a:stretch>
      </xdr:blipFill>
      <xdr:spPr>
        <a:xfrm>
          <a:off x="14519973" y="22676443"/>
          <a:ext cx="3324225" cy="2029946"/>
        </a:xfrm>
        <a:prstGeom prst="rect">
          <a:avLst/>
        </a:prstGeom>
      </xdr:spPr>
    </xdr:pic>
    <xdr:clientData/>
  </xdr:oneCellAnchor>
  <xdr:twoCellAnchor editAs="oneCell">
    <xdr:from>
      <xdr:col>19</xdr:col>
      <xdr:colOff>592250</xdr:colOff>
      <xdr:row>122</xdr:row>
      <xdr:rowOff>77902</xdr:rowOff>
    </xdr:from>
    <xdr:to>
      <xdr:col>24</xdr:col>
      <xdr:colOff>66675</xdr:colOff>
      <xdr:row>133</xdr:row>
      <xdr:rowOff>96905</xdr:rowOff>
    </xdr:to>
    <xdr:pic>
      <xdr:nvPicPr>
        <xdr:cNvPr id="8" name="Picture 7">
          <a:extLst>
            <a:ext uri="{FF2B5EF4-FFF2-40B4-BE49-F238E27FC236}">
              <a16:creationId xmlns:a16="http://schemas.microsoft.com/office/drawing/2014/main" id="{67D3118F-206B-49CD-A45A-96269419C959}"/>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19</xdr:col>
      <xdr:colOff>942033</xdr:colOff>
      <xdr:row>104</xdr:row>
      <xdr:rowOff>152057</xdr:rowOff>
    </xdr:from>
    <xdr:to>
      <xdr:col>24</xdr:col>
      <xdr:colOff>82062</xdr:colOff>
      <xdr:row>115</xdr:row>
      <xdr:rowOff>146538</xdr:rowOff>
    </xdr:to>
    <xdr:pic>
      <xdr:nvPicPr>
        <xdr:cNvPr id="9" name="Picture 8">
          <a:extLst>
            <a:ext uri="{FF2B5EF4-FFF2-40B4-BE49-F238E27FC236}">
              <a16:creationId xmlns:a16="http://schemas.microsoft.com/office/drawing/2014/main" id="{A449D1AD-A972-4261-8E46-DB8315F6CD53}"/>
            </a:ext>
          </a:extLst>
        </xdr:cNvPr>
        <xdr:cNvPicPr>
          <a:picLocks noChangeAspect="1"/>
        </xdr:cNvPicPr>
      </xdr:nvPicPr>
      <xdr:blipFill>
        <a:blip xmlns:r="http://schemas.openxmlformats.org/officeDocument/2006/relationships" r:embed="rId4"/>
        <a:stretch>
          <a:fillRect/>
        </a:stretch>
      </xdr:blipFill>
      <xdr:spPr>
        <a:xfrm>
          <a:off x="24273049" y="22541041"/>
          <a:ext cx="3714123" cy="2066953"/>
        </a:xfrm>
        <a:prstGeom prst="rect">
          <a:avLst/>
        </a:prstGeom>
      </xdr:spPr>
    </xdr:pic>
    <xdr:clientData/>
  </xdr:twoCellAnchor>
  <xdr:oneCellAnchor>
    <xdr:from>
      <xdr:col>13</xdr:col>
      <xdr:colOff>723900</xdr:colOff>
      <xdr:row>104</xdr:row>
      <xdr:rowOff>123825</xdr:rowOff>
    </xdr:from>
    <xdr:ext cx="3443886" cy="2038350"/>
    <xdr:pic>
      <xdr:nvPicPr>
        <xdr:cNvPr id="10" name="Picture 9">
          <a:extLst>
            <a:ext uri="{FF2B5EF4-FFF2-40B4-BE49-F238E27FC236}">
              <a16:creationId xmlns:a16="http://schemas.microsoft.com/office/drawing/2014/main" id="{E1638020-DA19-4EDA-A8F5-D5CC42258ED6}"/>
            </a:ext>
          </a:extLst>
        </xdr:cNvPr>
        <xdr:cNvPicPr>
          <a:picLocks noChangeAspect="1"/>
        </xdr:cNvPicPr>
      </xdr:nvPicPr>
      <xdr:blipFill>
        <a:blip xmlns:r="http://schemas.openxmlformats.org/officeDocument/2006/relationships" r:embed="rId1"/>
        <a:stretch>
          <a:fillRect/>
        </a:stretch>
      </xdr:blipFill>
      <xdr:spPr>
        <a:xfrm>
          <a:off x="19173825" y="21745575"/>
          <a:ext cx="3443886" cy="2038350"/>
        </a:xfrm>
        <a:prstGeom prst="rect">
          <a:avLst/>
        </a:prstGeom>
      </xdr:spPr>
    </xdr:pic>
    <xdr:clientData/>
  </xdr:oneCellAnchor>
  <xdr:twoCellAnchor editAs="oneCell">
    <xdr:from>
      <xdr:col>13</xdr:col>
      <xdr:colOff>542925</xdr:colOff>
      <xdr:row>121</xdr:row>
      <xdr:rowOff>183334</xdr:rowOff>
    </xdr:from>
    <xdr:to>
      <xdr:col>18</xdr:col>
      <xdr:colOff>295274</xdr:colOff>
      <xdr:row>133</xdr:row>
      <xdr:rowOff>128814</xdr:rowOff>
    </xdr:to>
    <xdr:pic>
      <xdr:nvPicPr>
        <xdr:cNvPr id="11" name="Picture 10">
          <a:extLst>
            <a:ext uri="{FF2B5EF4-FFF2-40B4-BE49-F238E27FC236}">
              <a16:creationId xmlns:a16="http://schemas.microsoft.com/office/drawing/2014/main" id="{0DAB34C8-7302-4449-8DBD-2B64D11FDDE6}"/>
            </a:ext>
          </a:extLst>
        </xdr:cNvPr>
        <xdr:cNvPicPr>
          <a:picLocks noChangeAspect="1"/>
        </xdr:cNvPicPr>
      </xdr:nvPicPr>
      <xdr:blipFill rotWithShape="1">
        <a:blip xmlns:r="http://schemas.openxmlformats.org/officeDocument/2006/relationships" r:embed="rId5"/>
        <a:srcRect b="19510"/>
        <a:stretch/>
      </xdr:blipFill>
      <xdr:spPr>
        <a:xfrm>
          <a:off x="18992850" y="25043584"/>
          <a:ext cx="3619499" cy="2231480"/>
        </a:xfrm>
        <a:prstGeom prst="rect">
          <a:avLst/>
        </a:prstGeom>
      </xdr:spPr>
    </xdr:pic>
    <xdr:clientData/>
  </xdr:twoCellAnchor>
  <xdr:oneCellAnchor>
    <xdr:from>
      <xdr:col>25</xdr:col>
      <xdr:colOff>781050</xdr:colOff>
      <xdr:row>121</xdr:row>
      <xdr:rowOff>76200</xdr:rowOff>
    </xdr:from>
    <xdr:ext cx="3621272" cy="2136178"/>
    <xdr:pic>
      <xdr:nvPicPr>
        <xdr:cNvPr id="12" name="Picture 11">
          <a:extLst>
            <a:ext uri="{FF2B5EF4-FFF2-40B4-BE49-F238E27FC236}">
              <a16:creationId xmlns:a16="http://schemas.microsoft.com/office/drawing/2014/main" id="{E2916360-42FD-4C72-8AF0-BCB480A7647D}"/>
            </a:ext>
          </a:extLst>
        </xdr:cNvPr>
        <xdr:cNvPicPr>
          <a:picLocks noChangeAspect="1"/>
        </xdr:cNvPicPr>
      </xdr:nvPicPr>
      <xdr:blipFill rotWithShape="1">
        <a:blip xmlns:r="http://schemas.openxmlformats.org/officeDocument/2006/relationships" r:embed="rId4"/>
        <a:srcRect b="17640"/>
        <a:stretch/>
      </xdr:blipFill>
      <xdr:spPr>
        <a:xfrm>
          <a:off x="65141475" y="23412450"/>
          <a:ext cx="3621272" cy="2136178"/>
        </a:xfrm>
        <a:prstGeom prst="rect">
          <a:avLst/>
        </a:prstGeom>
      </xdr:spPr>
    </xdr:pic>
    <xdr:clientData/>
  </xdr:oneCellAnchor>
  <xdr:oneCellAnchor>
    <xdr:from>
      <xdr:col>25</xdr:col>
      <xdr:colOff>761999</xdr:colOff>
      <xdr:row>104</xdr:row>
      <xdr:rowOff>66675</xdr:rowOff>
    </xdr:from>
    <xdr:ext cx="3306947" cy="2064083"/>
    <xdr:pic>
      <xdr:nvPicPr>
        <xdr:cNvPr id="13" name="Picture 12">
          <a:extLst>
            <a:ext uri="{FF2B5EF4-FFF2-40B4-BE49-F238E27FC236}">
              <a16:creationId xmlns:a16="http://schemas.microsoft.com/office/drawing/2014/main" id="{7BDA3322-7F5D-4BE1-8C99-57A24C13A639}"/>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121</xdr:row>
      <xdr:rowOff>133350</xdr:rowOff>
    </xdr:from>
    <xdr:to>
      <xdr:col>6</xdr:col>
      <xdr:colOff>762000</xdr:colOff>
      <xdr:row>132</xdr:row>
      <xdr:rowOff>115434</xdr:rowOff>
    </xdr:to>
    <xdr:pic>
      <xdr:nvPicPr>
        <xdr:cNvPr id="2" name="Picture 1">
          <a:extLst>
            <a:ext uri="{FF2B5EF4-FFF2-40B4-BE49-F238E27FC236}">
              <a16:creationId xmlns:a16="http://schemas.microsoft.com/office/drawing/2014/main" id="{E0B4B49D-4F41-4A99-A018-A393F5BB851B}"/>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104</xdr:row>
      <xdr:rowOff>161925</xdr:rowOff>
    </xdr:from>
    <xdr:to>
      <xdr:col>6</xdr:col>
      <xdr:colOff>514351</xdr:colOff>
      <xdr:row>115</xdr:row>
      <xdr:rowOff>104775</xdr:rowOff>
    </xdr:to>
    <xdr:pic>
      <xdr:nvPicPr>
        <xdr:cNvPr id="3" name="Picture 2">
          <a:extLst>
            <a:ext uri="{FF2B5EF4-FFF2-40B4-BE49-F238E27FC236}">
              <a16:creationId xmlns:a16="http://schemas.microsoft.com/office/drawing/2014/main" id="{4C585D51-861D-4ED8-8084-2B91A87584C2}"/>
            </a:ext>
          </a:extLst>
        </xdr:cNvPr>
        <xdr:cNvPicPr>
          <a:picLocks noChangeAspect="1"/>
        </xdr:cNvPicPr>
      </xdr:nvPicPr>
      <xdr:blipFill>
        <a:blip xmlns:r="http://schemas.openxmlformats.org/officeDocument/2006/relationships" r:embed="rId1"/>
        <a:stretch>
          <a:fillRect/>
        </a:stretch>
      </xdr:blipFill>
      <xdr:spPr>
        <a:xfrm>
          <a:off x="3419476" y="22440900"/>
          <a:ext cx="3905250" cy="2038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120</xdr:row>
      <xdr:rowOff>104775</xdr:rowOff>
    </xdr:from>
    <xdr:ext cx="3667125" cy="2077584"/>
    <xdr:pic>
      <xdr:nvPicPr>
        <xdr:cNvPr id="2" name="Picture 1">
          <a:extLst>
            <a:ext uri="{FF2B5EF4-FFF2-40B4-BE49-F238E27FC236}">
              <a16:creationId xmlns:a16="http://schemas.microsoft.com/office/drawing/2014/main" id="{B8617049-56D1-4AC0-A28C-AD91B9441B02}"/>
            </a:ext>
          </a:extLst>
        </xdr:cNvPr>
        <xdr:cNvPicPr>
          <a:picLocks noChangeAspect="1"/>
        </xdr:cNvPicPr>
      </xdr:nvPicPr>
      <xdr:blipFill rotWithShape="1">
        <a:blip xmlns:r="http://schemas.openxmlformats.org/officeDocument/2006/relationships" r:embed="rId1"/>
        <a:srcRect b="20296"/>
        <a:stretch/>
      </xdr:blipFill>
      <xdr:spPr>
        <a:xfrm>
          <a:off x="28013025" y="23602950"/>
          <a:ext cx="3667125" cy="2077584"/>
        </a:xfrm>
        <a:prstGeom prst="rect">
          <a:avLst/>
        </a:prstGeom>
      </xdr:spPr>
    </xdr:pic>
    <xdr:clientData/>
  </xdr:oneCellAnchor>
  <xdr:oneCellAnchor>
    <xdr:from>
      <xdr:col>7</xdr:col>
      <xdr:colOff>590550</xdr:colOff>
      <xdr:row>120</xdr:row>
      <xdr:rowOff>152400</xdr:rowOff>
    </xdr:from>
    <xdr:ext cx="3667125" cy="2077584"/>
    <xdr:pic>
      <xdr:nvPicPr>
        <xdr:cNvPr id="3" name="Picture 2">
          <a:extLst>
            <a:ext uri="{FF2B5EF4-FFF2-40B4-BE49-F238E27FC236}">
              <a16:creationId xmlns:a16="http://schemas.microsoft.com/office/drawing/2014/main" id="{DD938C95-9618-44B2-B8E2-C4219B586B19}"/>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121</xdr:row>
      <xdr:rowOff>0</xdr:rowOff>
    </xdr:from>
    <xdr:ext cx="3667125" cy="2077584"/>
    <xdr:pic>
      <xdr:nvPicPr>
        <xdr:cNvPr id="4" name="Picture 3">
          <a:extLst>
            <a:ext uri="{FF2B5EF4-FFF2-40B4-BE49-F238E27FC236}">
              <a16:creationId xmlns:a16="http://schemas.microsoft.com/office/drawing/2014/main" id="{CE4DB919-800B-4B2E-A308-D8550EBC1EB3}"/>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120</xdr:row>
      <xdr:rowOff>180975</xdr:rowOff>
    </xdr:from>
    <xdr:ext cx="3667125" cy="2077584"/>
    <xdr:pic>
      <xdr:nvPicPr>
        <xdr:cNvPr id="5" name="Picture 4">
          <a:extLst>
            <a:ext uri="{FF2B5EF4-FFF2-40B4-BE49-F238E27FC236}">
              <a16:creationId xmlns:a16="http://schemas.microsoft.com/office/drawing/2014/main" id="{EA47A744-8B21-4AF9-9035-E8AA8B85C933}"/>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121</xdr:row>
      <xdr:rowOff>38100</xdr:rowOff>
    </xdr:from>
    <xdr:ext cx="3667125" cy="2077584"/>
    <xdr:pic>
      <xdr:nvPicPr>
        <xdr:cNvPr id="6" name="Picture 5">
          <a:extLst>
            <a:ext uri="{FF2B5EF4-FFF2-40B4-BE49-F238E27FC236}">
              <a16:creationId xmlns:a16="http://schemas.microsoft.com/office/drawing/2014/main" id="{436A3BF2-2FD4-4289-B560-57D79C1DACCE}"/>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104</xdr:row>
      <xdr:rowOff>142875</xdr:rowOff>
    </xdr:from>
    <xdr:ext cx="3424836" cy="2038350"/>
    <xdr:pic>
      <xdr:nvPicPr>
        <xdr:cNvPr id="7" name="Picture 6">
          <a:extLst>
            <a:ext uri="{FF2B5EF4-FFF2-40B4-BE49-F238E27FC236}">
              <a16:creationId xmlns:a16="http://schemas.microsoft.com/office/drawing/2014/main" id="{A5AE8F3B-034F-4218-AEBC-DC80C7E197C4}"/>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104</xdr:row>
      <xdr:rowOff>47625</xdr:rowOff>
    </xdr:from>
    <xdr:ext cx="3424836" cy="2038350"/>
    <xdr:pic>
      <xdr:nvPicPr>
        <xdr:cNvPr id="8" name="Picture 7">
          <a:extLst>
            <a:ext uri="{FF2B5EF4-FFF2-40B4-BE49-F238E27FC236}">
              <a16:creationId xmlns:a16="http://schemas.microsoft.com/office/drawing/2014/main" id="{F6183ACB-4107-4E40-B164-B7289CAA6788}"/>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103</xdr:row>
      <xdr:rowOff>180975</xdr:rowOff>
    </xdr:from>
    <xdr:ext cx="3424836" cy="2038350"/>
    <xdr:pic>
      <xdr:nvPicPr>
        <xdr:cNvPr id="9" name="Picture 8">
          <a:extLst>
            <a:ext uri="{FF2B5EF4-FFF2-40B4-BE49-F238E27FC236}">
              <a16:creationId xmlns:a16="http://schemas.microsoft.com/office/drawing/2014/main" id="{9E8BAC76-3DB7-4203-8E0E-B0E99035E6F9}"/>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103</xdr:row>
      <xdr:rowOff>142875</xdr:rowOff>
    </xdr:from>
    <xdr:ext cx="3424836" cy="2038350"/>
    <xdr:pic>
      <xdr:nvPicPr>
        <xdr:cNvPr id="10" name="Picture 9">
          <a:extLst>
            <a:ext uri="{FF2B5EF4-FFF2-40B4-BE49-F238E27FC236}">
              <a16:creationId xmlns:a16="http://schemas.microsoft.com/office/drawing/2014/main" id="{C297F1A5-B88D-48D5-8A18-DDBDF722C890}"/>
            </a:ext>
          </a:extLst>
        </xdr:cNvPr>
        <xdr:cNvPicPr>
          <a:picLocks noChangeAspect="1"/>
        </xdr:cNvPicPr>
      </xdr:nvPicPr>
      <xdr:blipFill>
        <a:blip xmlns:r="http://schemas.openxmlformats.org/officeDocument/2006/relationships" r:embed="rId1"/>
        <a:stretch>
          <a:fillRect/>
        </a:stretch>
      </xdr:blipFill>
      <xdr:spPr>
        <a:xfrm>
          <a:off x="18430875" y="22002750"/>
          <a:ext cx="3424836" cy="2038350"/>
        </a:xfrm>
        <a:prstGeom prst="rect">
          <a:avLst/>
        </a:prstGeom>
      </xdr:spPr>
    </xdr:pic>
    <xdr:clientData/>
  </xdr:oneCellAnchor>
  <xdr:oneCellAnchor>
    <xdr:from>
      <xdr:col>26</xdr:col>
      <xdr:colOff>76200</xdr:colOff>
      <xdr:row>103</xdr:row>
      <xdr:rowOff>180975</xdr:rowOff>
    </xdr:from>
    <xdr:ext cx="3424836" cy="2038350"/>
    <xdr:pic>
      <xdr:nvPicPr>
        <xdr:cNvPr id="11" name="Picture 10">
          <a:extLst>
            <a:ext uri="{FF2B5EF4-FFF2-40B4-BE49-F238E27FC236}">
              <a16:creationId xmlns:a16="http://schemas.microsoft.com/office/drawing/2014/main" id="{86DF9850-8045-454E-880E-0CA5D8170E79}"/>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121</xdr:row>
      <xdr:rowOff>38100</xdr:rowOff>
    </xdr:from>
    <xdr:ext cx="3667125" cy="2077584"/>
    <xdr:pic>
      <xdr:nvPicPr>
        <xdr:cNvPr id="12" name="Picture 11">
          <a:extLst>
            <a:ext uri="{FF2B5EF4-FFF2-40B4-BE49-F238E27FC236}">
              <a16:creationId xmlns:a16="http://schemas.microsoft.com/office/drawing/2014/main" id="{601C71D2-BCAD-4B8A-874B-6A1DCD2220DB}"/>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103</xdr:row>
      <xdr:rowOff>135335</xdr:rowOff>
    </xdr:from>
    <xdr:ext cx="3554016" cy="2038350"/>
    <xdr:pic>
      <xdr:nvPicPr>
        <xdr:cNvPr id="13" name="Picture 12">
          <a:extLst>
            <a:ext uri="{FF2B5EF4-FFF2-40B4-BE49-F238E27FC236}">
              <a16:creationId xmlns:a16="http://schemas.microsoft.com/office/drawing/2014/main" id="{25516886-0A14-4B0F-90B9-F1C9E800573C}"/>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136</xdr:row>
      <xdr:rowOff>114300</xdr:rowOff>
    </xdr:from>
    <xdr:to>
      <xdr:col>38</xdr:col>
      <xdr:colOff>793937</xdr:colOff>
      <xdr:row>136</xdr:row>
      <xdr:rowOff>117662</xdr:rowOff>
    </xdr:to>
    <xdr:cxnSp macro="">
      <xdr:nvCxnSpPr>
        <xdr:cNvPr id="14" name="Straight Arrow Connector 13">
          <a:extLst>
            <a:ext uri="{FF2B5EF4-FFF2-40B4-BE49-F238E27FC236}">
              <a16:creationId xmlns:a16="http://schemas.microsoft.com/office/drawing/2014/main" id="{F55459AD-2F8C-451E-9540-837EC200DF57}"/>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137</xdr:row>
      <xdr:rowOff>38100</xdr:rowOff>
    </xdr:from>
    <xdr:to>
      <xdr:col>38</xdr:col>
      <xdr:colOff>485775</xdr:colOff>
      <xdr:row>137</xdr:row>
      <xdr:rowOff>171450</xdr:rowOff>
    </xdr:to>
    <xdr:cxnSp macro="">
      <xdr:nvCxnSpPr>
        <xdr:cNvPr id="15" name="Straight Arrow Connector 14">
          <a:extLst>
            <a:ext uri="{FF2B5EF4-FFF2-40B4-BE49-F238E27FC236}">
              <a16:creationId xmlns:a16="http://schemas.microsoft.com/office/drawing/2014/main" id="{01C95B62-32BB-43EF-B60D-675A7C43A809}"/>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467746</xdr:colOff>
      <xdr:row>120</xdr:row>
      <xdr:rowOff>94764</xdr:rowOff>
    </xdr:from>
    <xdr:to>
      <xdr:col>42</xdr:col>
      <xdr:colOff>311020</xdr:colOff>
      <xdr:row>131</xdr:row>
      <xdr:rowOff>165360</xdr:rowOff>
    </xdr:to>
    <xdr:pic>
      <xdr:nvPicPr>
        <xdr:cNvPr id="16" name="Picture 15">
          <a:extLst>
            <a:ext uri="{FF2B5EF4-FFF2-40B4-BE49-F238E27FC236}">
              <a16:creationId xmlns:a16="http://schemas.microsoft.com/office/drawing/2014/main" id="{2BDAA552-7A85-4BA4-AE65-DBFFC64ADA3D}"/>
            </a:ext>
          </a:extLst>
        </xdr:cNvPr>
        <xdr:cNvPicPr>
          <a:picLocks noChangeAspect="1"/>
        </xdr:cNvPicPr>
      </xdr:nvPicPr>
      <xdr:blipFill rotWithShape="1">
        <a:blip xmlns:r="http://schemas.openxmlformats.org/officeDocument/2006/relationships" r:embed="rId2"/>
        <a:srcRect b="17640"/>
        <a:stretch/>
      </xdr:blipFill>
      <xdr:spPr>
        <a:xfrm>
          <a:off x="32891624" y="26210759"/>
          <a:ext cx="4080927" cy="2208861"/>
        </a:xfrm>
        <a:prstGeom prst="rect">
          <a:avLst/>
        </a:prstGeom>
      </xdr:spPr>
    </xdr:pic>
    <xdr:clientData/>
  </xdr:twoCellAnchor>
  <xdr:twoCellAnchor editAs="oneCell">
    <xdr:from>
      <xdr:col>37</xdr:col>
      <xdr:colOff>510269</xdr:colOff>
      <xdr:row>103</xdr:row>
      <xdr:rowOff>68036</xdr:rowOff>
    </xdr:from>
    <xdr:to>
      <xdr:col>42</xdr:col>
      <xdr:colOff>48598</xdr:colOff>
      <xdr:row>115</xdr:row>
      <xdr:rowOff>27896</xdr:rowOff>
    </xdr:to>
    <xdr:pic>
      <xdr:nvPicPr>
        <xdr:cNvPr id="17" name="Picture 16">
          <a:extLst>
            <a:ext uri="{FF2B5EF4-FFF2-40B4-BE49-F238E27FC236}">
              <a16:creationId xmlns:a16="http://schemas.microsoft.com/office/drawing/2014/main" id="{065E09D9-EC3A-4FED-99F7-42F9F71BC453}"/>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249115</xdr:colOff>
      <xdr:row>75</xdr:row>
      <xdr:rowOff>190500</xdr:rowOff>
    </xdr:from>
    <xdr:to>
      <xdr:col>6</xdr:col>
      <xdr:colOff>562834</xdr:colOff>
      <xdr:row>88</xdr:row>
      <xdr:rowOff>29309</xdr:rowOff>
    </xdr:to>
    <xdr:pic>
      <xdr:nvPicPr>
        <xdr:cNvPr id="2" name="Picture 1">
          <a:extLst>
            <a:ext uri="{FF2B5EF4-FFF2-40B4-BE49-F238E27FC236}">
              <a16:creationId xmlns:a16="http://schemas.microsoft.com/office/drawing/2014/main" id="{8055CCDB-B558-4464-9D03-548435A1BF68}"/>
            </a:ext>
          </a:extLst>
        </xdr:cNvPr>
        <xdr:cNvPicPr>
          <a:picLocks noChangeAspect="1"/>
        </xdr:cNvPicPr>
      </xdr:nvPicPr>
      <xdr:blipFill rotWithShape="1">
        <a:blip xmlns:r="http://schemas.openxmlformats.org/officeDocument/2006/relationships" r:embed="rId1"/>
        <a:srcRect b="19510"/>
        <a:stretch/>
      </xdr:blipFill>
      <xdr:spPr>
        <a:xfrm>
          <a:off x="3194538" y="15958038"/>
          <a:ext cx="4072431" cy="2315308"/>
        </a:xfrm>
        <a:prstGeom prst="rect">
          <a:avLst/>
        </a:prstGeom>
      </xdr:spPr>
    </xdr:pic>
    <xdr:clientData/>
  </xdr:twoCellAnchor>
  <xdr:twoCellAnchor editAs="oneCell">
    <xdr:from>
      <xdr:col>7</xdr:col>
      <xdr:colOff>430822</xdr:colOff>
      <xdr:row>75</xdr:row>
      <xdr:rowOff>137746</xdr:rowOff>
    </xdr:from>
    <xdr:to>
      <xdr:col>12</xdr:col>
      <xdr:colOff>744542</xdr:colOff>
      <xdr:row>87</xdr:row>
      <xdr:rowOff>167054</xdr:rowOff>
    </xdr:to>
    <xdr:pic>
      <xdr:nvPicPr>
        <xdr:cNvPr id="3" name="Picture 2">
          <a:extLst>
            <a:ext uri="{FF2B5EF4-FFF2-40B4-BE49-F238E27FC236}">
              <a16:creationId xmlns:a16="http://schemas.microsoft.com/office/drawing/2014/main" id="{84A5BD85-6C85-4DD2-A720-6D41D129092F}"/>
            </a:ext>
          </a:extLst>
        </xdr:cNvPr>
        <xdr:cNvPicPr>
          <a:picLocks noChangeAspect="1"/>
        </xdr:cNvPicPr>
      </xdr:nvPicPr>
      <xdr:blipFill rotWithShape="1">
        <a:blip xmlns:r="http://schemas.openxmlformats.org/officeDocument/2006/relationships" r:embed="rId1"/>
        <a:srcRect b="19510"/>
        <a:stretch/>
      </xdr:blipFill>
      <xdr:spPr>
        <a:xfrm>
          <a:off x="7992207" y="15905284"/>
          <a:ext cx="4072431" cy="2315308"/>
        </a:xfrm>
        <a:prstGeom prst="rect">
          <a:avLst/>
        </a:prstGeom>
      </xdr:spPr>
    </xdr:pic>
    <xdr:clientData/>
  </xdr:twoCellAnchor>
  <xdr:twoCellAnchor editAs="oneCell">
    <xdr:from>
      <xdr:col>1</xdr:col>
      <xdr:colOff>563726</xdr:colOff>
      <xdr:row>58</xdr:row>
      <xdr:rowOff>58315</xdr:rowOff>
    </xdr:from>
    <xdr:to>
      <xdr:col>6</xdr:col>
      <xdr:colOff>591394</xdr:colOff>
      <xdr:row>70</xdr:row>
      <xdr:rowOff>145789</xdr:rowOff>
    </xdr:to>
    <xdr:pic>
      <xdr:nvPicPr>
        <xdr:cNvPr id="4" name="Picture 3">
          <a:extLst>
            <a:ext uri="{FF2B5EF4-FFF2-40B4-BE49-F238E27FC236}">
              <a16:creationId xmlns:a16="http://schemas.microsoft.com/office/drawing/2014/main" id="{9FC8660B-DB71-4028-92F6-AE09CCCD7C76}"/>
            </a:ext>
          </a:extLst>
        </xdr:cNvPr>
        <xdr:cNvPicPr>
          <a:picLocks noChangeAspect="1"/>
        </xdr:cNvPicPr>
      </xdr:nvPicPr>
      <xdr:blipFill>
        <a:blip xmlns:r="http://schemas.openxmlformats.org/officeDocument/2006/relationships" r:embed="rId1"/>
        <a:stretch>
          <a:fillRect/>
        </a:stretch>
      </xdr:blipFill>
      <xdr:spPr>
        <a:xfrm>
          <a:off x="3508700" y="12780994"/>
          <a:ext cx="3779352" cy="2420127"/>
        </a:xfrm>
        <a:prstGeom prst="rect">
          <a:avLst/>
        </a:prstGeom>
      </xdr:spPr>
    </xdr:pic>
    <xdr:clientData/>
  </xdr:twoCellAnchor>
  <xdr:twoCellAnchor editAs="oneCell">
    <xdr:from>
      <xdr:col>7</xdr:col>
      <xdr:colOff>502299</xdr:colOff>
      <xdr:row>58</xdr:row>
      <xdr:rowOff>45485</xdr:rowOff>
    </xdr:from>
    <xdr:to>
      <xdr:col>12</xdr:col>
      <xdr:colOff>529967</xdr:colOff>
      <xdr:row>70</xdr:row>
      <xdr:rowOff>132959</xdr:rowOff>
    </xdr:to>
    <xdr:pic>
      <xdr:nvPicPr>
        <xdr:cNvPr id="5" name="Picture 4">
          <a:extLst>
            <a:ext uri="{FF2B5EF4-FFF2-40B4-BE49-F238E27FC236}">
              <a16:creationId xmlns:a16="http://schemas.microsoft.com/office/drawing/2014/main" id="{5A4A02C1-54C4-4E7A-AA67-8A5E55E56872}"/>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ikha Anil Chanda/CCL/CO" id="{397230AA-679D-45AA-80D2-5C00B715D406}" userId="S::s.chanda@licmf.com::c35d4ba6-a43d-4e46-b898-710fd72b109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08" dT="2023-10-13T07:49:44.30" personId="{397230AA-679D-45AA-80D2-5C00B715D406}" id="{D42E4B49-8EE8-48A1-A7FB-E15EA77335DE}">
    <text>Date to be 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7"/>
  <sheetViews>
    <sheetView showGridLines="0" tabSelected="1" zoomScale="112" zoomScaleNormal="112"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9.140625" defaultRowHeight="15" x14ac:dyDescent="0.25"/>
  <cols>
    <col min="1" max="1" width="44.140625" customWidth="1"/>
    <col min="2" max="5" width="13" customWidth="1"/>
    <col min="6" max="6" width="10.42578125" bestFit="1" customWidth="1"/>
    <col min="7" max="7" width="10.42578125" customWidth="1"/>
    <col min="8" max="11" width="13" customWidth="1"/>
    <col min="12" max="12" width="10.42578125" bestFit="1" customWidth="1"/>
    <col min="13" max="13" width="10.42578125" customWidth="1"/>
    <col min="14" max="17" width="13" customWidth="1"/>
    <col min="18" max="18" width="11.42578125" customWidth="1"/>
    <col min="19" max="19" width="10.42578125" customWidth="1"/>
    <col min="20" max="23" width="13" customWidth="1"/>
    <col min="24" max="24" width="10.42578125" bestFit="1" customWidth="1"/>
    <col min="25" max="25" width="10.42578125" customWidth="1"/>
    <col min="26" max="29" width="13" customWidth="1"/>
    <col min="30" max="30" width="12" customWidth="1"/>
    <col min="31" max="31" width="10.42578125" customWidth="1"/>
    <col min="32" max="35" width="13" customWidth="1"/>
    <col min="36" max="36" width="10.42578125" bestFit="1" customWidth="1"/>
    <col min="37" max="37" width="10.42578125" customWidth="1"/>
    <col min="38" max="38" width="13.140625" customWidth="1"/>
    <col min="39" max="39" width="10.140625" customWidth="1"/>
    <col min="40" max="40" width="11.85546875" customWidth="1"/>
    <col min="41" max="41" width="9.42578125" customWidth="1"/>
    <col min="42" max="42" width="11.7109375" customWidth="1"/>
    <col min="43" max="43" width="12.85546875" customWidth="1"/>
    <col min="44" max="44" width="13.140625" customWidth="1"/>
    <col min="45" max="45" width="10.140625" customWidth="1"/>
    <col min="46" max="46" width="11.85546875" customWidth="1"/>
    <col min="47" max="47" width="9.42578125" customWidth="1"/>
    <col min="48" max="48" width="11.7109375" customWidth="1"/>
    <col min="49" max="49" width="12.85546875" customWidth="1"/>
    <col min="50" max="50" width="13.140625" customWidth="1"/>
    <col min="51" max="51" width="10.140625" customWidth="1"/>
    <col min="52" max="52" width="11.85546875" customWidth="1"/>
    <col min="53" max="53" width="9.42578125" customWidth="1"/>
    <col min="54" max="54" width="11.7109375" customWidth="1"/>
    <col min="55" max="55" width="12.85546875" customWidth="1"/>
    <col min="56" max="56" width="13.140625" customWidth="1"/>
    <col min="57" max="57" width="10.140625" customWidth="1"/>
    <col min="58" max="58" width="11.85546875" customWidth="1"/>
    <col min="59" max="59" width="9.42578125" customWidth="1"/>
    <col min="60" max="60" width="11.7109375" customWidth="1"/>
    <col min="61" max="61" width="12.85546875" customWidth="1"/>
    <col min="62" max="62" width="13.140625" customWidth="1"/>
    <col min="63" max="63" width="10.140625" customWidth="1"/>
    <col min="64" max="64" width="11.85546875" customWidth="1"/>
    <col min="65" max="65" width="9.42578125" customWidth="1"/>
    <col min="66" max="66" width="11.7109375" customWidth="1"/>
    <col min="67" max="67" width="12.85546875" customWidth="1"/>
    <col min="68" max="68" width="13.140625" customWidth="1"/>
    <col min="69" max="69" width="10.140625" customWidth="1"/>
    <col min="70" max="70" width="11.85546875" customWidth="1"/>
    <col min="71" max="71" width="9.42578125" customWidth="1"/>
    <col min="72" max="72" width="11.7109375" customWidth="1"/>
    <col min="73" max="73" width="12.85546875" customWidth="1"/>
    <col min="74" max="74" width="13.140625" customWidth="1"/>
    <col min="75" max="75" width="10.140625" customWidth="1"/>
    <col min="76" max="76" width="11.85546875" customWidth="1"/>
    <col min="77" max="77" width="9.42578125" customWidth="1"/>
    <col min="78" max="78" width="11.7109375" customWidth="1"/>
    <col min="79" max="79" width="12.85546875" customWidth="1"/>
  </cols>
  <sheetData>
    <row r="1" spans="1:79" s="6" customFormat="1" ht="13.5" customHeight="1" thickBot="1" x14ac:dyDescent="0.25">
      <c r="A1" s="53" t="s">
        <v>508</v>
      </c>
      <c r="B1" s="53"/>
      <c r="C1" s="53"/>
      <c r="D1" s="53"/>
      <c r="E1" s="53"/>
      <c r="F1" s="53"/>
      <c r="G1" s="53"/>
      <c r="H1" s="53"/>
      <c r="I1" s="53"/>
      <c r="J1" s="54"/>
    </row>
    <row r="2" spans="1:79" s="7" customFormat="1" ht="12.75" customHeight="1" x14ac:dyDescent="0.25">
      <c r="A2" s="55" t="s">
        <v>7</v>
      </c>
      <c r="B2" s="225" t="s">
        <v>176</v>
      </c>
      <c r="C2" s="226"/>
      <c r="D2" s="226"/>
      <c r="E2" s="226"/>
      <c r="F2" s="226"/>
      <c r="G2" s="227"/>
      <c r="H2" s="225" t="s">
        <v>121</v>
      </c>
      <c r="I2" s="226"/>
      <c r="J2" s="226"/>
      <c r="K2" s="226"/>
      <c r="L2" s="226"/>
      <c r="M2" s="227"/>
      <c r="N2" s="225" t="s">
        <v>242</v>
      </c>
      <c r="O2" s="226"/>
      <c r="P2" s="226"/>
      <c r="Q2" s="226"/>
      <c r="R2" s="226"/>
      <c r="S2" s="227"/>
      <c r="T2" s="225" t="s">
        <v>243</v>
      </c>
      <c r="U2" s="226"/>
      <c r="V2" s="226"/>
      <c r="W2" s="226"/>
      <c r="X2" s="226"/>
      <c r="Y2" s="227"/>
      <c r="Z2" s="225" t="s">
        <v>8</v>
      </c>
      <c r="AA2" s="226"/>
      <c r="AB2" s="226"/>
      <c r="AC2" s="226"/>
      <c r="AD2" s="226"/>
      <c r="AE2" s="227"/>
      <c r="AF2" s="225" t="s">
        <v>464</v>
      </c>
      <c r="AG2" s="226"/>
      <c r="AH2" s="226"/>
      <c r="AI2" s="226"/>
      <c r="AJ2" s="226"/>
      <c r="AK2" s="227"/>
      <c r="AL2" s="225" t="s">
        <v>319</v>
      </c>
      <c r="AM2" s="226"/>
      <c r="AN2" s="226"/>
      <c r="AO2" s="226"/>
      <c r="AP2" s="226"/>
      <c r="AQ2" s="227"/>
      <c r="AR2" s="225" t="s">
        <v>462</v>
      </c>
      <c r="AS2" s="226"/>
      <c r="AT2" s="226"/>
      <c r="AU2" s="226"/>
      <c r="AV2" s="226"/>
      <c r="AW2" s="227"/>
      <c r="AX2" s="225" t="s">
        <v>465</v>
      </c>
      <c r="AY2" s="226"/>
      <c r="AZ2" s="226"/>
      <c r="BA2" s="226"/>
      <c r="BB2" s="226"/>
      <c r="BC2" s="227"/>
      <c r="BD2" s="225" t="s">
        <v>466</v>
      </c>
      <c r="BE2" s="226"/>
      <c r="BF2" s="226"/>
      <c r="BG2" s="226"/>
      <c r="BH2" s="226"/>
      <c r="BI2" s="227"/>
      <c r="BJ2" s="225" t="s">
        <v>467</v>
      </c>
      <c r="BK2" s="226"/>
      <c r="BL2" s="226"/>
      <c r="BM2" s="226"/>
      <c r="BN2" s="226"/>
      <c r="BO2" s="227"/>
      <c r="BP2" s="225" t="s">
        <v>468</v>
      </c>
      <c r="BQ2" s="226"/>
      <c r="BR2" s="226"/>
      <c r="BS2" s="226"/>
      <c r="BT2" s="226"/>
      <c r="BU2" s="227"/>
      <c r="BV2" s="225" t="s">
        <v>469</v>
      </c>
      <c r="BW2" s="226"/>
      <c r="BX2" s="226"/>
      <c r="BY2" s="226"/>
      <c r="BZ2" s="226"/>
      <c r="CA2" s="227"/>
    </row>
    <row r="3" spans="1:79" s="6" customFormat="1" ht="12.75" x14ac:dyDescent="0.2">
      <c r="A3" s="57"/>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row>
    <row r="4" spans="1:79" s="6" customFormat="1" ht="12.75" x14ac:dyDescent="0.2">
      <c r="A4" s="61" t="s">
        <v>514</v>
      </c>
      <c r="B4" s="150" t="s">
        <v>27</v>
      </c>
      <c r="C4" s="151"/>
      <c r="D4" s="151"/>
      <c r="E4" s="151"/>
      <c r="F4" s="151"/>
      <c r="G4" s="152"/>
      <c r="H4" s="141" t="s">
        <v>26</v>
      </c>
      <c r="I4" s="142"/>
      <c r="J4" s="142"/>
      <c r="K4" s="142"/>
      <c r="L4" s="142"/>
      <c r="M4" s="143"/>
      <c r="N4" s="150" t="s">
        <v>28</v>
      </c>
      <c r="O4" s="151"/>
      <c r="P4" s="151"/>
      <c r="Q4" s="151"/>
      <c r="R4" s="151"/>
      <c r="S4" s="152"/>
      <c r="T4" s="150" t="s">
        <v>29</v>
      </c>
      <c r="U4" s="151"/>
      <c r="V4" s="151"/>
      <c r="W4" s="151"/>
      <c r="X4" s="151"/>
      <c r="Y4" s="152"/>
      <c r="Z4" s="150" t="s">
        <v>45</v>
      </c>
      <c r="AA4" s="151"/>
      <c r="AB4" s="151"/>
      <c r="AC4" s="151"/>
      <c r="AD4" s="151"/>
      <c r="AE4" s="152"/>
      <c r="AF4" s="150" t="s">
        <v>34</v>
      </c>
      <c r="AG4" s="151"/>
      <c r="AH4" s="151"/>
      <c r="AI4" s="151"/>
      <c r="AJ4" s="151"/>
      <c r="AK4" s="152"/>
      <c r="AL4" s="141" t="s">
        <v>320</v>
      </c>
      <c r="AM4" s="142"/>
      <c r="AN4" s="142"/>
      <c r="AO4" s="142"/>
      <c r="AP4" s="142"/>
      <c r="AQ4" s="143"/>
      <c r="AR4" s="141" t="s">
        <v>344</v>
      </c>
      <c r="AS4" s="142"/>
      <c r="AT4" s="142"/>
      <c r="AU4" s="142"/>
      <c r="AV4" s="142"/>
      <c r="AW4" s="143"/>
      <c r="AX4" s="141" t="s">
        <v>345</v>
      </c>
      <c r="AY4" s="142"/>
      <c r="AZ4" s="142"/>
      <c r="BA4" s="142"/>
      <c r="BB4" s="142"/>
      <c r="BC4" s="143"/>
      <c r="BD4" s="141" t="s">
        <v>346</v>
      </c>
      <c r="BE4" s="142"/>
      <c r="BF4" s="142"/>
      <c r="BG4" s="142"/>
      <c r="BH4" s="142"/>
      <c r="BI4" s="143"/>
      <c r="BJ4" s="141" t="s">
        <v>347</v>
      </c>
      <c r="BK4" s="142"/>
      <c r="BL4" s="142"/>
      <c r="BM4" s="142"/>
      <c r="BN4" s="142"/>
      <c r="BO4" s="143"/>
      <c r="BP4" s="141" t="s">
        <v>348</v>
      </c>
      <c r="BQ4" s="142"/>
      <c r="BR4" s="142"/>
      <c r="BS4" s="142"/>
      <c r="BT4" s="142"/>
      <c r="BU4" s="143"/>
      <c r="BV4" s="141" t="s">
        <v>398</v>
      </c>
      <c r="BW4" s="142"/>
      <c r="BX4" s="142"/>
      <c r="BY4" s="142"/>
      <c r="BZ4" s="142"/>
      <c r="CA4" s="143"/>
    </row>
    <row r="5" spans="1:79" s="6" customFormat="1" ht="12.75" x14ac:dyDescent="0.2">
      <c r="A5" s="61" t="s">
        <v>515</v>
      </c>
      <c r="B5" s="150" t="s">
        <v>516</v>
      </c>
      <c r="C5" s="151"/>
      <c r="D5" s="151"/>
      <c r="E5" s="151"/>
      <c r="F5" s="151"/>
      <c r="G5" s="152"/>
      <c r="H5" s="150" t="s">
        <v>516</v>
      </c>
      <c r="I5" s="151"/>
      <c r="J5" s="151"/>
      <c r="K5" s="151"/>
      <c r="L5" s="151"/>
      <c r="M5" s="152"/>
      <c r="N5" s="150" t="s">
        <v>28</v>
      </c>
      <c r="O5" s="151"/>
      <c r="P5" s="151"/>
      <c r="Q5" s="151"/>
      <c r="R5" s="151"/>
      <c r="S5" s="152"/>
      <c r="T5" s="150" t="s">
        <v>29</v>
      </c>
      <c r="U5" s="151"/>
      <c r="V5" s="151"/>
      <c r="W5" s="151"/>
      <c r="X5" s="151"/>
      <c r="Y5" s="152"/>
      <c r="Z5" s="150" t="s">
        <v>516</v>
      </c>
      <c r="AA5" s="151"/>
      <c r="AB5" s="151"/>
      <c r="AC5" s="151"/>
      <c r="AD5" s="151"/>
      <c r="AE5" s="152"/>
      <c r="AF5" s="150" t="s">
        <v>516</v>
      </c>
      <c r="AG5" s="151"/>
      <c r="AH5" s="151"/>
      <c r="AI5" s="151"/>
      <c r="AJ5" s="151"/>
      <c r="AK5" s="152"/>
      <c r="AL5" s="141" t="s">
        <v>320</v>
      </c>
      <c r="AM5" s="142"/>
      <c r="AN5" s="142"/>
      <c r="AO5" s="142"/>
      <c r="AP5" s="142"/>
      <c r="AQ5" s="143"/>
      <c r="AR5" s="141" t="s">
        <v>344</v>
      </c>
      <c r="AS5" s="142"/>
      <c r="AT5" s="142"/>
      <c r="AU5" s="142"/>
      <c r="AV5" s="142"/>
      <c r="AW5" s="143"/>
      <c r="AX5" s="141" t="s">
        <v>345</v>
      </c>
      <c r="AY5" s="142"/>
      <c r="AZ5" s="142"/>
      <c r="BA5" s="142"/>
      <c r="BB5" s="142"/>
      <c r="BC5" s="143"/>
      <c r="BD5" s="141" t="s">
        <v>346</v>
      </c>
      <c r="BE5" s="142"/>
      <c r="BF5" s="142"/>
      <c r="BG5" s="142"/>
      <c r="BH5" s="142"/>
      <c r="BI5" s="143"/>
      <c r="BJ5" s="141" t="s">
        <v>347</v>
      </c>
      <c r="BK5" s="142"/>
      <c r="BL5" s="142"/>
      <c r="BM5" s="142"/>
      <c r="BN5" s="142"/>
      <c r="BO5" s="143"/>
      <c r="BP5" s="141" t="s">
        <v>348</v>
      </c>
      <c r="BQ5" s="142"/>
      <c r="BR5" s="142"/>
      <c r="BS5" s="142"/>
      <c r="BT5" s="142"/>
      <c r="BU5" s="143"/>
      <c r="BV5" s="141" t="s">
        <v>398</v>
      </c>
      <c r="BW5" s="142"/>
      <c r="BX5" s="142"/>
      <c r="BY5" s="142"/>
      <c r="BZ5" s="142"/>
      <c r="CA5" s="143"/>
    </row>
    <row r="6" spans="1:79" s="6" customFormat="1" ht="12.75" x14ac:dyDescent="0.2">
      <c r="A6" s="59"/>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row>
    <row r="7" spans="1:79" s="6" customFormat="1" ht="12.75" x14ac:dyDescent="0.2">
      <c r="A7" s="63" t="s">
        <v>10</v>
      </c>
      <c r="B7" s="144">
        <v>844.05641308999998</v>
      </c>
      <c r="C7" s="145"/>
      <c r="D7" s="145"/>
      <c r="E7" s="145"/>
      <c r="F7" s="145"/>
      <c r="G7" s="146"/>
      <c r="H7" s="144">
        <v>1249.2218144999999</v>
      </c>
      <c r="I7" s="145"/>
      <c r="J7" s="145"/>
      <c r="K7" s="145"/>
      <c r="L7" s="145"/>
      <c r="M7" s="146"/>
      <c r="N7" s="144">
        <v>2188.1662326800001</v>
      </c>
      <c r="O7" s="145"/>
      <c r="P7" s="145"/>
      <c r="Q7" s="145"/>
      <c r="R7" s="145"/>
      <c r="S7" s="146"/>
      <c r="T7" s="144">
        <v>279.80591029999999</v>
      </c>
      <c r="U7" s="145"/>
      <c r="V7" s="145"/>
      <c r="W7" s="145"/>
      <c r="X7" s="145"/>
      <c r="Y7" s="146"/>
      <c r="Z7" s="144">
        <v>130.28328207000001</v>
      </c>
      <c r="AA7" s="145"/>
      <c r="AB7" s="145"/>
      <c r="AC7" s="145"/>
      <c r="AD7" s="145"/>
      <c r="AE7" s="146"/>
      <c r="AF7" s="144">
        <v>925.06302952999999</v>
      </c>
      <c r="AG7" s="145"/>
      <c r="AH7" s="145"/>
      <c r="AI7" s="145"/>
      <c r="AJ7" s="145"/>
      <c r="AK7" s="146"/>
      <c r="AL7" s="144">
        <v>681.95708475000004</v>
      </c>
      <c r="AM7" s="145"/>
      <c r="AN7" s="145"/>
      <c r="AO7" s="145"/>
      <c r="AP7" s="145"/>
      <c r="AQ7" s="146"/>
      <c r="AR7" s="144">
        <v>86.944404090000006</v>
      </c>
      <c r="AS7" s="145"/>
      <c r="AT7" s="145"/>
      <c r="AU7" s="145"/>
      <c r="AV7" s="145"/>
      <c r="AW7" s="146"/>
      <c r="AX7" s="144">
        <v>123.12565797000001</v>
      </c>
      <c r="AY7" s="145"/>
      <c r="AZ7" s="145"/>
      <c r="BA7" s="145"/>
      <c r="BB7" s="145"/>
      <c r="BC7" s="146"/>
      <c r="BD7" s="144">
        <v>204.46313696999999</v>
      </c>
      <c r="BE7" s="145"/>
      <c r="BF7" s="145"/>
      <c r="BG7" s="145"/>
      <c r="BH7" s="145"/>
      <c r="BI7" s="146"/>
      <c r="BJ7" s="144">
        <v>48.333746009999999</v>
      </c>
      <c r="BK7" s="145"/>
      <c r="BL7" s="145"/>
      <c r="BM7" s="145"/>
      <c r="BN7" s="145"/>
      <c r="BO7" s="146"/>
      <c r="BP7" s="144">
        <v>168.61713447</v>
      </c>
      <c r="BQ7" s="145"/>
      <c r="BR7" s="145"/>
      <c r="BS7" s="145"/>
      <c r="BT7" s="145"/>
      <c r="BU7" s="146"/>
      <c r="BV7" s="144">
        <v>92.260815870000002</v>
      </c>
      <c r="BW7" s="145"/>
      <c r="BX7" s="145"/>
      <c r="BY7" s="145"/>
      <c r="BZ7" s="145"/>
      <c r="CA7" s="146"/>
    </row>
    <row r="8" spans="1:79" s="67" customFormat="1" ht="12.75" x14ac:dyDescent="0.2">
      <c r="A8" s="61"/>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6"/>
      <c r="AR8" s="65"/>
      <c r="AS8" s="65"/>
      <c r="AT8" s="65"/>
      <c r="AU8" s="65"/>
      <c r="AV8" s="65"/>
      <c r="AW8" s="66"/>
      <c r="AX8" s="65"/>
      <c r="AY8" s="65"/>
      <c r="AZ8" s="65"/>
      <c r="BA8" s="65"/>
      <c r="BB8" s="65"/>
      <c r="BC8" s="66"/>
      <c r="BD8" s="65"/>
      <c r="BE8" s="65"/>
      <c r="BF8" s="65"/>
      <c r="BG8" s="65"/>
      <c r="BH8" s="65"/>
      <c r="BI8" s="66"/>
      <c r="BJ8" s="65"/>
      <c r="BK8" s="65"/>
      <c r="BL8" s="65"/>
      <c r="BM8" s="65"/>
      <c r="BN8" s="65"/>
      <c r="BO8" s="66"/>
      <c r="BP8" s="65"/>
      <c r="BQ8" s="65"/>
      <c r="BR8" s="65"/>
      <c r="BS8" s="65"/>
      <c r="BT8" s="65"/>
      <c r="BU8" s="66"/>
      <c r="BV8" s="65"/>
      <c r="BW8" s="65"/>
      <c r="BX8" s="65"/>
      <c r="BY8" s="65"/>
      <c r="BZ8" s="65"/>
      <c r="CA8" s="66"/>
    </row>
    <row r="9" spans="1:79" s="6" customFormat="1" ht="12.75" x14ac:dyDescent="0.2">
      <c r="A9" s="68"/>
      <c r="B9" s="69"/>
      <c r="C9" s="69"/>
      <c r="D9" s="69"/>
      <c r="E9" s="69"/>
      <c r="F9" s="69"/>
      <c r="G9" s="56"/>
      <c r="H9" s="69"/>
      <c r="I9" s="69"/>
      <c r="J9" s="69"/>
      <c r="K9" s="69"/>
      <c r="L9" s="69"/>
      <c r="M9" s="56"/>
      <c r="N9" s="69"/>
      <c r="O9" s="69"/>
      <c r="P9" s="69"/>
      <c r="Q9" s="69"/>
      <c r="R9" s="69"/>
      <c r="S9" s="56"/>
      <c r="T9" s="69"/>
      <c r="U9" s="69"/>
      <c r="V9" s="69"/>
      <c r="W9" s="69"/>
      <c r="X9" s="69"/>
      <c r="Y9" s="56"/>
      <c r="Z9" s="69"/>
      <c r="AA9" s="69"/>
      <c r="AB9" s="69"/>
      <c r="AC9" s="69"/>
      <c r="AD9" s="69"/>
      <c r="AE9" s="56"/>
      <c r="AF9" s="69"/>
      <c r="AG9" s="69"/>
      <c r="AH9" s="69"/>
      <c r="AI9" s="69"/>
      <c r="AJ9" s="69"/>
      <c r="AK9" s="56"/>
      <c r="AL9" s="223"/>
      <c r="AM9" s="223"/>
      <c r="AN9" s="223"/>
      <c r="AO9" s="223"/>
      <c r="AP9" s="223"/>
      <c r="AQ9" s="224"/>
      <c r="AR9" s="223"/>
      <c r="AS9" s="223"/>
      <c r="AT9" s="223"/>
      <c r="AU9" s="223"/>
      <c r="AV9" s="223"/>
      <c r="AW9" s="224"/>
      <c r="AX9" s="223"/>
      <c r="AY9" s="223"/>
      <c r="AZ9" s="223"/>
      <c r="BA9" s="223"/>
      <c r="BB9" s="223"/>
      <c r="BC9" s="224"/>
      <c r="BD9" s="223"/>
      <c r="BE9" s="223"/>
      <c r="BF9" s="223"/>
      <c r="BG9" s="223"/>
      <c r="BH9" s="223"/>
      <c r="BI9" s="224"/>
      <c r="BJ9" s="223"/>
      <c r="BK9" s="223"/>
      <c r="BL9" s="223"/>
      <c r="BM9" s="223"/>
      <c r="BN9" s="223"/>
      <c r="BO9" s="224"/>
      <c r="BP9" s="223"/>
      <c r="BQ9" s="223"/>
      <c r="BR9" s="223"/>
      <c r="BS9" s="223"/>
      <c r="BT9" s="223"/>
      <c r="BU9" s="224"/>
      <c r="BV9" s="223"/>
      <c r="BW9" s="223"/>
      <c r="BX9" s="223"/>
      <c r="BY9" s="223"/>
      <c r="BZ9" s="223"/>
      <c r="CA9" s="224"/>
    </row>
    <row r="10" spans="1:79" s="7" customFormat="1" ht="101.25" customHeight="1" x14ac:dyDescent="0.25">
      <c r="A10" s="61" t="s">
        <v>11</v>
      </c>
      <c r="B10" s="188" t="s">
        <v>177</v>
      </c>
      <c r="C10" s="189"/>
      <c r="D10" s="189"/>
      <c r="E10" s="189"/>
      <c r="F10" s="189"/>
      <c r="G10" s="190"/>
      <c r="H10" s="188" t="s">
        <v>58</v>
      </c>
      <c r="I10" s="189"/>
      <c r="J10" s="189"/>
      <c r="K10" s="189"/>
      <c r="L10" s="189"/>
      <c r="M10" s="190"/>
      <c r="N10" s="220" t="s">
        <v>59</v>
      </c>
      <c r="O10" s="221"/>
      <c r="P10" s="221"/>
      <c r="Q10" s="221"/>
      <c r="R10" s="221"/>
      <c r="S10" s="222"/>
      <c r="T10" s="220" t="s">
        <v>60</v>
      </c>
      <c r="U10" s="221"/>
      <c r="V10" s="221"/>
      <c r="W10" s="221"/>
      <c r="X10" s="221"/>
      <c r="Y10" s="222"/>
      <c r="Z10" s="220" t="s">
        <v>61</v>
      </c>
      <c r="AA10" s="221"/>
      <c r="AB10" s="221"/>
      <c r="AC10" s="221"/>
      <c r="AD10" s="221"/>
      <c r="AE10" s="222"/>
      <c r="AF10" s="220" t="s">
        <v>123</v>
      </c>
      <c r="AG10" s="221"/>
      <c r="AH10" s="221"/>
      <c r="AI10" s="221"/>
      <c r="AJ10" s="221"/>
      <c r="AK10" s="222"/>
      <c r="AL10" s="220" t="s">
        <v>400</v>
      </c>
      <c r="AM10" s="221"/>
      <c r="AN10" s="221"/>
      <c r="AO10" s="221"/>
      <c r="AP10" s="221"/>
      <c r="AQ10" s="222"/>
      <c r="AR10" s="260" t="s">
        <v>352</v>
      </c>
      <c r="AS10" s="260"/>
      <c r="AT10" s="260"/>
      <c r="AU10" s="260"/>
      <c r="AV10" s="260"/>
      <c r="AW10" s="261"/>
      <c r="AX10" s="260" t="s">
        <v>357</v>
      </c>
      <c r="AY10" s="260"/>
      <c r="AZ10" s="260"/>
      <c r="BA10" s="260"/>
      <c r="BB10" s="260"/>
      <c r="BC10" s="261"/>
      <c r="BD10" s="260" t="s">
        <v>353</v>
      </c>
      <c r="BE10" s="260"/>
      <c r="BF10" s="260"/>
      <c r="BG10" s="260"/>
      <c r="BH10" s="260"/>
      <c r="BI10" s="261"/>
      <c r="BJ10" s="189" t="s">
        <v>354</v>
      </c>
      <c r="BK10" s="189"/>
      <c r="BL10" s="189"/>
      <c r="BM10" s="189"/>
      <c r="BN10" s="189"/>
      <c r="BO10" s="190"/>
      <c r="BP10" s="189" t="s">
        <v>360</v>
      </c>
      <c r="BQ10" s="189"/>
      <c r="BR10" s="189"/>
      <c r="BS10" s="189"/>
      <c r="BT10" s="189"/>
      <c r="BU10" s="190"/>
      <c r="BV10" s="260" t="s">
        <v>355</v>
      </c>
      <c r="BW10" s="260"/>
      <c r="BX10" s="260"/>
      <c r="BY10" s="260"/>
      <c r="BZ10" s="260"/>
      <c r="CA10" s="261"/>
    </row>
    <row r="11" spans="1:79" s="6" customFormat="1" ht="13.5" customHeight="1" x14ac:dyDescent="0.2">
      <c r="A11" s="61"/>
      <c r="B11" s="240"/>
      <c r="C11" s="241"/>
      <c r="D11" s="241"/>
      <c r="E11" s="241"/>
      <c r="F11" s="241"/>
      <c r="G11" s="242"/>
      <c r="H11" s="248"/>
      <c r="I11" s="249"/>
      <c r="J11" s="249"/>
      <c r="K11" s="249"/>
      <c r="L11" s="249"/>
      <c r="M11" s="250"/>
      <c r="N11" s="240"/>
      <c r="O11" s="241"/>
      <c r="P11" s="241"/>
      <c r="Q11" s="241"/>
      <c r="R11" s="241"/>
      <c r="S11" s="242"/>
      <c r="T11" s="240"/>
      <c r="U11" s="241"/>
      <c r="V11" s="241"/>
      <c r="W11" s="241"/>
      <c r="X11" s="241"/>
      <c r="Y11" s="242"/>
      <c r="Z11" s="240"/>
      <c r="AA11" s="241"/>
      <c r="AB11" s="241"/>
      <c r="AC11" s="241"/>
      <c r="AD11" s="241"/>
      <c r="AE11" s="242"/>
      <c r="AF11" s="240"/>
      <c r="AG11" s="241"/>
      <c r="AH11" s="241"/>
      <c r="AI11" s="241"/>
      <c r="AJ11" s="241"/>
      <c r="AK11" s="242"/>
    </row>
    <row r="12" spans="1:79" s="77" customFormat="1" ht="49.5" customHeight="1" x14ac:dyDescent="0.25">
      <c r="A12" s="61" t="s">
        <v>115</v>
      </c>
      <c r="B12" s="217" t="s">
        <v>444</v>
      </c>
      <c r="C12" s="218"/>
      <c r="D12" s="218"/>
      <c r="E12" s="218"/>
      <c r="F12" s="218"/>
      <c r="G12" s="219"/>
      <c r="H12" s="217" t="s">
        <v>484</v>
      </c>
      <c r="I12" s="218"/>
      <c r="J12" s="218"/>
      <c r="K12" s="218"/>
      <c r="L12" s="218"/>
      <c r="M12" s="219"/>
      <c r="N12" s="217" t="s">
        <v>445</v>
      </c>
      <c r="O12" s="218"/>
      <c r="P12" s="218"/>
      <c r="Q12" s="218"/>
      <c r="R12" s="218"/>
      <c r="S12" s="219"/>
      <c r="T12" s="237" t="s">
        <v>446</v>
      </c>
      <c r="U12" s="238"/>
      <c r="V12" s="238"/>
      <c r="W12" s="238"/>
      <c r="X12" s="238"/>
      <c r="Y12" s="239"/>
      <c r="Z12" s="237" t="s">
        <v>447</v>
      </c>
      <c r="AA12" s="238"/>
      <c r="AB12" s="238"/>
      <c r="AC12" s="238"/>
      <c r="AD12" s="238"/>
      <c r="AE12" s="239"/>
      <c r="AF12" s="237" t="s">
        <v>448</v>
      </c>
      <c r="AG12" s="238"/>
      <c r="AH12" s="238"/>
      <c r="AI12" s="238"/>
      <c r="AJ12" s="238"/>
      <c r="AK12" s="239"/>
      <c r="AL12" s="217" t="s">
        <v>450</v>
      </c>
      <c r="AM12" s="218"/>
      <c r="AN12" s="218"/>
      <c r="AO12" s="218"/>
      <c r="AP12" s="218"/>
      <c r="AQ12" s="219"/>
      <c r="AR12" s="217" t="s">
        <v>451</v>
      </c>
      <c r="AS12" s="218"/>
      <c r="AT12" s="218"/>
      <c r="AU12" s="218"/>
      <c r="AV12" s="218"/>
      <c r="AW12" s="219"/>
      <c r="AX12" s="217" t="s">
        <v>444</v>
      </c>
      <c r="AY12" s="218"/>
      <c r="AZ12" s="218"/>
      <c r="BA12" s="218"/>
      <c r="BB12" s="218"/>
      <c r="BC12" s="219"/>
      <c r="BD12" s="217" t="s">
        <v>452</v>
      </c>
      <c r="BE12" s="218"/>
      <c r="BF12" s="218"/>
      <c r="BG12" s="218"/>
      <c r="BH12" s="218"/>
      <c r="BI12" s="219"/>
      <c r="BJ12" s="217" t="s">
        <v>452</v>
      </c>
      <c r="BK12" s="218"/>
      <c r="BL12" s="218"/>
      <c r="BM12" s="218"/>
      <c r="BN12" s="218"/>
      <c r="BO12" s="219"/>
      <c r="BP12" s="217" t="s">
        <v>453</v>
      </c>
      <c r="BQ12" s="218"/>
      <c r="BR12" s="218"/>
      <c r="BS12" s="218"/>
      <c r="BT12" s="218"/>
      <c r="BU12" s="219"/>
      <c r="BV12" s="217" t="s">
        <v>454</v>
      </c>
      <c r="BW12" s="218"/>
      <c r="BX12" s="218"/>
      <c r="BY12" s="218"/>
      <c r="BZ12" s="218"/>
      <c r="CA12" s="219"/>
    </row>
    <row r="13" spans="1:79" s="6" customFormat="1" ht="12.75" x14ac:dyDescent="0.2">
      <c r="A13" s="78"/>
      <c r="B13" s="69"/>
      <c r="C13" s="69"/>
      <c r="D13" s="69"/>
      <c r="E13" s="69"/>
      <c r="F13" s="69"/>
      <c r="G13" s="56"/>
      <c r="H13" s="69"/>
      <c r="I13" s="69"/>
      <c r="J13" s="69"/>
      <c r="K13" s="69"/>
      <c r="L13" s="69"/>
      <c r="M13" s="56"/>
      <c r="N13" s="69"/>
      <c r="O13" s="69"/>
      <c r="P13" s="69"/>
      <c r="Q13" s="69"/>
      <c r="R13" s="69"/>
      <c r="S13" s="56"/>
      <c r="T13" s="69"/>
      <c r="U13" s="69"/>
      <c r="V13" s="69"/>
      <c r="W13" s="69"/>
      <c r="X13" s="69"/>
      <c r="Y13" s="56"/>
      <c r="Z13" s="69"/>
      <c r="AA13" s="69"/>
      <c r="AB13" s="69"/>
      <c r="AC13" s="69"/>
      <c r="AD13" s="69"/>
      <c r="AE13" s="56"/>
      <c r="AF13" s="69"/>
      <c r="AG13" s="69"/>
      <c r="AH13" s="69"/>
      <c r="AI13" s="69"/>
      <c r="AJ13" s="69"/>
      <c r="AK13" s="56"/>
      <c r="AL13" s="69"/>
      <c r="AM13" s="69"/>
      <c r="AN13" s="69"/>
      <c r="AO13" s="69"/>
      <c r="AP13" s="69"/>
      <c r="AQ13" s="56"/>
      <c r="AR13" s="69"/>
      <c r="AS13" s="69"/>
      <c r="AT13" s="69"/>
      <c r="AU13" s="69"/>
      <c r="AV13" s="69"/>
      <c r="AW13" s="56"/>
      <c r="AX13" s="69"/>
      <c r="AY13" s="69"/>
      <c r="AZ13" s="69"/>
      <c r="BA13" s="69"/>
      <c r="BB13" s="69"/>
      <c r="BC13" s="56"/>
      <c r="BD13" s="69"/>
      <c r="BE13" s="69"/>
      <c r="BF13" s="69"/>
      <c r="BG13" s="69"/>
      <c r="BH13" s="69"/>
      <c r="BI13" s="56"/>
      <c r="BJ13" s="69"/>
      <c r="BK13" s="69"/>
      <c r="BL13" s="69"/>
      <c r="BM13" s="69"/>
      <c r="BN13" s="69"/>
      <c r="BO13" s="56"/>
      <c r="BP13" s="69"/>
      <c r="BQ13" s="69"/>
      <c r="BR13" s="69"/>
      <c r="BS13" s="69"/>
      <c r="BT13" s="69"/>
      <c r="BU13" s="56"/>
      <c r="BV13" s="69"/>
      <c r="BW13" s="69"/>
      <c r="BX13" s="69"/>
      <c r="BY13" s="69"/>
      <c r="BZ13" s="69"/>
      <c r="CA13" s="56"/>
    </row>
    <row r="14" spans="1:79" s="6" customFormat="1" ht="12.75" customHeight="1" x14ac:dyDescent="0.2">
      <c r="A14" s="61" t="s">
        <v>116</v>
      </c>
      <c r="B14" s="144">
        <v>1.4675318506602015</v>
      </c>
      <c r="C14" s="145"/>
      <c r="D14" s="145"/>
      <c r="E14" s="145"/>
      <c r="F14" s="145"/>
      <c r="G14" s="146"/>
      <c r="H14" s="144">
        <v>0.71710932925986803</v>
      </c>
      <c r="I14" s="145"/>
      <c r="J14" s="145"/>
      <c r="K14" s="145"/>
      <c r="L14" s="145"/>
      <c r="M14" s="146"/>
      <c r="N14" s="144">
        <v>0.93742360106548417</v>
      </c>
      <c r="O14" s="145"/>
      <c r="P14" s="145"/>
      <c r="Q14" s="145"/>
      <c r="R14" s="145"/>
      <c r="S14" s="146"/>
      <c r="T14" s="144">
        <v>0.56632978612218587</v>
      </c>
      <c r="U14" s="145"/>
      <c r="V14" s="145"/>
      <c r="W14" s="145"/>
      <c r="X14" s="145"/>
      <c r="Y14" s="146"/>
      <c r="Z14" s="144">
        <v>0.60172065299710531</v>
      </c>
      <c r="AA14" s="145"/>
      <c r="AB14" s="145"/>
      <c r="AC14" s="145"/>
      <c r="AD14" s="145"/>
      <c r="AE14" s="146"/>
      <c r="AF14" s="144">
        <v>0.65496312536412715</v>
      </c>
      <c r="AG14" s="145"/>
      <c r="AH14" s="145"/>
      <c r="AI14" s="145"/>
      <c r="AJ14" s="145"/>
      <c r="AK14" s="146"/>
      <c r="AL14" s="144">
        <v>0.50945291437089968</v>
      </c>
      <c r="AM14" s="145"/>
      <c r="AN14" s="145"/>
      <c r="AO14" s="145"/>
      <c r="AP14" s="145"/>
      <c r="AQ14" s="146"/>
      <c r="AR14" s="144">
        <v>0.1789577374340266</v>
      </c>
      <c r="AS14" s="145"/>
      <c r="AT14" s="145"/>
      <c r="AU14" s="145"/>
      <c r="AV14" s="145"/>
      <c r="AW14" s="146"/>
      <c r="AX14" s="144">
        <v>0.73748395841119019</v>
      </c>
      <c r="AY14" s="145"/>
      <c r="AZ14" s="145"/>
      <c r="BA14" s="145"/>
      <c r="BB14" s="145"/>
      <c r="BC14" s="146"/>
      <c r="BD14" s="144">
        <v>0.27979310861669882</v>
      </c>
      <c r="BE14" s="145"/>
      <c r="BF14" s="145"/>
      <c r="BG14" s="145"/>
      <c r="BH14" s="145"/>
      <c r="BI14" s="146"/>
      <c r="BJ14" s="144">
        <v>0.21303840530132481</v>
      </c>
      <c r="BK14" s="145"/>
      <c r="BL14" s="145"/>
      <c r="BM14" s="145"/>
      <c r="BN14" s="145"/>
      <c r="BO14" s="146"/>
      <c r="BP14" s="144">
        <v>0.47789100634640624</v>
      </c>
      <c r="BQ14" s="145"/>
      <c r="BR14" s="145"/>
      <c r="BS14" s="145"/>
      <c r="BT14" s="145"/>
      <c r="BU14" s="146"/>
      <c r="BV14" s="144">
        <v>0.13687389936392177</v>
      </c>
      <c r="BW14" s="145"/>
      <c r="BX14" s="145"/>
      <c r="BY14" s="145"/>
      <c r="BZ14" s="145"/>
      <c r="CA14" s="146"/>
    </row>
    <row r="15" spans="1:79" s="6" customFormat="1" ht="12.75" x14ac:dyDescent="0.2">
      <c r="A15" s="79"/>
      <c r="B15" s="71"/>
      <c r="C15" s="71"/>
      <c r="D15" s="71"/>
      <c r="E15" s="71"/>
      <c r="F15" s="71"/>
      <c r="G15" s="72"/>
      <c r="H15" s="70"/>
      <c r="I15" s="71"/>
      <c r="J15" s="71"/>
      <c r="K15" s="71"/>
      <c r="L15" s="71"/>
      <c r="M15" s="72"/>
      <c r="N15" s="70"/>
      <c r="O15" s="71"/>
      <c r="P15" s="71"/>
      <c r="Q15" s="71"/>
      <c r="R15" s="71"/>
      <c r="S15" s="72"/>
      <c r="T15" s="70"/>
      <c r="U15" s="71"/>
      <c r="V15" s="71"/>
      <c r="W15" s="71"/>
      <c r="X15" s="71"/>
      <c r="Y15" s="72"/>
      <c r="Z15" s="70"/>
      <c r="AA15" s="71"/>
      <c r="AB15" s="71"/>
      <c r="AC15" s="71"/>
      <c r="AD15" s="71"/>
      <c r="AE15" s="72"/>
      <c r="AF15" s="70"/>
      <c r="AG15" s="71"/>
      <c r="AH15" s="71"/>
      <c r="AI15" s="71"/>
      <c r="AJ15" s="71"/>
      <c r="AK15" s="72"/>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row>
    <row r="16" spans="1:79" s="6" customFormat="1" ht="38.25" x14ac:dyDescent="0.2">
      <c r="A16" s="57" t="s">
        <v>56</v>
      </c>
      <c r="B16" s="245"/>
      <c r="C16" s="246"/>
      <c r="D16" s="246"/>
      <c r="E16" s="246"/>
      <c r="F16" s="246"/>
      <c r="G16" s="247"/>
      <c r="H16" s="240"/>
      <c r="I16" s="241"/>
      <c r="J16" s="241"/>
      <c r="K16" s="241"/>
      <c r="L16" s="241"/>
      <c r="M16" s="242"/>
      <c r="N16" s="240"/>
      <c r="O16" s="241"/>
      <c r="P16" s="241"/>
      <c r="Q16" s="241"/>
      <c r="R16" s="241"/>
      <c r="S16" s="242"/>
      <c r="T16" s="240"/>
      <c r="U16" s="241"/>
      <c r="V16" s="241"/>
      <c r="W16" s="241"/>
      <c r="X16" s="241"/>
      <c r="Y16" s="242"/>
      <c r="Z16" s="240"/>
      <c r="AA16" s="241"/>
      <c r="AB16" s="241"/>
      <c r="AC16" s="241"/>
      <c r="AD16" s="241"/>
      <c r="AE16" s="242"/>
      <c r="AF16" s="240"/>
      <c r="AG16" s="241"/>
      <c r="AH16" s="241"/>
      <c r="AI16" s="241"/>
      <c r="AJ16" s="241"/>
      <c r="AK16" s="242"/>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row>
    <row r="17" spans="1:79 16211:16211" s="6" customFormat="1" ht="12.75" customHeight="1" x14ac:dyDescent="0.2">
      <c r="A17" s="80"/>
      <c r="B17" s="243" t="s">
        <v>2</v>
      </c>
      <c r="C17" s="243"/>
      <c r="D17" s="244"/>
      <c r="E17" s="228" t="s">
        <v>3</v>
      </c>
      <c r="F17" s="229"/>
      <c r="G17" s="230"/>
      <c r="H17" s="170" t="s">
        <v>2</v>
      </c>
      <c r="I17" s="171"/>
      <c r="J17" s="172"/>
      <c r="K17" s="228" t="s">
        <v>3</v>
      </c>
      <c r="L17" s="229"/>
      <c r="M17" s="230"/>
      <c r="N17" s="170" t="s">
        <v>2</v>
      </c>
      <c r="O17" s="171"/>
      <c r="P17" s="172"/>
      <c r="Q17" s="228" t="s">
        <v>3</v>
      </c>
      <c r="R17" s="229"/>
      <c r="S17" s="230"/>
      <c r="T17" s="170" t="s">
        <v>2</v>
      </c>
      <c r="U17" s="171"/>
      <c r="V17" s="172"/>
      <c r="W17" s="228" t="s">
        <v>3</v>
      </c>
      <c r="X17" s="229"/>
      <c r="Y17" s="230"/>
      <c r="Z17" s="170" t="s">
        <v>2</v>
      </c>
      <c r="AA17" s="171"/>
      <c r="AB17" s="172"/>
      <c r="AC17" s="228" t="s">
        <v>3</v>
      </c>
      <c r="AD17" s="229"/>
      <c r="AE17" s="230"/>
      <c r="AF17" s="170" t="s">
        <v>2</v>
      </c>
      <c r="AG17" s="171"/>
      <c r="AH17" s="172"/>
      <c r="AI17" s="228" t="s">
        <v>3</v>
      </c>
      <c r="AJ17" s="229"/>
      <c r="AK17" s="230"/>
      <c r="AL17" s="171" t="s">
        <v>2</v>
      </c>
      <c r="AM17" s="171"/>
      <c r="AN17" s="172"/>
      <c r="AO17" s="228" t="s">
        <v>3</v>
      </c>
      <c r="AP17" s="229"/>
      <c r="AQ17" s="230"/>
      <c r="AR17" s="171" t="s">
        <v>2</v>
      </c>
      <c r="AS17" s="171"/>
      <c r="AT17" s="172"/>
      <c r="AU17" s="228" t="s">
        <v>3</v>
      </c>
      <c r="AV17" s="229"/>
      <c r="AW17" s="230"/>
      <c r="AX17" s="171" t="s">
        <v>2</v>
      </c>
      <c r="AY17" s="171"/>
      <c r="AZ17" s="172"/>
      <c r="BA17" s="228" t="s">
        <v>3</v>
      </c>
      <c r="BB17" s="229"/>
      <c r="BC17" s="230"/>
      <c r="BD17" s="171" t="s">
        <v>2</v>
      </c>
      <c r="BE17" s="171"/>
      <c r="BF17" s="172"/>
      <c r="BG17" s="228" t="s">
        <v>3</v>
      </c>
      <c r="BH17" s="229"/>
      <c r="BI17" s="230"/>
      <c r="BJ17" s="171" t="s">
        <v>2</v>
      </c>
      <c r="BK17" s="171"/>
      <c r="BL17" s="172"/>
      <c r="BM17" s="228" t="s">
        <v>3</v>
      </c>
      <c r="BN17" s="229"/>
      <c r="BO17" s="230"/>
      <c r="BP17" s="171" t="s">
        <v>2</v>
      </c>
      <c r="BQ17" s="171"/>
      <c r="BR17" s="172"/>
      <c r="BS17" s="228" t="s">
        <v>3</v>
      </c>
      <c r="BT17" s="229"/>
      <c r="BU17" s="230"/>
      <c r="BV17" s="171" t="s">
        <v>2</v>
      </c>
      <c r="BW17" s="171"/>
      <c r="BX17" s="172"/>
      <c r="BY17" s="228" t="s">
        <v>3</v>
      </c>
      <c r="BZ17" s="229"/>
      <c r="CA17" s="230"/>
    </row>
    <row r="18" spans="1:79 16211:16211" s="6" customFormat="1" ht="12.75" x14ac:dyDescent="0.2">
      <c r="A18" s="61" t="s">
        <v>76</v>
      </c>
      <c r="B18" s="144">
        <v>2.1</v>
      </c>
      <c r="C18" s="145"/>
      <c r="D18" s="146"/>
      <c r="E18" s="144">
        <v>1.33</v>
      </c>
      <c r="F18" s="145"/>
      <c r="G18" s="146"/>
      <c r="H18" s="144">
        <v>1.98</v>
      </c>
      <c r="I18" s="145"/>
      <c r="J18" s="146"/>
      <c r="K18" s="144">
        <v>0.93</v>
      </c>
      <c r="L18" s="145"/>
      <c r="M18" s="146"/>
      <c r="N18" s="144">
        <v>1.87</v>
      </c>
      <c r="O18" s="145"/>
      <c r="P18" s="146"/>
      <c r="Q18" s="144">
        <v>0.64</v>
      </c>
      <c r="R18" s="145"/>
      <c r="S18" s="146"/>
      <c r="T18" s="144">
        <v>2.25</v>
      </c>
      <c r="U18" s="145"/>
      <c r="V18" s="146"/>
      <c r="W18" s="144">
        <v>0.95</v>
      </c>
      <c r="X18" s="145"/>
      <c r="Y18" s="146"/>
      <c r="Z18" s="144">
        <v>2.25</v>
      </c>
      <c r="AA18" s="145"/>
      <c r="AB18" s="146"/>
      <c r="AC18" s="144">
        <v>1.23</v>
      </c>
      <c r="AD18" s="145"/>
      <c r="AE18" s="146"/>
      <c r="AF18" s="144">
        <v>2.0699999999999998</v>
      </c>
      <c r="AG18" s="145"/>
      <c r="AH18" s="146"/>
      <c r="AI18" s="144">
        <v>1.06</v>
      </c>
      <c r="AJ18" s="145"/>
      <c r="AK18" s="146"/>
      <c r="AL18" s="144">
        <v>2.1800000000000002</v>
      </c>
      <c r="AM18" s="145"/>
      <c r="AN18" s="146"/>
      <c r="AO18" s="144">
        <v>0.52</v>
      </c>
      <c r="AP18" s="145"/>
      <c r="AQ18" s="146"/>
      <c r="AR18" s="144">
        <v>2.2400000000000002</v>
      </c>
      <c r="AS18" s="145"/>
      <c r="AT18" s="146"/>
      <c r="AU18" s="144">
        <v>1.2</v>
      </c>
      <c r="AV18" s="145"/>
      <c r="AW18" s="146"/>
      <c r="AX18" s="144">
        <v>2.2400000000000002</v>
      </c>
      <c r="AY18" s="145"/>
      <c r="AZ18" s="146"/>
      <c r="BA18" s="144">
        <v>1.3</v>
      </c>
      <c r="BB18" s="145"/>
      <c r="BC18" s="146"/>
      <c r="BD18" s="144">
        <v>2.23</v>
      </c>
      <c r="BE18" s="145"/>
      <c r="BF18" s="146"/>
      <c r="BG18" s="144">
        <v>1.31</v>
      </c>
      <c r="BH18" s="145"/>
      <c r="BI18" s="146"/>
      <c r="BJ18" s="144">
        <v>2.2400000000000002</v>
      </c>
      <c r="BK18" s="145"/>
      <c r="BL18" s="146"/>
      <c r="BM18" s="144">
        <v>1.01</v>
      </c>
      <c r="BN18" s="145"/>
      <c r="BO18" s="146"/>
      <c r="BP18" s="144">
        <v>2.2400000000000002</v>
      </c>
      <c r="BQ18" s="145"/>
      <c r="BR18" s="146"/>
      <c r="BS18" s="144">
        <v>1.27</v>
      </c>
      <c r="BT18" s="145"/>
      <c r="BU18" s="146"/>
      <c r="BV18" s="144">
        <v>2.2400000000000002</v>
      </c>
      <c r="BW18" s="145"/>
      <c r="BX18" s="146"/>
      <c r="BY18" s="144">
        <v>1.34</v>
      </c>
      <c r="BZ18" s="145"/>
      <c r="CA18" s="146"/>
    </row>
    <row r="19" spans="1:79 16211:16211" s="6" customFormat="1" ht="12.75" x14ac:dyDescent="0.2">
      <c r="A19" s="61" t="s">
        <v>77</v>
      </c>
      <c r="B19" s="144">
        <v>0</v>
      </c>
      <c r="C19" s="145"/>
      <c r="D19" s="146"/>
      <c r="E19" s="144">
        <v>0</v>
      </c>
      <c r="F19" s="145"/>
      <c r="G19" s="146"/>
      <c r="H19" s="144">
        <v>0</v>
      </c>
      <c r="I19" s="145"/>
      <c r="J19" s="146"/>
      <c r="K19" s="144">
        <v>0</v>
      </c>
      <c r="L19" s="145"/>
      <c r="M19" s="146"/>
      <c r="N19" s="144">
        <v>0</v>
      </c>
      <c r="O19" s="145"/>
      <c r="P19" s="146"/>
      <c r="Q19" s="144">
        <v>0</v>
      </c>
      <c r="R19" s="145"/>
      <c r="S19" s="146"/>
      <c r="T19" s="144">
        <v>0</v>
      </c>
      <c r="U19" s="145"/>
      <c r="V19" s="146"/>
      <c r="W19" s="144">
        <v>0</v>
      </c>
      <c r="X19" s="145"/>
      <c r="Y19" s="146"/>
      <c r="Z19" s="144">
        <v>0</v>
      </c>
      <c r="AA19" s="145"/>
      <c r="AB19" s="146"/>
      <c r="AC19" s="144">
        <v>0</v>
      </c>
      <c r="AD19" s="145"/>
      <c r="AE19" s="146"/>
      <c r="AF19" s="144">
        <v>0</v>
      </c>
      <c r="AG19" s="145"/>
      <c r="AH19" s="146"/>
      <c r="AI19" s="144">
        <v>0</v>
      </c>
      <c r="AJ19" s="145"/>
      <c r="AK19" s="146"/>
      <c r="AL19" s="144">
        <v>0</v>
      </c>
      <c r="AM19" s="145"/>
      <c r="AN19" s="146"/>
      <c r="AO19" s="144">
        <v>0</v>
      </c>
      <c r="AP19" s="145"/>
      <c r="AQ19" s="146"/>
      <c r="AR19" s="144">
        <v>0</v>
      </c>
      <c r="AS19" s="145"/>
      <c r="AT19" s="146"/>
      <c r="AU19" s="144">
        <v>0</v>
      </c>
      <c r="AV19" s="145"/>
      <c r="AW19" s="146"/>
      <c r="AX19" s="144">
        <v>0</v>
      </c>
      <c r="AY19" s="145"/>
      <c r="AZ19" s="146"/>
      <c r="BA19" s="144">
        <v>0</v>
      </c>
      <c r="BB19" s="145"/>
      <c r="BC19" s="146"/>
      <c r="BD19" s="144">
        <v>0</v>
      </c>
      <c r="BE19" s="145"/>
      <c r="BF19" s="146"/>
      <c r="BG19" s="144">
        <v>0</v>
      </c>
      <c r="BH19" s="145"/>
      <c r="BI19" s="146"/>
      <c r="BJ19" s="144">
        <v>0</v>
      </c>
      <c r="BK19" s="145"/>
      <c r="BL19" s="146"/>
      <c r="BM19" s="144">
        <v>0</v>
      </c>
      <c r="BN19" s="145"/>
      <c r="BO19" s="146"/>
      <c r="BP19" s="144">
        <v>0</v>
      </c>
      <c r="BQ19" s="145"/>
      <c r="BR19" s="146"/>
      <c r="BS19" s="144">
        <v>0</v>
      </c>
      <c r="BT19" s="145"/>
      <c r="BU19" s="146"/>
      <c r="BV19" s="144">
        <v>0</v>
      </c>
      <c r="BW19" s="145"/>
      <c r="BX19" s="146"/>
      <c r="BY19" s="144">
        <v>0</v>
      </c>
      <c r="BZ19" s="145"/>
      <c r="CA19" s="146"/>
    </row>
    <row r="20" spans="1:79 16211:16211" s="6" customFormat="1" ht="12.75" x14ac:dyDescent="0.2">
      <c r="A20" s="61" t="s">
        <v>78</v>
      </c>
      <c r="B20" s="144">
        <v>0.05</v>
      </c>
      <c r="C20" s="145"/>
      <c r="D20" s="146"/>
      <c r="E20" s="144">
        <v>0.05</v>
      </c>
      <c r="F20" s="145"/>
      <c r="G20" s="146"/>
      <c r="H20" s="144">
        <v>0.05</v>
      </c>
      <c r="I20" s="145"/>
      <c r="J20" s="146"/>
      <c r="K20" s="144">
        <v>0.05</v>
      </c>
      <c r="L20" s="145"/>
      <c r="M20" s="146"/>
      <c r="N20" s="144">
        <v>0.05</v>
      </c>
      <c r="O20" s="145"/>
      <c r="P20" s="146"/>
      <c r="Q20" s="144">
        <v>0.05</v>
      </c>
      <c r="R20" s="145"/>
      <c r="S20" s="146"/>
      <c r="T20" s="144">
        <v>0.05</v>
      </c>
      <c r="U20" s="145"/>
      <c r="V20" s="146"/>
      <c r="W20" s="144">
        <v>0.05</v>
      </c>
      <c r="X20" s="145"/>
      <c r="Y20" s="146"/>
      <c r="Z20" s="144">
        <v>0.05</v>
      </c>
      <c r="AA20" s="145"/>
      <c r="AB20" s="146"/>
      <c r="AC20" s="144">
        <v>0.05</v>
      </c>
      <c r="AD20" s="145"/>
      <c r="AE20" s="146"/>
      <c r="AF20" s="144">
        <v>0</v>
      </c>
      <c r="AG20" s="145"/>
      <c r="AH20" s="146"/>
      <c r="AI20" s="144">
        <v>0</v>
      </c>
      <c r="AJ20" s="145"/>
      <c r="AK20" s="146"/>
      <c r="AL20" s="144">
        <v>0.05</v>
      </c>
      <c r="AM20" s="145"/>
      <c r="AN20" s="146"/>
      <c r="AO20" s="144">
        <v>0.05</v>
      </c>
      <c r="AP20" s="145"/>
      <c r="AQ20" s="146"/>
      <c r="AR20" s="144">
        <v>0.05</v>
      </c>
      <c r="AS20" s="145"/>
      <c r="AT20" s="146"/>
      <c r="AU20" s="144">
        <v>0.05</v>
      </c>
      <c r="AV20" s="145"/>
      <c r="AW20" s="146"/>
      <c r="AX20" s="144">
        <v>0.05</v>
      </c>
      <c r="AY20" s="145"/>
      <c r="AZ20" s="146"/>
      <c r="BA20" s="144">
        <v>0.05</v>
      </c>
      <c r="BB20" s="145"/>
      <c r="BC20" s="146"/>
      <c r="BD20" s="144">
        <v>0.05</v>
      </c>
      <c r="BE20" s="145"/>
      <c r="BF20" s="146"/>
      <c r="BG20" s="144">
        <v>0.05</v>
      </c>
      <c r="BH20" s="145"/>
      <c r="BI20" s="146"/>
      <c r="BJ20" s="144">
        <v>0.05</v>
      </c>
      <c r="BK20" s="145"/>
      <c r="BL20" s="146"/>
      <c r="BM20" s="144">
        <v>0.05</v>
      </c>
      <c r="BN20" s="145"/>
      <c r="BO20" s="146"/>
      <c r="BP20" s="144">
        <v>0.05</v>
      </c>
      <c r="BQ20" s="145"/>
      <c r="BR20" s="146"/>
      <c r="BS20" s="144">
        <v>0.05</v>
      </c>
      <c r="BT20" s="145"/>
      <c r="BU20" s="146"/>
      <c r="BV20" s="144">
        <v>0.05</v>
      </c>
      <c r="BW20" s="145"/>
      <c r="BX20" s="146"/>
      <c r="BY20" s="144">
        <v>0.05</v>
      </c>
      <c r="BZ20" s="145"/>
      <c r="CA20" s="146"/>
    </row>
    <row r="21" spans="1:79 16211:16211" s="6" customFormat="1" ht="12.75" x14ac:dyDescent="0.2">
      <c r="A21" s="61" t="s">
        <v>84</v>
      </c>
      <c r="B21" s="144">
        <v>0.22</v>
      </c>
      <c r="C21" s="145"/>
      <c r="D21" s="146"/>
      <c r="E21" s="144">
        <v>0.21</v>
      </c>
      <c r="F21" s="145"/>
      <c r="G21" s="146"/>
      <c r="H21" s="144">
        <v>0.14000000000000001</v>
      </c>
      <c r="I21" s="145"/>
      <c r="J21" s="146"/>
      <c r="K21" s="144">
        <v>0.14000000000000001</v>
      </c>
      <c r="L21" s="145"/>
      <c r="M21" s="146"/>
      <c r="N21" s="144">
        <v>0.09</v>
      </c>
      <c r="O21" s="145"/>
      <c r="P21" s="146"/>
      <c r="Q21" s="144">
        <v>0.09</v>
      </c>
      <c r="R21" s="145"/>
      <c r="S21" s="146"/>
      <c r="T21" s="144">
        <v>0.21</v>
      </c>
      <c r="U21" s="145"/>
      <c r="V21" s="146"/>
      <c r="W21" s="144">
        <v>0.2</v>
      </c>
      <c r="X21" s="145"/>
      <c r="Y21" s="146"/>
      <c r="Z21" s="144">
        <v>0.22</v>
      </c>
      <c r="AA21" s="145"/>
      <c r="AB21" s="146"/>
      <c r="AC21" s="144">
        <v>0.2</v>
      </c>
      <c r="AD21" s="145"/>
      <c r="AE21" s="146"/>
      <c r="AF21" s="144">
        <v>0.17</v>
      </c>
      <c r="AG21" s="145"/>
      <c r="AH21" s="146"/>
      <c r="AI21" s="144">
        <v>0.17</v>
      </c>
      <c r="AJ21" s="145"/>
      <c r="AK21" s="146"/>
      <c r="AL21" s="144">
        <v>0.08</v>
      </c>
      <c r="AM21" s="145"/>
      <c r="AN21" s="146"/>
      <c r="AO21" s="144">
        <v>0.08</v>
      </c>
      <c r="AP21" s="145"/>
      <c r="AQ21" s="146"/>
      <c r="AR21" s="144">
        <v>0.2</v>
      </c>
      <c r="AS21" s="145"/>
      <c r="AT21" s="146"/>
      <c r="AU21" s="144">
        <v>0.19</v>
      </c>
      <c r="AV21" s="145"/>
      <c r="AW21" s="146"/>
      <c r="AX21" s="144">
        <v>0.22</v>
      </c>
      <c r="AY21" s="145"/>
      <c r="AZ21" s="146"/>
      <c r="BA21" s="144">
        <v>0.21</v>
      </c>
      <c r="BB21" s="145"/>
      <c r="BC21" s="146"/>
      <c r="BD21" s="144">
        <v>0.22</v>
      </c>
      <c r="BE21" s="145"/>
      <c r="BF21" s="146"/>
      <c r="BG21" s="144">
        <v>0.21</v>
      </c>
      <c r="BH21" s="145"/>
      <c r="BI21" s="146"/>
      <c r="BJ21" s="144">
        <v>0.15</v>
      </c>
      <c r="BK21" s="145"/>
      <c r="BL21" s="146"/>
      <c r="BM21" s="144">
        <v>0.15</v>
      </c>
      <c r="BN21" s="145"/>
      <c r="BO21" s="146"/>
      <c r="BP21" s="144">
        <v>0.21</v>
      </c>
      <c r="BQ21" s="145"/>
      <c r="BR21" s="146"/>
      <c r="BS21" s="144">
        <v>0.21</v>
      </c>
      <c r="BT21" s="145"/>
      <c r="BU21" s="146"/>
      <c r="BV21" s="144">
        <v>0.22</v>
      </c>
      <c r="BW21" s="145"/>
      <c r="BX21" s="146"/>
      <c r="BY21" s="144">
        <v>0.21</v>
      </c>
      <c r="BZ21" s="145"/>
      <c r="CA21" s="146"/>
    </row>
    <row r="22" spans="1:79 16211:16211" s="6" customFormat="1" ht="12.75" x14ac:dyDescent="0.2">
      <c r="A22" s="61" t="s">
        <v>75</v>
      </c>
      <c r="B22" s="144">
        <f>SUM(B18:D21)</f>
        <v>2.37</v>
      </c>
      <c r="C22" s="145"/>
      <c r="D22" s="146"/>
      <c r="E22" s="144">
        <f>SUM(E18:G21)</f>
        <v>1.59</v>
      </c>
      <c r="F22" s="145"/>
      <c r="G22" s="146"/>
      <c r="H22" s="144">
        <f>SUM(H18:J21)</f>
        <v>2.17</v>
      </c>
      <c r="I22" s="145"/>
      <c r="J22" s="146"/>
      <c r="K22" s="144">
        <f>SUM(K18:M21)</f>
        <v>1.1200000000000001</v>
      </c>
      <c r="L22" s="145"/>
      <c r="M22" s="146"/>
      <c r="N22" s="144">
        <f>SUM(N18:P21)</f>
        <v>2.0100000000000002</v>
      </c>
      <c r="O22" s="145"/>
      <c r="P22" s="146"/>
      <c r="Q22" s="144">
        <f>SUM(Q18:S21)</f>
        <v>0.78</v>
      </c>
      <c r="R22" s="145"/>
      <c r="S22" s="146"/>
      <c r="T22" s="144">
        <f>SUM(T18:V21)</f>
        <v>2.5099999999999998</v>
      </c>
      <c r="U22" s="145"/>
      <c r="V22" s="146"/>
      <c r="W22" s="144">
        <f>SUM(W18:Y21)</f>
        <v>1.2</v>
      </c>
      <c r="X22" s="145"/>
      <c r="Y22" s="146"/>
      <c r="Z22" s="144">
        <f>SUM(Z18:AB21)</f>
        <v>2.52</v>
      </c>
      <c r="AA22" s="145"/>
      <c r="AB22" s="146"/>
      <c r="AC22" s="144">
        <f>SUM(AC18:AE21)</f>
        <v>1.48</v>
      </c>
      <c r="AD22" s="145"/>
      <c r="AE22" s="146"/>
      <c r="AF22" s="144">
        <f>SUM(AF18:AH21)</f>
        <v>2.2399999999999998</v>
      </c>
      <c r="AG22" s="145"/>
      <c r="AH22" s="146"/>
      <c r="AI22" s="144">
        <f>SUM(AI18:AK21)</f>
        <v>1.23</v>
      </c>
      <c r="AJ22" s="145"/>
      <c r="AK22" s="146"/>
      <c r="AL22" s="144">
        <f>SUM(AL18:AN21)</f>
        <v>2.31</v>
      </c>
      <c r="AM22" s="145"/>
      <c r="AN22" s="146"/>
      <c r="AO22" s="144">
        <f>SUM(AO18:AQ21)</f>
        <v>0.65</v>
      </c>
      <c r="AP22" s="145"/>
      <c r="AQ22" s="146"/>
      <c r="AR22" s="144">
        <f>SUM(AR18:AT21)</f>
        <v>2.4900000000000002</v>
      </c>
      <c r="AS22" s="145"/>
      <c r="AT22" s="146"/>
      <c r="AU22" s="144">
        <f>SUM(AU18:AW21)</f>
        <v>1.44</v>
      </c>
      <c r="AV22" s="145"/>
      <c r="AW22" s="146"/>
      <c r="AX22" s="144">
        <f>SUM(AX18:AZ21)</f>
        <v>2.5100000000000002</v>
      </c>
      <c r="AY22" s="145"/>
      <c r="AZ22" s="146"/>
      <c r="BA22" s="144">
        <f>SUM(BA18:BC21)</f>
        <v>1.56</v>
      </c>
      <c r="BB22" s="145"/>
      <c r="BC22" s="146"/>
      <c r="BD22" s="144">
        <f>SUM(BD18:BF21)</f>
        <v>2.5</v>
      </c>
      <c r="BE22" s="145"/>
      <c r="BF22" s="146"/>
      <c r="BG22" s="144">
        <f>SUM(BG18:BI21)</f>
        <v>1.57</v>
      </c>
      <c r="BH22" s="145"/>
      <c r="BI22" s="146"/>
      <c r="BJ22" s="144">
        <f>SUM(BJ18:BL21)</f>
        <v>2.44</v>
      </c>
      <c r="BK22" s="145"/>
      <c r="BL22" s="146"/>
      <c r="BM22" s="144">
        <f>SUM(BM18:BO21)</f>
        <v>1.21</v>
      </c>
      <c r="BN22" s="145"/>
      <c r="BO22" s="146"/>
      <c r="BP22" s="144">
        <f>SUM(BP18:BR21)</f>
        <v>2.5</v>
      </c>
      <c r="BQ22" s="145"/>
      <c r="BR22" s="146"/>
      <c r="BS22" s="144">
        <f>SUM(BS18:BU21)</f>
        <v>1.53</v>
      </c>
      <c r="BT22" s="145"/>
      <c r="BU22" s="146"/>
      <c r="BV22" s="144">
        <f>SUM(BV18:BX21)</f>
        <v>2.5100000000000002</v>
      </c>
      <c r="BW22" s="145"/>
      <c r="BX22" s="146"/>
      <c r="BY22" s="144">
        <f>SUM(BY18:CA21)</f>
        <v>1.6</v>
      </c>
      <c r="BZ22" s="145"/>
      <c r="CA22" s="146"/>
      <c r="WYM22" s="82"/>
    </row>
    <row r="23" spans="1:79 16211:16211" s="6" customFormat="1" ht="12.75" customHeight="1" x14ac:dyDescent="0.2">
      <c r="A23" s="78"/>
      <c r="B23" s="69"/>
      <c r="C23" s="69"/>
      <c r="D23" s="69"/>
      <c r="E23" s="69"/>
      <c r="F23" s="69"/>
      <c r="G23" s="56"/>
      <c r="K23" s="69"/>
      <c r="L23" s="69"/>
      <c r="M23" s="56"/>
      <c r="N23" s="69"/>
      <c r="O23" s="69"/>
      <c r="S23" s="56"/>
      <c r="W23" s="69"/>
      <c r="X23" s="69"/>
      <c r="Y23" s="56"/>
      <c r="Z23" s="69"/>
      <c r="AA23" s="69"/>
      <c r="AE23" s="56"/>
      <c r="AF23" s="69"/>
      <c r="AG23" s="69"/>
      <c r="AH23" s="69"/>
      <c r="AI23" s="69"/>
      <c r="AJ23" s="69"/>
      <c r="AK23" s="56"/>
      <c r="AL23" s="69"/>
      <c r="AM23" s="69"/>
      <c r="AN23" s="69"/>
      <c r="AO23" s="69"/>
      <c r="AP23" s="69"/>
      <c r="AQ23" s="56"/>
      <c r="AR23" s="69"/>
      <c r="AS23" s="69"/>
      <c r="AT23" s="69"/>
      <c r="AU23" s="69"/>
      <c r="AV23" s="69"/>
      <c r="AW23" s="56"/>
      <c r="AX23" s="69"/>
      <c r="AY23" s="69"/>
      <c r="AZ23" s="69"/>
      <c r="BA23" s="69"/>
      <c r="BB23" s="69"/>
      <c r="BC23" s="56"/>
      <c r="BD23" s="69"/>
      <c r="BE23" s="69"/>
      <c r="BF23" s="69"/>
      <c r="BG23" s="69"/>
      <c r="BH23" s="69"/>
      <c r="BI23" s="56"/>
      <c r="BJ23" s="69"/>
      <c r="BK23" s="69"/>
      <c r="BL23" s="69"/>
      <c r="BM23" s="69"/>
      <c r="BN23" s="69"/>
      <c r="BO23" s="56"/>
      <c r="BP23" s="69"/>
      <c r="BQ23" s="69"/>
      <c r="BR23" s="69"/>
      <c r="BS23" s="69"/>
      <c r="BT23" s="69"/>
      <c r="BU23" s="56"/>
      <c r="BV23" s="69"/>
      <c r="BW23" s="69"/>
      <c r="BX23" s="69"/>
      <c r="BY23" s="69"/>
      <c r="BZ23" s="69"/>
      <c r="CA23" s="56"/>
    </row>
    <row r="24" spans="1:79 16211:16211" s="6" customFormat="1" ht="12.75" x14ac:dyDescent="0.2">
      <c r="A24" s="255" t="s">
        <v>12</v>
      </c>
      <c r="B24" s="156" t="s">
        <v>4</v>
      </c>
      <c r="C24" s="157"/>
      <c r="D24" s="158"/>
      <c r="E24" s="156" t="s">
        <v>5</v>
      </c>
      <c r="F24" s="157"/>
      <c r="G24" s="158"/>
      <c r="H24" s="156" t="s">
        <v>4</v>
      </c>
      <c r="I24" s="157"/>
      <c r="J24" s="158"/>
      <c r="K24" s="156" t="s">
        <v>5</v>
      </c>
      <c r="L24" s="157"/>
      <c r="M24" s="158"/>
      <c r="N24" s="156" t="s">
        <v>4</v>
      </c>
      <c r="O24" s="157"/>
      <c r="P24" s="158"/>
      <c r="Q24" s="156" t="s">
        <v>5</v>
      </c>
      <c r="R24" s="157"/>
      <c r="S24" s="158"/>
      <c r="T24" s="156" t="s">
        <v>4</v>
      </c>
      <c r="U24" s="157"/>
      <c r="V24" s="158"/>
      <c r="W24" s="156" t="s">
        <v>5</v>
      </c>
      <c r="X24" s="157"/>
      <c r="Y24" s="158"/>
      <c r="Z24" s="156" t="s">
        <v>4</v>
      </c>
      <c r="AA24" s="157"/>
      <c r="AB24" s="158"/>
      <c r="AC24" s="156" t="s">
        <v>5</v>
      </c>
      <c r="AD24" s="157"/>
      <c r="AE24" s="158"/>
      <c r="AF24" s="156" t="s">
        <v>4</v>
      </c>
      <c r="AG24" s="157"/>
      <c r="AH24" s="158"/>
      <c r="AI24" s="156" t="s">
        <v>5</v>
      </c>
      <c r="AJ24" s="157"/>
      <c r="AK24" s="158"/>
      <c r="AL24" s="159" t="s">
        <v>4</v>
      </c>
      <c r="AM24" s="160"/>
      <c r="AN24" s="161"/>
      <c r="AO24" s="159" t="s">
        <v>5</v>
      </c>
      <c r="AP24" s="160"/>
      <c r="AQ24" s="161"/>
      <c r="AR24" s="159" t="s">
        <v>4</v>
      </c>
      <c r="AS24" s="160"/>
      <c r="AT24" s="161"/>
      <c r="AU24" s="159" t="s">
        <v>5</v>
      </c>
      <c r="AV24" s="160"/>
      <c r="AW24" s="161"/>
      <c r="AX24" s="159" t="s">
        <v>4</v>
      </c>
      <c r="AY24" s="160"/>
      <c r="AZ24" s="161"/>
      <c r="BA24" s="159" t="s">
        <v>5</v>
      </c>
      <c r="BB24" s="160"/>
      <c r="BC24" s="161"/>
      <c r="BD24" s="159" t="s">
        <v>4</v>
      </c>
      <c r="BE24" s="160"/>
      <c r="BF24" s="161"/>
      <c r="BG24" s="159" t="s">
        <v>5</v>
      </c>
      <c r="BH24" s="160"/>
      <c r="BI24" s="161"/>
      <c r="BJ24" s="159" t="s">
        <v>4</v>
      </c>
      <c r="BK24" s="160"/>
      <c r="BL24" s="161"/>
      <c r="BM24" s="159" t="s">
        <v>5</v>
      </c>
      <c r="BN24" s="160"/>
      <c r="BO24" s="161"/>
      <c r="BP24" s="159" t="s">
        <v>4</v>
      </c>
      <c r="BQ24" s="160"/>
      <c r="BR24" s="161"/>
      <c r="BS24" s="159" t="s">
        <v>5</v>
      </c>
      <c r="BT24" s="160"/>
      <c r="BU24" s="161"/>
      <c r="BV24" s="159" t="s">
        <v>4</v>
      </c>
      <c r="BW24" s="160"/>
      <c r="BX24" s="161"/>
      <c r="BY24" s="159" t="s">
        <v>5</v>
      </c>
      <c r="BZ24" s="160"/>
      <c r="CA24" s="161"/>
    </row>
    <row r="25" spans="1:79 16211:16211" s="6" customFormat="1" ht="12.75" customHeight="1" x14ac:dyDescent="0.2">
      <c r="A25" s="215"/>
      <c r="B25" s="147" t="s">
        <v>254</v>
      </c>
      <c r="C25" s="148"/>
      <c r="D25" s="149"/>
      <c r="E25" s="144">
        <v>8.5684000000000005</v>
      </c>
      <c r="F25" s="145"/>
      <c r="G25" s="146"/>
      <c r="H25" s="147" t="s">
        <v>254</v>
      </c>
      <c r="I25" s="148"/>
      <c r="J25" s="149"/>
      <c r="K25" s="144">
        <v>9.4978999999999996</v>
      </c>
      <c r="L25" s="145"/>
      <c r="M25" s="146"/>
      <c r="N25" s="147" t="s">
        <v>254</v>
      </c>
      <c r="O25" s="148"/>
      <c r="P25" s="149"/>
      <c r="Q25" s="144">
        <v>5.8981000000000003</v>
      </c>
      <c r="R25" s="145"/>
      <c r="S25" s="146"/>
      <c r="T25" s="147" t="s">
        <v>254</v>
      </c>
      <c r="U25" s="148"/>
      <c r="V25" s="149"/>
      <c r="W25" s="144">
        <v>23.0153</v>
      </c>
      <c r="X25" s="145"/>
      <c r="Y25" s="146"/>
      <c r="Z25" s="147" t="s">
        <v>250</v>
      </c>
      <c r="AA25" s="148"/>
      <c r="AB25" s="149"/>
      <c r="AC25" s="144">
        <v>6.2906000000000004</v>
      </c>
      <c r="AD25" s="145"/>
      <c r="AE25" s="146"/>
      <c r="AF25" s="147" t="s">
        <v>48</v>
      </c>
      <c r="AG25" s="148"/>
      <c r="AH25" s="149"/>
      <c r="AI25" s="144">
        <v>7.5251000000000001</v>
      </c>
      <c r="AJ25" s="145"/>
      <c r="AK25" s="146"/>
      <c r="AL25" s="147" t="s">
        <v>254</v>
      </c>
      <c r="AM25" s="148"/>
      <c r="AN25" s="149"/>
      <c r="AO25" s="144">
        <v>4.3164999999999996</v>
      </c>
      <c r="AP25" s="145"/>
      <c r="AQ25" s="146"/>
      <c r="AR25" s="147" t="s">
        <v>253</v>
      </c>
      <c r="AS25" s="148"/>
      <c r="AT25" s="149"/>
      <c r="AU25" s="144">
        <v>6.9268999999999998</v>
      </c>
      <c r="AV25" s="145"/>
      <c r="AW25" s="146"/>
      <c r="AX25" s="147" t="s">
        <v>254</v>
      </c>
      <c r="AY25" s="148"/>
      <c r="AZ25" s="149"/>
      <c r="BA25" s="144">
        <v>8.2667000000000002</v>
      </c>
      <c r="BB25" s="145"/>
      <c r="BC25" s="146"/>
      <c r="BD25" s="147" t="s">
        <v>373</v>
      </c>
      <c r="BE25" s="148"/>
      <c r="BF25" s="149"/>
      <c r="BG25" s="144">
        <v>4.1630000000000003</v>
      </c>
      <c r="BH25" s="145"/>
      <c r="BI25" s="146"/>
      <c r="BJ25" s="147" t="s">
        <v>375</v>
      </c>
      <c r="BK25" s="148"/>
      <c r="BL25" s="149"/>
      <c r="BM25" s="144">
        <v>14.539400000000001</v>
      </c>
      <c r="BN25" s="145"/>
      <c r="BO25" s="146"/>
      <c r="BP25" s="147" t="s">
        <v>427</v>
      </c>
      <c r="BQ25" s="148"/>
      <c r="BR25" s="149"/>
      <c r="BS25" s="144">
        <v>5.3884999999999996</v>
      </c>
      <c r="BT25" s="145"/>
      <c r="BU25" s="146"/>
      <c r="BV25" s="147" t="s">
        <v>255</v>
      </c>
      <c r="BW25" s="148"/>
      <c r="BX25" s="149"/>
      <c r="BY25" s="144">
        <v>8.0511999999999997</v>
      </c>
      <c r="BZ25" s="145"/>
      <c r="CA25" s="146"/>
    </row>
    <row r="26" spans="1:79 16211:16211" s="6" customFormat="1" ht="12.75" customHeight="1" x14ac:dyDescent="0.2">
      <c r="A26" s="215"/>
      <c r="B26" s="147" t="s">
        <v>48</v>
      </c>
      <c r="C26" s="148"/>
      <c r="D26" s="149"/>
      <c r="E26" s="144">
        <v>7.9694000000000003</v>
      </c>
      <c r="F26" s="145"/>
      <c r="G26" s="146"/>
      <c r="H26" s="147" t="s">
        <v>48</v>
      </c>
      <c r="I26" s="148"/>
      <c r="J26" s="149"/>
      <c r="K26" s="144">
        <v>9.0745000000000005</v>
      </c>
      <c r="L26" s="145"/>
      <c r="M26" s="146"/>
      <c r="N26" s="147" t="s">
        <v>48</v>
      </c>
      <c r="O26" s="148"/>
      <c r="P26" s="149"/>
      <c r="Q26" s="144">
        <v>5.2104999999999997</v>
      </c>
      <c r="R26" s="145"/>
      <c r="S26" s="146"/>
      <c r="T26" s="147" t="s">
        <v>48</v>
      </c>
      <c r="U26" s="148"/>
      <c r="V26" s="149"/>
      <c r="W26" s="144">
        <v>15.6229</v>
      </c>
      <c r="X26" s="145"/>
      <c r="Y26" s="146"/>
      <c r="Z26" s="147" t="s">
        <v>260</v>
      </c>
      <c r="AA26" s="148"/>
      <c r="AB26" s="149"/>
      <c r="AC26" s="144">
        <v>5.0919999999999996</v>
      </c>
      <c r="AD26" s="145"/>
      <c r="AE26" s="146"/>
      <c r="AF26" s="147" t="s">
        <v>254</v>
      </c>
      <c r="AG26" s="148"/>
      <c r="AH26" s="149"/>
      <c r="AI26" s="144">
        <v>7.3853999999999997</v>
      </c>
      <c r="AJ26" s="145"/>
      <c r="AK26" s="146"/>
      <c r="AL26" s="147" t="s">
        <v>48</v>
      </c>
      <c r="AM26" s="148"/>
      <c r="AN26" s="149"/>
      <c r="AO26" s="144">
        <v>3.5794000000000001</v>
      </c>
      <c r="AP26" s="145"/>
      <c r="AQ26" s="146"/>
      <c r="AR26" s="147" t="s">
        <v>48</v>
      </c>
      <c r="AS26" s="148"/>
      <c r="AT26" s="149"/>
      <c r="AU26" s="144">
        <v>5.2653999999999996</v>
      </c>
      <c r="AV26" s="145"/>
      <c r="AW26" s="146"/>
      <c r="AX26" s="147" t="s">
        <v>48</v>
      </c>
      <c r="AY26" s="148"/>
      <c r="AZ26" s="149"/>
      <c r="BA26" s="144">
        <v>5.8955000000000002</v>
      </c>
      <c r="BB26" s="145"/>
      <c r="BC26" s="146"/>
      <c r="BD26" s="147" t="s">
        <v>330</v>
      </c>
      <c r="BE26" s="148"/>
      <c r="BF26" s="149"/>
      <c r="BG26" s="144">
        <v>3.7765</v>
      </c>
      <c r="BH26" s="145"/>
      <c r="BI26" s="146"/>
      <c r="BJ26" s="147" t="s">
        <v>366</v>
      </c>
      <c r="BK26" s="148"/>
      <c r="BL26" s="149"/>
      <c r="BM26" s="144">
        <v>8.3748000000000005</v>
      </c>
      <c r="BN26" s="145"/>
      <c r="BO26" s="146"/>
      <c r="BP26" s="147" t="s">
        <v>380</v>
      </c>
      <c r="BQ26" s="148"/>
      <c r="BR26" s="149"/>
      <c r="BS26" s="144">
        <v>4.4207000000000001</v>
      </c>
      <c r="BT26" s="145"/>
      <c r="BU26" s="146"/>
      <c r="BV26" s="147" t="s">
        <v>254</v>
      </c>
      <c r="BW26" s="148"/>
      <c r="BX26" s="149"/>
      <c r="BY26" s="144">
        <v>8.0434000000000001</v>
      </c>
      <c r="BZ26" s="145"/>
      <c r="CA26" s="146"/>
    </row>
    <row r="27" spans="1:79 16211:16211" s="6" customFormat="1" ht="15" customHeight="1" x14ac:dyDescent="0.2">
      <c r="A27" s="215"/>
      <c r="B27" s="147" t="s">
        <v>255</v>
      </c>
      <c r="C27" s="148"/>
      <c r="D27" s="149"/>
      <c r="E27" s="144">
        <v>5.01</v>
      </c>
      <c r="F27" s="145"/>
      <c r="G27" s="146"/>
      <c r="H27" s="147" t="s">
        <v>251</v>
      </c>
      <c r="I27" s="148"/>
      <c r="J27" s="149"/>
      <c r="K27" s="144">
        <v>5.8918999999999997</v>
      </c>
      <c r="L27" s="145"/>
      <c r="M27" s="146"/>
      <c r="N27" s="147" t="s">
        <v>310</v>
      </c>
      <c r="O27" s="148"/>
      <c r="P27" s="149"/>
      <c r="Q27" s="144">
        <v>2.9474</v>
      </c>
      <c r="R27" s="145"/>
      <c r="S27" s="146"/>
      <c r="T27" s="147" t="s">
        <v>255</v>
      </c>
      <c r="U27" s="148"/>
      <c r="V27" s="149"/>
      <c r="W27" s="144">
        <v>9.3520000000000003</v>
      </c>
      <c r="X27" s="145"/>
      <c r="Y27" s="146"/>
      <c r="Z27" s="147" t="s">
        <v>256</v>
      </c>
      <c r="AA27" s="148"/>
      <c r="AB27" s="149"/>
      <c r="AC27" s="144">
        <v>4.7403000000000004</v>
      </c>
      <c r="AD27" s="145"/>
      <c r="AE27" s="146"/>
      <c r="AF27" s="147" t="s">
        <v>259</v>
      </c>
      <c r="AG27" s="148"/>
      <c r="AH27" s="149"/>
      <c r="AI27" s="144">
        <v>3.8849999999999998</v>
      </c>
      <c r="AJ27" s="145"/>
      <c r="AK27" s="146"/>
      <c r="AL27" s="147" t="s">
        <v>311</v>
      </c>
      <c r="AM27" s="148"/>
      <c r="AN27" s="149"/>
      <c r="AO27" s="144">
        <v>2.8973</v>
      </c>
      <c r="AP27" s="145"/>
      <c r="AQ27" s="146"/>
      <c r="AR27" s="147" t="s">
        <v>371</v>
      </c>
      <c r="AS27" s="148"/>
      <c r="AT27" s="149"/>
      <c r="AU27" s="144">
        <v>5.0092999999999996</v>
      </c>
      <c r="AV27" s="145"/>
      <c r="AW27" s="146"/>
      <c r="AX27" s="147" t="s">
        <v>255</v>
      </c>
      <c r="AY27" s="148"/>
      <c r="AZ27" s="149"/>
      <c r="BA27" s="144">
        <v>5.2416999999999998</v>
      </c>
      <c r="BB27" s="145"/>
      <c r="BC27" s="146"/>
      <c r="BD27" s="147" t="s">
        <v>48</v>
      </c>
      <c r="BE27" s="148"/>
      <c r="BF27" s="149"/>
      <c r="BG27" s="144">
        <v>3.3437999999999999</v>
      </c>
      <c r="BH27" s="145"/>
      <c r="BI27" s="146"/>
      <c r="BJ27" s="147" t="s">
        <v>339</v>
      </c>
      <c r="BK27" s="148"/>
      <c r="BL27" s="149"/>
      <c r="BM27" s="144">
        <v>8.1625999999999994</v>
      </c>
      <c r="BN27" s="145"/>
      <c r="BO27" s="146"/>
      <c r="BP27" s="147" t="s">
        <v>381</v>
      </c>
      <c r="BQ27" s="148"/>
      <c r="BR27" s="149"/>
      <c r="BS27" s="144">
        <v>3.8607</v>
      </c>
      <c r="BT27" s="145"/>
      <c r="BU27" s="146"/>
      <c r="BV27" s="147" t="s">
        <v>48</v>
      </c>
      <c r="BW27" s="148"/>
      <c r="BX27" s="149"/>
      <c r="BY27" s="144">
        <v>6.3193999999999999</v>
      </c>
      <c r="BZ27" s="145"/>
      <c r="CA27" s="146"/>
    </row>
    <row r="28" spans="1:79 16211:16211" s="6" customFormat="1" ht="15" customHeight="1" x14ac:dyDescent="0.2">
      <c r="A28" s="215"/>
      <c r="B28" s="147" t="s">
        <v>266</v>
      </c>
      <c r="C28" s="148"/>
      <c r="D28" s="149"/>
      <c r="E28" s="144">
        <v>4.2488999999999999</v>
      </c>
      <c r="F28" s="145"/>
      <c r="G28" s="146"/>
      <c r="H28" s="147" t="s">
        <v>255</v>
      </c>
      <c r="I28" s="148"/>
      <c r="J28" s="149"/>
      <c r="K28" s="144">
        <v>5.3151999999999999</v>
      </c>
      <c r="L28" s="145"/>
      <c r="M28" s="146"/>
      <c r="N28" s="147" t="s">
        <v>253</v>
      </c>
      <c r="O28" s="148"/>
      <c r="P28" s="149"/>
      <c r="Q28" s="144">
        <v>2.6515</v>
      </c>
      <c r="R28" s="145"/>
      <c r="S28" s="146"/>
      <c r="T28" s="147" t="s">
        <v>259</v>
      </c>
      <c r="U28" s="148"/>
      <c r="V28" s="149"/>
      <c r="W28" s="144">
        <v>7.4103000000000003</v>
      </c>
      <c r="X28" s="145"/>
      <c r="Y28" s="146"/>
      <c r="Z28" s="147" t="s">
        <v>336</v>
      </c>
      <c r="AA28" s="148"/>
      <c r="AB28" s="149"/>
      <c r="AC28" s="144">
        <v>4.2234999999999996</v>
      </c>
      <c r="AD28" s="145"/>
      <c r="AE28" s="146"/>
      <c r="AF28" s="147" t="s">
        <v>253</v>
      </c>
      <c r="AG28" s="148"/>
      <c r="AH28" s="149"/>
      <c r="AI28" s="144">
        <v>3.6778</v>
      </c>
      <c r="AJ28" s="145"/>
      <c r="AK28" s="146"/>
      <c r="AL28" s="147" t="s">
        <v>255</v>
      </c>
      <c r="AM28" s="148"/>
      <c r="AN28" s="149"/>
      <c r="AO28" s="144">
        <v>2.2332999999999998</v>
      </c>
      <c r="AP28" s="145"/>
      <c r="AQ28" s="146"/>
      <c r="AR28" s="147" t="s">
        <v>262</v>
      </c>
      <c r="AS28" s="148"/>
      <c r="AT28" s="149"/>
      <c r="AU28" s="144">
        <v>4.7961</v>
      </c>
      <c r="AV28" s="145"/>
      <c r="AW28" s="146"/>
      <c r="AX28" s="147" t="s">
        <v>266</v>
      </c>
      <c r="AY28" s="148"/>
      <c r="AZ28" s="149"/>
      <c r="BA28" s="144">
        <v>5.1264000000000003</v>
      </c>
      <c r="BB28" s="145"/>
      <c r="BC28" s="146"/>
      <c r="BD28" s="147" t="s">
        <v>329</v>
      </c>
      <c r="BE28" s="148"/>
      <c r="BF28" s="149"/>
      <c r="BG28" s="144">
        <v>2.9815</v>
      </c>
      <c r="BH28" s="145"/>
      <c r="BI28" s="146"/>
      <c r="BJ28" s="147" t="s">
        <v>378</v>
      </c>
      <c r="BK28" s="148"/>
      <c r="BL28" s="149"/>
      <c r="BM28" s="144">
        <v>6.7782999999999998</v>
      </c>
      <c r="BN28" s="145"/>
      <c r="BO28" s="146"/>
      <c r="BP28" s="147" t="s">
        <v>504</v>
      </c>
      <c r="BQ28" s="148"/>
      <c r="BR28" s="149"/>
      <c r="BS28" s="144">
        <v>3.7496</v>
      </c>
      <c r="BT28" s="145"/>
      <c r="BU28" s="146"/>
      <c r="BV28" s="147" t="s">
        <v>251</v>
      </c>
      <c r="BW28" s="148"/>
      <c r="BX28" s="149"/>
      <c r="BY28" s="144">
        <v>5.4893999999999998</v>
      </c>
      <c r="BZ28" s="145"/>
      <c r="CA28" s="146"/>
    </row>
    <row r="29" spans="1:79 16211:16211" s="6" customFormat="1" ht="15" customHeight="1" x14ac:dyDescent="0.2">
      <c r="A29" s="215"/>
      <c r="B29" s="147" t="s">
        <v>327</v>
      </c>
      <c r="C29" s="148"/>
      <c r="D29" s="149"/>
      <c r="E29" s="144">
        <v>2.9819</v>
      </c>
      <c r="F29" s="145"/>
      <c r="G29" s="146"/>
      <c r="H29" s="147" t="s">
        <v>253</v>
      </c>
      <c r="I29" s="148"/>
      <c r="J29" s="149"/>
      <c r="K29" s="144">
        <v>4.1993999999999998</v>
      </c>
      <c r="L29" s="145"/>
      <c r="M29" s="146"/>
      <c r="N29" s="147" t="s">
        <v>311</v>
      </c>
      <c r="O29" s="148"/>
      <c r="P29" s="149"/>
      <c r="Q29" s="144">
        <v>2.5062000000000002</v>
      </c>
      <c r="R29" s="145"/>
      <c r="S29" s="146"/>
      <c r="T29" s="147" t="s">
        <v>329</v>
      </c>
      <c r="U29" s="148"/>
      <c r="V29" s="149"/>
      <c r="W29" s="144">
        <v>5.2122000000000002</v>
      </c>
      <c r="X29" s="145"/>
      <c r="Y29" s="146"/>
      <c r="Z29" s="147" t="s">
        <v>318</v>
      </c>
      <c r="AA29" s="148"/>
      <c r="AB29" s="149"/>
      <c r="AC29" s="144">
        <v>4.1790000000000003</v>
      </c>
      <c r="AD29" s="145"/>
      <c r="AE29" s="146"/>
      <c r="AF29" s="147" t="s">
        <v>342</v>
      </c>
      <c r="AG29" s="148"/>
      <c r="AH29" s="149"/>
      <c r="AI29" s="144">
        <v>3.2683</v>
      </c>
      <c r="AJ29" s="145"/>
      <c r="AK29" s="146"/>
      <c r="AL29" s="147" t="s">
        <v>251</v>
      </c>
      <c r="AM29" s="148"/>
      <c r="AN29" s="149"/>
      <c r="AO29" s="144">
        <v>2.1385999999999998</v>
      </c>
      <c r="AP29" s="145"/>
      <c r="AQ29" s="146"/>
      <c r="AR29" s="147" t="s">
        <v>372</v>
      </c>
      <c r="AS29" s="148"/>
      <c r="AT29" s="149"/>
      <c r="AU29" s="144">
        <v>4.5990000000000002</v>
      </c>
      <c r="AV29" s="145"/>
      <c r="AW29" s="146"/>
      <c r="AX29" s="147" t="s">
        <v>329</v>
      </c>
      <c r="AY29" s="148"/>
      <c r="AZ29" s="149"/>
      <c r="BA29" s="144">
        <v>5.0491000000000001</v>
      </c>
      <c r="BB29" s="145"/>
      <c r="BC29" s="146"/>
      <c r="BD29" s="147" t="s">
        <v>365</v>
      </c>
      <c r="BE29" s="148"/>
      <c r="BF29" s="149"/>
      <c r="BG29" s="144">
        <v>2.8704999999999998</v>
      </c>
      <c r="BH29" s="145"/>
      <c r="BI29" s="146"/>
      <c r="BJ29" s="147" t="s">
        <v>376</v>
      </c>
      <c r="BK29" s="148"/>
      <c r="BL29" s="149"/>
      <c r="BM29" s="144">
        <v>6.3624000000000001</v>
      </c>
      <c r="BN29" s="145"/>
      <c r="BO29" s="146"/>
      <c r="BP29" s="147" t="s">
        <v>429</v>
      </c>
      <c r="BQ29" s="148"/>
      <c r="BR29" s="149"/>
      <c r="BS29" s="144">
        <v>2.8719999999999999</v>
      </c>
      <c r="BT29" s="145"/>
      <c r="BU29" s="146"/>
      <c r="BV29" s="147" t="s">
        <v>253</v>
      </c>
      <c r="BW29" s="148"/>
      <c r="BX29" s="149"/>
      <c r="BY29" s="144">
        <v>4.5288000000000004</v>
      </c>
      <c r="BZ29" s="145"/>
      <c r="CA29" s="146"/>
    </row>
    <row r="30" spans="1:79 16211:16211" s="6" customFormat="1" ht="15" customHeight="1" x14ac:dyDescent="0.2">
      <c r="A30" s="215"/>
      <c r="B30" s="147" t="s">
        <v>329</v>
      </c>
      <c r="C30" s="148"/>
      <c r="D30" s="149"/>
      <c r="E30" s="144">
        <v>2.9163000000000001</v>
      </c>
      <c r="F30" s="145"/>
      <c r="G30" s="146"/>
      <c r="H30" s="147" t="s">
        <v>264</v>
      </c>
      <c r="I30" s="148"/>
      <c r="J30" s="149"/>
      <c r="K30" s="144">
        <v>3.9295</v>
      </c>
      <c r="L30" s="145"/>
      <c r="M30" s="146"/>
      <c r="N30" s="147" t="s">
        <v>251</v>
      </c>
      <c r="O30" s="148"/>
      <c r="P30" s="149"/>
      <c r="Q30" s="144">
        <v>2.2513000000000001</v>
      </c>
      <c r="R30" s="145"/>
      <c r="S30" s="146"/>
      <c r="T30" s="147" t="s">
        <v>317</v>
      </c>
      <c r="U30" s="148"/>
      <c r="V30" s="149"/>
      <c r="W30" s="144">
        <v>4.8766999999999996</v>
      </c>
      <c r="X30" s="145"/>
      <c r="Y30" s="146"/>
      <c r="Z30" s="147" t="s">
        <v>341</v>
      </c>
      <c r="AA30" s="148"/>
      <c r="AB30" s="149"/>
      <c r="AC30" s="144">
        <v>3.8523999999999998</v>
      </c>
      <c r="AD30" s="145"/>
      <c r="AE30" s="146"/>
      <c r="AF30" s="147" t="s">
        <v>255</v>
      </c>
      <c r="AG30" s="148"/>
      <c r="AH30" s="149"/>
      <c r="AI30" s="144">
        <v>3.2143000000000002</v>
      </c>
      <c r="AJ30" s="145"/>
      <c r="AK30" s="146"/>
      <c r="AL30" s="147" t="s">
        <v>267</v>
      </c>
      <c r="AM30" s="148"/>
      <c r="AN30" s="149"/>
      <c r="AO30" s="144">
        <v>2.0745</v>
      </c>
      <c r="AP30" s="145"/>
      <c r="AQ30" s="146"/>
      <c r="AR30" s="147" t="s">
        <v>332</v>
      </c>
      <c r="AS30" s="148"/>
      <c r="AT30" s="149"/>
      <c r="AU30" s="144">
        <v>4.2141000000000002</v>
      </c>
      <c r="AV30" s="145"/>
      <c r="AW30" s="146"/>
      <c r="AX30" s="147" t="s">
        <v>263</v>
      </c>
      <c r="AY30" s="148"/>
      <c r="AZ30" s="149"/>
      <c r="BA30" s="144">
        <v>4.9991000000000003</v>
      </c>
      <c r="BB30" s="145"/>
      <c r="BC30" s="146"/>
      <c r="BD30" s="147" t="s">
        <v>374</v>
      </c>
      <c r="BE30" s="148"/>
      <c r="BF30" s="149"/>
      <c r="BG30" s="144">
        <v>2.7854000000000001</v>
      </c>
      <c r="BH30" s="145"/>
      <c r="BI30" s="146"/>
      <c r="BJ30" s="147" t="s">
        <v>377</v>
      </c>
      <c r="BK30" s="148"/>
      <c r="BL30" s="149"/>
      <c r="BM30" s="144">
        <v>5.8208000000000002</v>
      </c>
      <c r="BN30" s="145"/>
      <c r="BO30" s="146"/>
      <c r="BP30" s="147" t="s">
        <v>428</v>
      </c>
      <c r="BQ30" s="148"/>
      <c r="BR30" s="149"/>
      <c r="BS30" s="144">
        <v>2.6513</v>
      </c>
      <c r="BT30" s="145"/>
      <c r="BU30" s="146"/>
      <c r="BV30" s="147" t="s">
        <v>382</v>
      </c>
      <c r="BW30" s="148"/>
      <c r="BX30" s="149"/>
      <c r="BY30" s="144">
        <v>3.9864999999999999</v>
      </c>
      <c r="BZ30" s="145"/>
      <c r="CA30" s="146"/>
    </row>
    <row r="31" spans="1:79 16211:16211" s="6" customFormat="1" ht="12.75" customHeight="1" x14ac:dyDescent="0.2">
      <c r="A31" s="215"/>
      <c r="B31" s="147" t="s">
        <v>259</v>
      </c>
      <c r="C31" s="148"/>
      <c r="D31" s="149"/>
      <c r="E31" s="144">
        <v>2.9047999999999998</v>
      </c>
      <c r="F31" s="145"/>
      <c r="G31" s="146"/>
      <c r="H31" s="147" t="s">
        <v>259</v>
      </c>
      <c r="I31" s="148"/>
      <c r="J31" s="149"/>
      <c r="K31" s="144">
        <v>3.4866000000000001</v>
      </c>
      <c r="L31" s="145"/>
      <c r="M31" s="146"/>
      <c r="N31" s="147" t="s">
        <v>438</v>
      </c>
      <c r="O31" s="148"/>
      <c r="P31" s="149"/>
      <c r="Q31" s="144">
        <v>2.2052999999999998</v>
      </c>
      <c r="R31" s="145"/>
      <c r="S31" s="146"/>
      <c r="T31" s="147" t="s">
        <v>338</v>
      </c>
      <c r="U31" s="148"/>
      <c r="V31" s="149"/>
      <c r="W31" s="144">
        <v>3.2524999999999999</v>
      </c>
      <c r="X31" s="145"/>
      <c r="Y31" s="146"/>
      <c r="Z31" s="147" t="s">
        <v>362</v>
      </c>
      <c r="AA31" s="148"/>
      <c r="AB31" s="149"/>
      <c r="AC31" s="144">
        <v>3.7906</v>
      </c>
      <c r="AD31" s="145"/>
      <c r="AE31" s="146"/>
      <c r="AF31" s="147" t="s">
        <v>365</v>
      </c>
      <c r="AG31" s="148"/>
      <c r="AH31" s="149"/>
      <c r="AI31" s="144">
        <v>2.3298000000000001</v>
      </c>
      <c r="AJ31" s="145"/>
      <c r="AK31" s="146"/>
      <c r="AL31" s="147" t="s">
        <v>253</v>
      </c>
      <c r="AM31" s="148"/>
      <c r="AN31" s="149"/>
      <c r="AO31" s="144">
        <v>2.0179999999999998</v>
      </c>
      <c r="AP31" s="145"/>
      <c r="AQ31" s="146"/>
      <c r="AR31" s="147" t="s">
        <v>327</v>
      </c>
      <c r="AS31" s="148"/>
      <c r="AT31" s="149"/>
      <c r="AU31" s="144">
        <v>3.9527000000000001</v>
      </c>
      <c r="AV31" s="145"/>
      <c r="AW31" s="146"/>
      <c r="AX31" s="147" t="s">
        <v>264</v>
      </c>
      <c r="AY31" s="148"/>
      <c r="AZ31" s="149"/>
      <c r="BA31" s="144">
        <v>4.2751999999999999</v>
      </c>
      <c r="BB31" s="145"/>
      <c r="BC31" s="146"/>
      <c r="BD31" s="147" t="s">
        <v>434</v>
      </c>
      <c r="BE31" s="148"/>
      <c r="BF31" s="149"/>
      <c r="BG31" s="144">
        <v>2.6252</v>
      </c>
      <c r="BH31" s="145"/>
      <c r="BI31" s="146"/>
      <c r="BJ31" s="147" t="s">
        <v>379</v>
      </c>
      <c r="BK31" s="148"/>
      <c r="BL31" s="149"/>
      <c r="BM31" s="144">
        <v>5.4505999999999997</v>
      </c>
      <c r="BN31" s="145"/>
      <c r="BO31" s="146"/>
      <c r="BP31" s="147" t="s">
        <v>256</v>
      </c>
      <c r="BQ31" s="148"/>
      <c r="BR31" s="149"/>
      <c r="BS31" s="144">
        <v>2.4805999999999999</v>
      </c>
      <c r="BT31" s="145"/>
      <c r="BU31" s="146"/>
      <c r="BV31" s="147" t="s">
        <v>323</v>
      </c>
      <c r="BW31" s="148"/>
      <c r="BX31" s="149"/>
      <c r="BY31" s="144">
        <v>3.8250999999999999</v>
      </c>
      <c r="BZ31" s="145"/>
      <c r="CA31" s="146"/>
    </row>
    <row r="32" spans="1:79 16211:16211" s="6" customFormat="1" ht="15" customHeight="1" x14ac:dyDescent="0.2">
      <c r="A32" s="215"/>
      <c r="B32" s="147" t="s">
        <v>264</v>
      </c>
      <c r="C32" s="148"/>
      <c r="D32" s="149"/>
      <c r="E32" s="144">
        <v>2.597</v>
      </c>
      <c r="F32" s="145"/>
      <c r="G32" s="146"/>
      <c r="H32" s="147" t="s">
        <v>270</v>
      </c>
      <c r="I32" s="148"/>
      <c r="J32" s="149"/>
      <c r="K32" s="144">
        <v>3.3500999999999999</v>
      </c>
      <c r="L32" s="145"/>
      <c r="M32" s="146"/>
      <c r="N32" s="147" t="s">
        <v>258</v>
      </c>
      <c r="O32" s="148"/>
      <c r="P32" s="149"/>
      <c r="Q32" s="144">
        <v>2.1636000000000002</v>
      </c>
      <c r="R32" s="145"/>
      <c r="S32" s="146"/>
      <c r="T32" s="147" t="s">
        <v>331</v>
      </c>
      <c r="U32" s="148"/>
      <c r="V32" s="149"/>
      <c r="W32" s="144">
        <v>3.1962000000000002</v>
      </c>
      <c r="X32" s="145"/>
      <c r="Y32" s="146"/>
      <c r="Z32" s="147" t="s">
        <v>364</v>
      </c>
      <c r="AA32" s="148"/>
      <c r="AB32" s="149"/>
      <c r="AC32" s="144">
        <v>3.7258</v>
      </c>
      <c r="AD32" s="145"/>
      <c r="AE32" s="146"/>
      <c r="AF32" s="147" t="s">
        <v>268</v>
      </c>
      <c r="AG32" s="148"/>
      <c r="AH32" s="149"/>
      <c r="AI32" s="144">
        <v>2.2564000000000002</v>
      </c>
      <c r="AJ32" s="145"/>
      <c r="AK32" s="146"/>
      <c r="AL32" s="147" t="s">
        <v>336</v>
      </c>
      <c r="AM32" s="148"/>
      <c r="AN32" s="149"/>
      <c r="AO32" s="144">
        <v>1.9514</v>
      </c>
      <c r="AP32" s="145"/>
      <c r="AQ32" s="146"/>
      <c r="AR32" s="147" t="s">
        <v>270</v>
      </c>
      <c r="AS32" s="148"/>
      <c r="AT32" s="149"/>
      <c r="AU32" s="144">
        <v>3.4923999999999999</v>
      </c>
      <c r="AV32" s="145"/>
      <c r="AW32" s="146"/>
      <c r="AX32" s="147" t="s">
        <v>327</v>
      </c>
      <c r="AY32" s="148"/>
      <c r="AZ32" s="149"/>
      <c r="BA32" s="144">
        <v>4.1007999999999996</v>
      </c>
      <c r="BB32" s="145"/>
      <c r="BC32" s="146"/>
      <c r="BD32" s="147" t="s">
        <v>502</v>
      </c>
      <c r="BE32" s="148"/>
      <c r="BF32" s="149"/>
      <c r="BG32" s="144">
        <v>2.5889000000000002</v>
      </c>
      <c r="BH32" s="145"/>
      <c r="BI32" s="146"/>
      <c r="BJ32" s="147" t="s">
        <v>503</v>
      </c>
      <c r="BK32" s="148"/>
      <c r="BL32" s="149"/>
      <c r="BM32" s="144">
        <v>5.4440999999999997</v>
      </c>
      <c r="BN32" s="145"/>
      <c r="BO32" s="146"/>
      <c r="BP32" s="147" t="s">
        <v>436</v>
      </c>
      <c r="BQ32" s="148"/>
      <c r="BR32" s="149"/>
      <c r="BS32" s="144">
        <v>2.3892000000000002</v>
      </c>
      <c r="BT32" s="145"/>
      <c r="BU32" s="146"/>
      <c r="BV32" s="147" t="s">
        <v>384</v>
      </c>
      <c r="BW32" s="148"/>
      <c r="BX32" s="149"/>
      <c r="BY32" s="144">
        <v>3.5594000000000001</v>
      </c>
      <c r="BZ32" s="145"/>
      <c r="CA32" s="146"/>
    </row>
    <row r="33" spans="1:79" s="6" customFormat="1" ht="15" customHeight="1" x14ac:dyDescent="0.2">
      <c r="A33" s="215"/>
      <c r="B33" s="147" t="s">
        <v>338</v>
      </c>
      <c r="C33" s="148"/>
      <c r="D33" s="149"/>
      <c r="E33" s="144">
        <v>2.3448000000000002</v>
      </c>
      <c r="F33" s="145"/>
      <c r="G33" s="146"/>
      <c r="H33" s="147" t="s">
        <v>262</v>
      </c>
      <c r="I33" s="148"/>
      <c r="J33" s="149"/>
      <c r="K33" s="144">
        <v>3.0663</v>
      </c>
      <c r="L33" s="145"/>
      <c r="M33" s="146"/>
      <c r="N33" s="147" t="s">
        <v>255</v>
      </c>
      <c r="O33" s="148"/>
      <c r="P33" s="149"/>
      <c r="Q33" s="144">
        <v>1.9393</v>
      </c>
      <c r="R33" s="145"/>
      <c r="S33" s="146"/>
      <c r="T33" s="147" t="s">
        <v>363</v>
      </c>
      <c r="U33" s="148"/>
      <c r="V33" s="149"/>
      <c r="W33" s="144">
        <v>3.1316000000000002</v>
      </c>
      <c r="X33" s="145"/>
      <c r="Y33" s="146"/>
      <c r="Z33" s="147" t="s">
        <v>310</v>
      </c>
      <c r="AA33" s="148"/>
      <c r="AB33" s="149"/>
      <c r="AC33" s="144">
        <v>3.6564999999999999</v>
      </c>
      <c r="AD33" s="145"/>
      <c r="AE33" s="146"/>
      <c r="AF33" s="147" t="s">
        <v>270</v>
      </c>
      <c r="AG33" s="148"/>
      <c r="AH33" s="149"/>
      <c r="AI33" s="144">
        <v>2.2044000000000001</v>
      </c>
      <c r="AJ33" s="145"/>
      <c r="AK33" s="146"/>
      <c r="AL33" s="147" t="s">
        <v>318</v>
      </c>
      <c r="AM33" s="148"/>
      <c r="AN33" s="149"/>
      <c r="AO33" s="144">
        <v>1.9014</v>
      </c>
      <c r="AP33" s="145"/>
      <c r="AQ33" s="146"/>
      <c r="AR33" s="147" t="s">
        <v>261</v>
      </c>
      <c r="AS33" s="148"/>
      <c r="AT33" s="149"/>
      <c r="AU33" s="144">
        <v>3.448</v>
      </c>
      <c r="AV33" s="145"/>
      <c r="AW33" s="146"/>
      <c r="AX33" s="147" t="s">
        <v>425</v>
      </c>
      <c r="AY33" s="148"/>
      <c r="AZ33" s="149"/>
      <c r="BA33" s="144">
        <v>4.0170000000000003</v>
      </c>
      <c r="BB33" s="145"/>
      <c r="BC33" s="146"/>
      <c r="BD33" s="147" t="s">
        <v>372</v>
      </c>
      <c r="BE33" s="148"/>
      <c r="BF33" s="149"/>
      <c r="BG33" s="144">
        <v>2.5636000000000001</v>
      </c>
      <c r="BH33" s="145"/>
      <c r="BI33" s="146"/>
      <c r="BJ33" s="147" t="s">
        <v>435</v>
      </c>
      <c r="BK33" s="148"/>
      <c r="BL33" s="149"/>
      <c r="BM33" s="144">
        <v>4.9366000000000003</v>
      </c>
      <c r="BN33" s="145"/>
      <c r="BO33" s="146"/>
      <c r="BP33" s="147" t="s">
        <v>370</v>
      </c>
      <c r="BQ33" s="148"/>
      <c r="BR33" s="149"/>
      <c r="BS33" s="144">
        <v>2.3721999999999999</v>
      </c>
      <c r="BT33" s="145"/>
      <c r="BU33" s="146"/>
      <c r="BV33" s="147" t="s">
        <v>383</v>
      </c>
      <c r="BW33" s="148"/>
      <c r="BX33" s="149"/>
      <c r="BY33" s="144">
        <v>3.2292999999999998</v>
      </c>
      <c r="BZ33" s="145"/>
      <c r="CA33" s="146"/>
    </row>
    <row r="34" spans="1:79" s="6" customFormat="1" ht="12.75" customHeight="1" x14ac:dyDescent="0.2">
      <c r="A34" s="215"/>
      <c r="B34" s="147" t="s">
        <v>261</v>
      </c>
      <c r="C34" s="148"/>
      <c r="D34" s="149"/>
      <c r="E34" s="144">
        <v>2.3380999999999998</v>
      </c>
      <c r="F34" s="145"/>
      <c r="G34" s="146"/>
      <c r="H34" s="147" t="s">
        <v>266</v>
      </c>
      <c r="I34" s="148"/>
      <c r="J34" s="149"/>
      <c r="K34" s="144">
        <v>3.0053999999999998</v>
      </c>
      <c r="L34" s="145"/>
      <c r="M34" s="146"/>
      <c r="N34" s="147" t="s">
        <v>362</v>
      </c>
      <c r="O34" s="148"/>
      <c r="P34" s="149"/>
      <c r="Q34" s="144">
        <v>1.8407</v>
      </c>
      <c r="R34" s="145"/>
      <c r="S34" s="146"/>
      <c r="T34" s="147" t="s">
        <v>498</v>
      </c>
      <c r="U34" s="148"/>
      <c r="V34" s="149"/>
      <c r="W34" s="144">
        <v>2.9838</v>
      </c>
      <c r="X34" s="145"/>
      <c r="Y34" s="146"/>
      <c r="Z34" s="147" t="s">
        <v>321</v>
      </c>
      <c r="AA34" s="148"/>
      <c r="AB34" s="149"/>
      <c r="AC34" s="144">
        <v>3.4716999999999998</v>
      </c>
      <c r="AD34" s="145"/>
      <c r="AE34" s="146"/>
      <c r="AF34" s="147" t="s">
        <v>361</v>
      </c>
      <c r="AG34" s="148"/>
      <c r="AH34" s="149"/>
      <c r="AI34" s="144">
        <v>2.085</v>
      </c>
      <c r="AJ34" s="145"/>
      <c r="AK34" s="146"/>
      <c r="AL34" s="147" t="s">
        <v>341</v>
      </c>
      <c r="AM34" s="148"/>
      <c r="AN34" s="149"/>
      <c r="AO34" s="144">
        <v>1.7939000000000001</v>
      </c>
      <c r="AP34" s="145"/>
      <c r="AQ34" s="146"/>
      <c r="AR34" s="147" t="s">
        <v>501</v>
      </c>
      <c r="AS34" s="148"/>
      <c r="AT34" s="149"/>
      <c r="AU34" s="144">
        <v>3.3887</v>
      </c>
      <c r="AV34" s="145"/>
      <c r="AW34" s="146"/>
      <c r="AX34" s="147" t="s">
        <v>368</v>
      </c>
      <c r="AY34" s="148"/>
      <c r="AZ34" s="149"/>
      <c r="BA34" s="144">
        <v>3.9417</v>
      </c>
      <c r="BB34" s="145"/>
      <c r="BC34" s="146"/>
      <c r="BD34" s="147" t="s">
        <v>433</v>
      </c>
      <c r="BE34" s="148"/>
      <c r="BF34" s="149"/>
      <c r="BG34" s="144">
        <v>2.3330000000000002</v>
      </c>
      <c r="BH34" s="145"/>
      <c r="BI34" s="146"/>
      <c r="BJ34" s="147" t="s">
        <v>426</v>
      </c>
      <c r="BK34" s="148"/>
      <c r="BL34" s="149"/>
      <c r="BM34" s="144">
        <v>4.7573999999999996</v>
      </c>
      <c r="BN34" s="145"/>
      <c r="BO34" s="146"/>
      <c r="BP34" s="147" t="s">
        <v>505</v>
      </c>
      <c r="BQ34" s="148"/>
      <c r="BR34" s="149"/>
      <c r="BS34" s="144">
        <v>2.3184999999999998</v>
      </c>
      <c r="BT34" s="145"/>
      <c r="BU34" s="146"/>
      <c r="BV34" s="147" t="s">
        <v>259</v>
      </c>
      <c r="BW34" s="148"/>
      <c r="BX34" s="149"/>
      <c r="BY34" s="144">
        <v>2.8607</v>
      </c>
      <c r="BZ34" s="145"/>
      <c r="CA34" s="146"/>
    </row>
    <row r="35" spans="1:79" s="6" customFormat="1" ht="15" customHeight="1" x14ac:dyDescent="0.2">
      <c r="A35" s="215"/>
      <c r="B35" s="147" t="s">
        <v>271</v>
      </c>
      <c r="C35" s="148"/>
      <c r="D35" s="149"/>
      <c r="E35" s="144">
        <v>47.771900000000002</v>
      </c>
      <c r="F35" s="145"/>
      <c r="G35" s="146"/>
      <c r="H35" s="147" t="s">
        <v>271</v>
      </c>
      <c r="I35" s="148"/>
      <c r="J35" s="149"/>
      <c r="K35" s="144">
        <v>43.813299999999998</v>
      </c>
      <c r="L35" s="145"/>
      <c r="M35" s="146"/>
      <c r="N35" s="147" t="s">
        <v>271</v>
      </c>
      <c r="O35" s="148"/>
      <c r="P35" s="149"/>
      <c r="Q35" s="144">
        <v>62.475200000000001</v>
      </c>
      <c r="R35" s="145"/>
      <c r="S35" s="146"/>
      <c r="T35" s="147" t="s">
        <v>271</v>
      </c>
      <c r="U35" s="148"/>
      <c r="V35" s="149"/>
      <c r="W35" s="144">
        <v>18.284800000000001</v>
      </c>
      <c r="X35" s="145"/>
      <c r="Y35" s="146"/>
      <c r="Z35" s="147" t="s">
        <v>271</v>
      </c>
      <c r="AA35" s="148"/>
      <c r="AB35" s="149"/>
      <c r="AC35" s="144">
        <v>50.908999999999999</v>
      </c>
      <c r="AD35" s="145"/>
      <c r="AE35" s="146"/>
      <c r="AF35" s="147" t="s">
        <v>271</v>
      </c>
      <c r="AG35" s="148"/>
      <c r="AH35" s="149"/>
      <c r="AI35" s="144">
        <v>56.750399999999999</v>
      </c>
      <c r="AJ35" s="145"/>
      <c r="AK35" s="146"/>
      <c r="AL35" s="147" t="s">
        <v>271</v>
      </c>
      <c r="AM35" s="148"/>
      <c r="AN35" s="149"/>
      <c r="AO35" s="144">
        <v>66.273700000000005</v>
      </c>
      <c r="AP35" s="145"/>
      <c r="AQ35" s="146"/>
      <c r="AR35" s="147" t="s">
        <v>271</v>
      </c>
      <c r="AS35" s="148"/>
      <c r="AT35" s="149"/>
      <c r="AU35" s="144">
        <v>51.242199999999997</v>
      </c>
      <c r="AV35" s="145"/>
      <c r="AW35" s="146"/>
      <c r="AX35" s="147" t="s">
        <v>271</v>
      </c>
      <c r="AY35" s="148"/>
      <c r="AZ35" s="149"/>
      <c r="BA35" s="144">
        <v>41.362200000000001</v>
      </c>
      <c r="BB35" s="145"/>
      <c r="BC35" s="146"/>
      <c r="BD35" s="147" t="s">
        <v>271</v>
      </c>
      <c r="BE35" s="148"/>
      <c r="BF35" s="149"/>
      <c r="BG35" s="144">
        <v>63.978000000000002</v>
      </c>
      <c r="BH35" s="145"/>
      <c r="BI35" s="146"/>
      <c r="BJ35" s="147" t="s">
        <v>271</v>
      </c>
      <c r="BK35" s="148"/>
      <c r="BL35" s="149"/>
      <c r="BM35" s="144">
        <v>25.427499999999998</v>
      </c>
      <c r="BN35" s="145"/>
      <c r="BO35" s="146"/>
      <c r="BP35" s="147" t="s">
        <v>271</v>
      </c>
      <c r="BQ35" s="148"/>
      <c r="BR35" s="149"/>
      <c r="BS35" s="144">
        <v>61.3217</v>
      </c>
      <c r="BT35" s="145"/>
      <c r="BU35" s="146"/>
      <c r="BV35" s="147" t="s">
        <v>271</v>
      </c>
      <c r="BW35" s="148"/>
      <c r="BX35" s="149"/>
      <c r="BY35" s="144">
        <v>45.721899999999998</v>
      </c>
      <c r="BZ35" s="145"/>
      <c r="CA35" s="146"/>
    </row>
    <row r="36" spans="1:79" s="6" customFormat="1" ht="15" customHeight="1" x14ac:dyDescent="0.2">
      <c r="A36" s="215"/>
      <c r="B36" s="147" t="s">
        <v>328</v>
      </c>
      <c r="C36" s="148"/>
      <c r="D36" s="149"/>
      <c r="E36" s="144">
        <v>10.3485</v>
      </c>
      <c r="F36" s="145"/>
      <c r="G36" s="146"/>
      <c r="H36" s="147" t="s">
        <v>328</v>
      </c>
      <c r="I36" s="148"/>
      <c r="J36" s="149"/>
      <c r="K36" s="144">
        <v>5.3699000000000003</v>
      </c>
      <c r="L36" s="145"/>
      <c r="M36" s="146"/>
      <c r="N36" s="147" t="s">
        <v>328</v>
      </c>
      <c r="O36" s="148"/>
      <c r="P36" s="149"/>
      <c r="Q36" s="144">
        <v>7.9108999999999998</v>
      </c>
      <c r="R36" s="145"/>
      <c r="S36" s="146"/>
      <c r="T36" s="147" t="s">
        <v>328</v>
      </c>
      <c r="U36" s="148"/>
      <c r="V36" s="149"/>
      <c r="W36" s="144">
        <v>3.6617000000000002</v>
      </c>
      <c r="X36" s="145"/>
      <c r="Y36" s="146"/>
      <c r="Z36" s="147" t="s">
        <v>328</v>
      </c>
      <c r="AA36" s="148"/>
      <c r="AB36" s="149"/>
      <c r="AC36" s="144">
        <v>6.0686</v>
      </c>
      <c r="AD36" s="145"/>
      <c r="AE36" s="146"/>
      <c r="AF36" s="147" t="s">
        <v>328</v>
      </c>
      <c r="AG36" s="148"/>
      <c r="AH36" s="149"/>
      <c r="AI36" s="144">
        <v>5.4180999999999999</v>
      </c>
      <c r="AJ36" s="145"/>
      <c r="AK36" s="146"/>
      <c r="AL36" s="147" t="s">
        <v>328</v>
      </c>
      <c r="AM36" s="148"/>
      <c r="AN36" s="149"/>
      <c r="AO36" s="144">
        <v>8.8219999999999992</v>
      </c>
      <c r="AP36" s="145"/>
      <c r="AQ36" s="146"/>
      <c r="AR36" s="147" t="s">
        <v>328</v>
      </c>
      <c r="AS36" s="148"/>
      <c r="AT36" s="149"/>
      <c r="AU36" s="144">
        <v>3.6652</v>
      </c>
      <c r="AV36" s="145"/>
      <c r="AW36" s="146"/>
      <c r="AX36" s="147" t="s">
        <v>328</v>
      </c>
      <c r="AY36" s="148"/>
      <c r="AZ36" s="149"/>
      <c r="BA36" s="144">
        <v>7.7245999999999997</v>
      </c>
      <c r="BB36" s="145"/>
      <c r="BC36" s="146"/>
      <c r="BD36" s="147" t="s">
        <v>328</v>
      </c>
      <c r="BE36" s="148"/>
      <c r="BF36" s="149"/>
      <c r="BG36" s="144">
        <v>5.9905999999999997</v>
      </c>
      <c r="BH36" s="145"/>
      <c r="BI36" s="146"/>
      <c r="BJ36" s="147" t="s">
        <v>328</v>
      </c>
      <c r="BK36" s="148"/>
      <c r="BL36" s="149"/>
      <c r="BM36" s="144">
        <v>3.9455</v>
      </c>
      <c r="BN36" s="145"/>
      <c r="BO36" s="146"/>
      <c r="BP36" s="147" t="s">
        <v>328</v>
      </c>
      <c r="BQ36" s="148"/>
      <c r="BR36" s="149"/>
      <c r="BS36" s="144">
        <v>6.1749999999999998</v>
      </c>
      <c r="BT36" s="145"/>
      <c r="BU36" s="146"/>
      <c r="BV36" s="147" t="s">
        <v>328</v>
      </c>
      <c r="BW36" s="148"/>
      <c r="BX36" s="149"/>
      <c r="BY36" s="144">
        <v>4.3849</v>
      </c>
      <c r="BZ36" s="145"/>
      <c r="CA36" s="146"/>
    </row>
    <row r="37" spans="1:79" s="6" customFormat="1" ht="15" customHeight="1" x14ac:dyDescent="0.2">
      <c r="A37" s="216"/>
      <c r="B37" s="251" t="s">
        <v>46</v>
      </c>
      <c r="C37" s="252"/>
      <c r="D37" s="253"/>
      <c r="E37" s="182">
        <f>SUM(E25:G36)</f>
        <v>100</v>
      </c>
      <c r="F37" s="183"/>
      <c r="G37" s="184"/>
      <c r="H37" s="231" t="s">
        <v>46</v>
      </c>
      <c r="I37" s="232"/>
      <c r="J37" s="233"/>
      <c r="K37" s="182">
        <f>SUM(K25:M36)</f>
        <v>100</v>
      </c>
      <c r="L37" s="183"/>
      <c r="M37" s="184"/>
      <c r="N37" s="162" t="s">
        <v>46</v>
      </c>
      <c r="O37" s="163"/>
      <c r="P37" s="164"/>
      <c r="Q37" s="182">
        <f>SUM(Q25:S36)</f>
        <v>100</v>
      </c>
      <c r="R37" s="183"/>
      <c r="S37" s="184"/>
      <c r="T37" s="231" t="s">
        <v>46</v>
      </c>
      <c r="U37" s="232"/>
      <c r="V37" s="233"/>
      <c r="W37" s="182">
        <f>SUM(W25:Y36)</f>
        <v>100.00000000000001</v>
      </c>
      <c r="X37" s="183"/>
      <c r="Y37" s="184"/>
      <c r="Z37" s="231" t="s">
        <v>46</v>
      </c>
      <c r="AA37" s="232"/>
      <c r="AB37" s="233"/>
      <c r="AC37" s="182">
        <f>SUM(AC25:AE36)</f>
        <v>100</v>
      </c>
      <c r="AD37" s="183"/>
      <c r="AE37" s="184"/>
      <c r="AF37" s="231" t="s">
        <v>46</v>
      </c>
      <c r="AG37" s="232"/>
      <c r="AH37" s="233"/>
      <c r="AI37" s="182">
        <f>SUM(AI25:AK36)</f>
        <v>99.999999999999986</v>
      </c>
      <c r="AJ37" s="183"/>
      <c r="AK37" s="184"/>
      <c r="AL37" s="162" t="s">
        <v>46</v>
      </c>
      <c r="AM37" s="163"/>
      <c r="AN37" s="164"/>
      <c r="AO37" s="182">
        <f>SUM(AO25:AQ36)</f>
        <v>100</v>
      </c>
      <c r="AP37" s="183"/>
      <c r="AQ37" s="184"/>
      <c r="AR37" s="162" t="s">
        <v>46</v>
      </c>
      <c r="AS37" s="163"/>
      <c r="AT37" s="164"/>
      <c r="AU37" s="182">
        <f>SUM(AU25:AW36)</f>
        <v>100</v>
      </c>
      <c r="AV37" s="183"/>
      <c r="AW37" s="184"/>
      <c r="AX37" s="162" t="s">
        <v>46</v>
      </c>
      <c r="AY37" s="163"/>
      <c r="AZ37" s="164"/>
      <c r="BA37" s="182">
        <f>SUM(BA25:BC36)</f>
        <v>99.999999999999986</v>
      </c>
      <c r="BB37" s="183"/>
      <c r="BC37" s="184"/>
      <c r="BD37" s="162" t="s">
        <v>46</v>
      </c>
      <c r="BE37" s="163"/>
      <c r="BF37" s="164"/>
      <c r="BG37" s="182">
        <f>SUM(BG25:BI36)</f>
        <v>100</v>
      </c>
      <c r="BH37" s="183"/>
      <c r="BI37" s="184"/>
      <c r="BJ37" s="162" t="s">
        <v>46</v>
      </c>
      <c r="BK37" s="163"/>
      <c r="BL37" s="164"/>
      <c r="BM37" s="182">
        <f>SUM(BM25:BO36)</f>
        <v>100</v>
      </c>
      <c r="BN37" s="183"/>
      <c r="BO37" s="184"/>
      <c r="BP37" s="162" t="s">
        <v>46</v>
      </c>
      <c r="BQ37" s="163"/>
      <c r="BR37" s="164"/>
      <c r="BS37" s="182">
        <f>SUM(BS25:BU36)</f>
        <v>99.999999999999986</v>
      </c>
      <c r="BT37" s="183"/>
      <c r="BU37" s="184"/>
      <c r="BV37" s="162" t="s">
        <v>46</v>
      </c>
      <c r="BW37" s="163"/>
      <c r="BX37" s="164"/>
      <c r="BY37" s="182">
        <f>SUM(BY25:CA36)</f>
        <v>100.00000000000001</v>
      </c>
      <c r="BZ37" s="183"/>
      <c r="CA37" s="184"/>
    </row>
    <row r="38" spans="1:79" s="6" customFormat="1" ht="12.75" x14ac:dyDescent="0.2">
      <c r="A38" s="88"/>
      <c r="B38" s="153"/>
      <c r="C38" s="154"/>
      <c r="D38" s="155"/>
      <c r="E38" s="256"/>
      <c r="F38" s="157"/>
      <c r="G38" s="158"/>
      <c r="H38" s="156"/>
      <c r="I38" s="157"/>
      <c r="J38" s="158"/>
      <c r="K38" s="156"/>
      <c r="L38" s="157"/>
      <c r="M38" s="158"/>
      <c r="N38" s="156"/>
      <c r="O38" s="157"/>
      <c r="P38" s="158"/>
      <c r="Q38" s="156"/>
      <c r="R38" s="157"/>
      <c r="S38" s="158"/>
      <c r="T38" s="156"/>
      <c r="U38" s="157"/>
      <c r="V38" s="158"/>
      <c r="W38" s="156"/>
      <c r="X38" s="157"/>
      <c r="Y38" s="158"/>
      <c r="Z38" s="156"/>
      <c r="AA38" s="157"/>
      <c r="AB38" s="158"/>
      <c r="AC38" s="156"/>
      <c r="AD38" s="157"/>
      <c r="AE38" s="158"/>
      <c r="AF38" s="156"/>
      <c r="AG38" s="157"/>
      <c r="AH38" s="158"/>
      <c r="AI38" s="156"/>
      <c r="AJ38" s="157"/>
      <c r="AK38" s="158"/>
      <c r="AL38" s="200"/>
      <c r="AM38" s="201"/>
      <c r="AN38" s="202"/>
      <c r="AO38" s="159"/>
      <c r="AP38" s="160"/>
      <c r="AQ38" s="161"/>
      <c r="AR38" s="200"/>
      <c r="AS38" s="201"/>
      <c r="AT38" s="202"/>
      <c r="AU38" s="159"/>
      <c r="AV38" s="160"/>
      <c r="AW38" s="161"/>
      <c r="AX38" s="200"/>
      <c r="AY38" s="201"/>
      <c r="AZ38" s="202"/>
      <c r="BA38" s="159"/>
      <c r="BB38" s="160"/>
      <c r="BC38" s="161"/>
      <c r="BD38" s="200"/>
      <c r="BE38" s="201"/>
      <c r="BF38" s="202"/>
      <c r="BG38" s="159"/>
      <c r="BH38" s="160"/>
      <c r="BI38" s="161"/>
      <c r="BJ38" s="200"/>
      <c r="BK38" s="201"/>
      <c r="BL38" s="202"/>
      <c r="BM38" s="159"/>
      <c r="BN38" s="160"/>
      <c r="BO38" s="161"/>
      <c r="BP38" s="200"/>
      <c r="BQ38" s="201"/>
      <c r="BR38" s="202"/>
      <c r="BS38" s="159"/>
      <c r="BT38" s="160"/>
      <c r="BU38" s="161"/>
      <c r="BV38" s="200"/>
      <c r="BW38" s="201"/>
      <c r="BX38" s="202"/>
      <c r="BY38" s="159"/>
      <c r="BZ38" s="160"/>
      <c r="CA38" s="161"/>
    </row>
    <row r="39" spans="1:79" s="6" customFormat="1" ht="12.75" customHeight="1" x14ac:dyDescent="0.2">
      <c r="A39" s="255" t="s">
        <v>119</v>
      </c>
      <c r="B39" s="156" t="s">
        <v>119</v>
      </c>
      <c r="C39" s="157"/>
      <c r="D39" s="158"/>
      <c r="E39" s="156" t="s">
        <v>5</v>
      </c>
      <c r="F39" s="157"/>
      <c r="G39" s="158"/>
      <c r="H39" s="156" t="s">
        <v>119</v>
      </c>
      <c r="I39" s="157"/>
      <c r="J39" s="158"/>
      <c r="K39" s="156" t="s">
        <v>5</v>
      </c>
      <c r="L39" s="157"/>
      <c r="M39" s="158"/>
      <c r="N39" s="156" t="s">
        <v>119</v>
      </c>
      <c r="O39" s="157"/>
      <c r="P39" s="158"/>
      <c r="Q39" s="156" t="s">
        <v>5</v>
      </c>
      <c r="R39" s="157"/>
      <c r="S39" s="158"/>
      <c r="T39" s="156" t="s">
        <v>119</v>
      </c>
      <c r="U39" s="157"/>
      <c r="V39" s="158"/>
      <c r="W39" s="156" t="s">
        <v>5</v>
      </c>
      <c r="X39" s="157"/>
      <c r="Y39" s="158"/>
      <c r="Z39" s="156" t="s">
        <v>119</v>
      </c>
      <c r="AA39" s="157"/>
      <c r="AB39" s="158"/>
      <c r="AC39" s="156" t="s">
        <v>5</v>
      </c>
      <c r="AD39" s="157"/>
      <c r="AE39" s="158"/>
      <c r="AF39" s="159" t="s">
        <v>119</v>
      </c>
      <c r="AG39" s="157"/>
      <c r="AH39" s="158"/>
      <c r="AI39" s="159" t="s">
        <v>5</v>
      </c>
      <c r="AJ39" s="157"/>
      <c r="AK39" s="158"/>
      <c r="AL39" s="159" t="s">
        <v>119</v>
      </c>
      <c r="AM39" s="157"/>
      <c r="AN39" s="158"/>
      <c r="AO39" s="159" t="s">
        <v>5</v>
      </c>
      <c r="AP39" s="157"/>
      <c r="AQ39" s="158"/>
      <c r="AR39" s="159" t="s">
        <v>119</v>
      </c>
      <c r="AS39" s="157"/>
      <c r="AT39" s="158"/>
      <c r="AU39" s="159" t="s">
        <v>5</v>
      </c>
      <c r="AV39" s="157"/>
      <c r="AW39" s="158"/>
      <c r="AX39" s="159" t="s">
        <v>119</v>
      </c>
      <c r="AY39" s="157"/>
      <c r="AZ39" s="158"/>
      <c r="BA39" s="159" t="s">
        <v>5</v>
      </c>
      <c r="BB39" s="157"/>
      <c r="BC39" s="158"/>
      <c r="BD39" s="159" t="s">
        <v>119</v>
      </c>
      <c r="BE39" s="157"/>
      <c r="BF39" s="158"/>
      <c r="BG39" s="159" t="s">
        <v>5</v>
      </c>
      <c r="BH39" s="157"/>
      <c r="BI39" s="158"/>
      <c r="BJ39" s="159" t="s">
        <v>119</v>
      </c>
      <c r="BK39" s="157"/>
      <c r="BL39" s="158"/>
      <c r="BM39" s="159" t="s">
        <v>5</v>
      </c>
      <c r="BN39" s="157"/>
      <c r="BO39" s="158"/>
      <c r="BP39" s="159" t="s">
        <v>119</v>
      </c>
      <c r="BQ39" s="157"/>
      <c r="BR39" s="158"/>
      <c r="BS39" s="159" t="s">
        <v>5</v>
      </c>
      <c r="BT39" s="157"/>
      <c r="BU39" s="158"/>
      <c r="BV39" s="159" t="s">
        <v>119</v>
      </c>
      <c r="BW39" s="157"/>
      <c r="BX39" s="158"/>
      <c r="BY39" s="159" t="s">
        <v>5</v>
      </c>
      <c r="BZ39" s="157"/>
      <c r="CA39" s="158"/>
    </row>
    <row r="40" spans="1:79" s="6" customFormat="1" ht="12.75" customHeight="1" x14ac:dyDescent="0.2">
      <c r="A40" s="215"/>
      <c r="B40" s="153" t="s">
        <v>117</v>
      </c>
      <c r="C40" s="154">
        <v>0.95970929363503799</v>
      </c>
      <c r="D40" s="155" t="s">
        <v>117</v>
      </c>
      <c r="E40" s="144">
        <f>SUM(E25:G35)</f>
        <v>89.651499999999999</v>
      </c>
      <c r="F40" s="145"/>
      <c r="G40" s="146"/>
      <c r="H40" s="153" t="s">
        <v>117</v>
      </c>
      <c r="I40" s="154">
        <v>0.96083851475092796</v>
      </c>
      <c r="J40" s="155" t="s">
        <v>117</v>
      </c>
      <c r="K40" s="144">
        <f>SUM(K25:M35)</f>
        <v>94.630099999999999</v>
      </c>
      <c r="L40" s="145"/>
      <c r="M40" s="146"/>
      <c r="N40" s="153" t="s">
        <v>117</v>
      </c>
      <c r="O40" s="154">
        <v>0.95947916967345703</v>
      </c>
      <c r="P40" s="155" t="s">
        <v>117</v>
      </c>
      <c r="Q40" s="144">
        <f>SUM(Q25:S35)</f>
        <v>92.089100000000002</v>
      </c>
      <c r="R40" s="145"/>
      <c r="S40" s="146"/>
      <c r="T40" s="153" t="s">
        <v>117</v>
      </c>
      <c r="U40" s="154">
        <v>0.95062595281194495</v>
      </c>
      <c r="V40" s="155" t="s">
        <v>117</v>
      </c>
      <c r="W40" s="144">
        <f>SUM(W25:Y35)</f>
        <v>96.338300000000018</v>
      </c>
      <c r="X40" s="145"/>
      <c r="Y40" s="146"/>
      <c r="Z40" s="153" t="s">
        <v>117</v>
      </c>
      <c r="AA40" s="154">
        <v>0.97458925515518502</v>
      </c>
      <c r="AB40" s="155" t="s">
        <v>117</v>
      </c>
      <c r="AC40" s="144">
        <f>SUM(AC25:AE35)</f>
        <v>93.931399999999996</v>
      </c>
      <c r="AD40" s="145"/>
      <c r="AE40" s="146"/>
      <c r="AF40" s="153" t="s">
        <v>117</v>
      </c>
      <c r="AG40" s="154">
        <v>0.96417311235357905</v>
      </c>
      <c r="AH40" s="155" t="s">
        <v>117</v>
      </c>
      <c r="AI40" s="144">
        <f>SUM(AI25:AK35)</f>
        <v>94.58189999999999</v>
      </c>
      <c r="AJ40" s="145"/>
      <c r="AK40" s="146"/>
      <c r="AL40" s="153" t="s">
        <v>117</v>
      </c>
      <c r="AM40" s="154"/>
      <c r="AN40" s="155"/>
      <c r="AO40" s="144">
        <f>SUM(AO25:AQ35)</f>
        <v>91.177999999999997</v>
      </c>
      <c r="AP40" s="145"/>
      <c r="AQ40" s="146"/>
      <c r="AR40" s="153" t="s">
        <v>117</v>
      </c>
      <c r="AS40" s="154"/>
      <c r="AT40" s="155"/>
      <c r="AU40" s="144">
        <f>SUM(AU25:AW35)</f>
        <v>96.334800000000001</v>
      </c>
      <c r="AV40" s="145"/>
      <c r="AW40" s="146"/>
      <c r="AX40" s="153" t="s">
        <v>117</v>
      </c>
      <c r="AY40" s="154"/>
      <c r="AZ40" s="155"/>
      <c r="BA40" s="144">
        <f>SUM(BA25:BC35)</f>
        <v>92.275399999999991</v>
      </c>
      <c r="BB40" s="145"/>
      <c r="BC40" s="146"/>
      <c r="BD40" s="153" t="s">
        <v>117</v>
      </c>
      <c r="BE40" s="154"/>
      <c r="BF40" s="155"/>
      <c r="BG40" s="144">
        <f>SUM(BG25:BI35)</f>
        <v>94.009399999999999</v>
      </c>
      <c r="BH40" s="145"/>
      <c r="BI40" s="146"/>
      <c r="BJ40" s="153" t="s">
        <v>117</v>
      </c>
      <c r="BK40" s="154"/>
      <c r="BL40" s="155"/>
      <c r="BM40" s="144">
        <f>SUM(BM25:BO35)</f>
        <v>96.054500000000004</v>
      </c>
      <c r="BN40" s="145"/>
      <c r="BO40" s="146"/>
      <c r="BP40" s="153" t="s">
        <v>117</v>
      </c>
      <c r="BQ40" s="154"/>
      <c r="BR40" s="155"/>
      <c r="BS40" s="144">
        <f>SUM(BS25:BU35)</f>
        <v>93.824999999999989</v>
      </c>
      <c r="BT40" s="145"/>
      <c r="BU40" s="146"/>
      <c r="BV40" s="153" t="s">
        <v>117</v>
      </c>
      <c r="BW40" s="154"/>
      <c r="BX40" s="155"/>
      <c r="BY40" s="144">
        <f>SUM(BY25:CA35)</f>
        <v>95.615100000000012</v>
      </c>
      <c r="BZ40" s="145"/>
      <c r="CA40" s="146"/>
    </row>
    <row r="41" spans="1:79" s="6" customFormat="1" ht="12.75" customHeight="1" x14ac:dyDescent="0.2">
      <c r="A41" s="215"/>
      <c r="B41" s="153" t="s">
        <v>118</v>
      </c>
      <c r="C41" s="154">
        <v>4.0290706364959003E-2</v>
      </c>
      <c r="D41" s="155" t="s">
        <v>118</v>
      </c>
      <c r="E41" s="144">
        <f>E36</f>
        <v>10.3485</v>
      </c>
      <c r="F41" s="145"/>
      <c r="G41" s="146"/>
      <c r="H41" s="153" t="s">
        <v>118</v>
      </c>
      <c r="I41" s="154">
        <v>3.9161485249074E-2</v>
      </c>
      <c r="J41" s="155" t="s">
        <v>118</v>
      </c>
      <c r="K41" s="144">
        <f>K36</f>
        <v>5.3699000000000003</v>
      </c>
      <c r="L41" s="145"/>
      <c r="M41" s="146"/>
      <c r="N41" s="153" t="s">
        <v>118</v>
      </c>
      <c r="O41" s="154">
        <v>4.0520830326544001E-2</v>
      </c>
      <c r="P41" s="155" t="s">
        <v>118</v>
      </c>
      <c r="Q41" s="144">
        <f>Q36</f>
        <v>7.9108999999999998</v>
      </c>
      <c r="R41" s="145"/>
      <c r="S41" s="146"/>
      <c r="T41" s="153" t="s">
        <v>118</v>
      </c>
      <c r="U41" s="154">
        <v>4.9374047188057997E-2</v>
      </c>
      <c r="V41" s="155" t="s">
        <v>118</v>
      </c>
      <c r="W41" s="144">
        <f>W36</f>
        <v>3.6617000000000002</v>
      </c>
      <c r="X41" s="145"/>
      <c r="Y41" s="146"/>
      <c r="Z41" s="153" t="s">
        <v>118</v>
      </c>
      <c r="AA41" s="154">
        <v>2.5410744844817E-2</v>
      </c>
      <c r="AB41" s="155" t="s">
        <v>118</v>
      </c>
      <c r="AC41" s="144">
        <f>AC36</f>
        <v>6.0686</v>
      </c>
      <c r="AD41" s="145"/>
      <c r="AE41" s="146"/>
      <c r="AF41" s="153" t="s">
        <v>118</v>
      </c>
      <c r="AG41" s="154">
        <v>3.5826887646419003E-2</v>
      </c>
      <c r="AH41" s="155" t="s">
        <v>118</v>
      </c>
      <c r="AI41" s="144">
        <f>AI36</f>
        <v>5.4180999999999999</v>
      </c>
      <c r="AJ41" s="145"/>
      <c r="AK41" s="146"/>
      <c r="AL41" s="153" t="s">
        <v>118</v>
      </c>
      <c r="AM41" s="154"/>
      <c r="AN41" s="155"/>
      <c r="AO41" s="144">
        <f>AO36</f>
        <v>8.8219999999999992</v>
      </c>
      <c r="AP41" s="145"/>
      <c r="AQ41" s="146"/>
      <c r="AR41" s="153" t="s">
        <v>118</v>
      </c>
      <c r="AS41" s="154"/>
      <c r="AT41" s="155"/>
      <c r="AU41" s="144">
        <f>AU36</f>
        <v>3.6652</v>
      </c>
      <c r="AV41" s="145"/>
      <c r="AW41" s="146"/>
      <c r="AX41" s="153" t="s">
        <v>118</v>
      </c>
      <c r="AY41" s="154"/>
      <c r="AZ41" s="155"/>
      <c r="BA41" s="144">
        <f>BA36</f>
        <v>7.7245999999999997</v>
      </c>
      <c r="BB41" s="145"/>
      <c r="BC41" s="146"/>
      <c r="BD41" s="153" t="s">
        <v>118</v>
      </c>
      <c r="BE41" s="154"/>
      <c r="BF41" s="155"/>
      <c r="BG41" s="144">
        <f>BG36</f>
        <v>5.9905999999999997</v>
      </c>
      <c r="BH41" s="145"/>
      <c r="BI41" s="146"/>
      <c r="BJ41" s="153" t="s">
        <v>118</v>
      </c>
      <c r="BK41" s="154"/>
      <c r="BL41" s="155"/>
      <c r="BM41" s="144">
        <f>BM36</f>
        <v>3.9455</v>
      </c>
      <c r="BN41" s="145"/>
      <c r="BO41" s="146"/>
      <c r="BP41" s="153" t="s">
        <v>118</v>
      </c>
      <c r="BQ41" s="154"/>
      <c r="BR41" s="155"/>
      <c r="BS41" s="144">
        <f>BS36</f>
        <v>6.1749999999999998</v>
      </c>
      <c r="BT41" s="145"/>
      <c r="BU41" s="146"/>
      <c r="BV41" s="153" t="s">
        <v>118</v>
      </c>
      <c r="BW41" s="154"/>
      <c r="BX41" s="155"/>
      <c r="BY41" s="144">
        <f>BY36</f>
        <v>4.3849</v>
      </c>
      <c r="BZ41" s="145"/>
      <c r="CA41" s="146"/>
    </row>
    <row r="42" spans="1:79" s="6" customFormat="1" ht="12.75" customHeight="1" x14ac:dyDescent="0.2">
      <c r="A42" s="215"/>
      <c r="B42" s="153"/>
      <c r="C42" s="154"/>
      <c r="D42" s="155"/>
      <c r="E42" s="144"/>
      <c r="F42" s="145"/>
      <c r="G42" s="146"/>
      <c r="H42" s="153"/>
      <c r="I42" s="154"/>
      <c r="J42" s="155"/>
      <c r="K42" s="144"/>
      <c r="L42" s="145"/>
      <c r="M42" s="146"/>
      <c r="N42" s="153"/>
      <c r="O42" s="154"/>
      <c r="P42" s="155"/>
      <c r="Q42" s="144"/>
      <c r="R42" s="145"/>
      <c r="S42" s="146"/>
      <c r="T42" s="153"/>
      <c r="U42" s="154"/>
      <c r="V42" s="155"/>
      <c r="W42" s="144"/>
      <c r="X42" s="145"/>
      <c r="Y42" s="146"/>
      <c r="Z42" s="153"/>
      <c r="AA42" s="154"/>
      <c r="AB42" s="155"/>
      <c r="AC42" s="144"/>
      <c r="AD42" s="145"/>
      <c r="AE42" s="146"/>
      <c r="AF42" s="153"/>
      <c r="AG42" s="154"/>
      <c r="AH42" s="155"/>
      <c r="AI42" s="144"/>
      <c r="AJ42" s="145"/>
      <c r="AK42" s="146"/>
      <c r="AL42" s="153"/>
      <c r="AM42" s="154"/>
      <c r="AN42" s="155"/>
      <c r="AO42" s="144"/>
      <c r="AP42" s="145"/>
      <c r="AQ42" s="146"/>
      <c r="AR42" s="153"/>
      <c r="AS42" s="154"/>
      <c r="AT42" s="155"/>
      <c r="AU42" s="144"/>
      <c r="AV42" s="145"/>
      <c r="AW42" s="146"/>
      <c r="AX42" s="153"/>
      <c r="AY42" s="154"/>
      <c r="AZ42" s="155"/>
      <c r="BA42" s="144"/>
      <c r="BB42" s="145"/>
      <c r="BC42" s="146"/>
      <c r="BD42" s="153"/>
      <c r="BE42" s="154"/>
      <c r="BF42" s="155"/>
      <c r="BG42" s="144"/>
      <c r="BH42" s="145"/>
      <c r="BI42" s="146"/>
      <c r="BJ42" s="153"/>
      <c r="BK42" s="154"/>
      <c r="BL42" s="155"/>
      <c r="BM42" s="144"/>
      <c r="BN42" s="145"/>
      <c r="BO42" s="146"/>
      <c r="BP42" s="153"/>
      <c r="BQ42" s="154"/>
      <c r="BR42" s="155"/>
      <c r="BS42" s="144"/>
      <c r="BT42" s="145"/>
      <c r="BU42" s="146"/>
      <c r="BV42" s="153"/>
      <c r="BW42" s="154"/>
      <c r="BX42" s="155"/>
      <c r="BY42" s="144"/>
      <c r="BZ42" s="145"/>
      <c r="CA42" s="146"/>
    </row>
    <row r="43" spans="1:79" s="6" customFormat="1" ht="12.75" customHeight="1" x14ac:dyDescent="0.2">
      <c r="A43" s="215"/>
      <c r="B43" s="153"/>
      <c r="C43" s="154"/>
      <c r="D43" s="155"/>
      <c r="E43" s="144"/>
      <c r="F43" s="145"/>
      <c r="G43" s="146"/>
      <c r="H43" s="153"/>
      <c r="I43" s="154"/>
      <c r="J43" s="155"/>
      <c r="K43" s="144"/>
      <c r="L43" s="145"/>
      <c r="M43" s="146"/>
      <c r="N43" s="153"/>
      <c r="O43" s="154"/>
      <c r="P43" s="155"/>
      <c r="Q43" s="144"/>
      <c r="R43" s="145"/>
      <c r="S43" s="146"/>
      <c r="T43" s="153"/>
      <c r="U43" s="154"/>
      <c r="V43" s="155"/>
      <c r="W43" s="144"/>
      <c r="X43" s="145"/>
      <c r="Y43" s="146"/>
      <c r="Z43" s="153"/>
      <c r="AA43" s="154"/>
      <c r="AB43" s="155"/>
      <c r="AC43" s="144"/>
      <c r="AD43" s="145"/>
      <c r="AE43" s="146"/>
      <c r="AF43" s="153"/>
      <c r="AG43" s="154"/>
      <c r="AH43" s="155"/>
      <c r="AI43" s="144"/>
      <c r="AJ43" s="145"/>
      <c r="AK43" s="146"/>
      <c r="AL43" s="153"/>
      <c r="AM43" s="154"/>
      <c r="AN43" s="155"/>
      <c r="AO43" s="144"/>
      <c r="AP43" s="145"/>
      <c r="AQ43" s="146"/>
      <c r="AR43" s="153"/>
      <c r="AS43" s="154"/>
      <c r="AT43" s="155"/>
      <c r="AU43" s="144"/>
      <c r="AV43" s="145"/>
      <c r="AW43" s="146"/>
      <c r="AX43" s="153"/>
      <c r="AY43" s="154"/>
      <c r="AZ43" s="155"/>
      <c r="BA43" s="144"/>
      <c r="BB43" s="145"/>
      <c r="BC43" s="146"/>
      <c r="BD43" s="153"/>
      <c r="BE43" s="154"/>
      <c r="BF43" s="155"/>
      <c r="BG43" s="144"/>
      <c r="BH43" s="145"/>
      <c r="BI43" s="146"/>
      <c r="BJ43" s="153"/>
      <c r="BK43" s="154"/>
      <c r="BL43" s="155"/>
      <c r="BM43" s="144"/>
      <c r="BN43" s="145"/>
      <c r="BO43" s="146"/>
      <c r="BP43" s="153"/>
      <c r="BQ43" s="154"/>
      <c r="BR43" s="155"/>
      <c r="BS43" s="144"/>
      <c r="BT43" s="145"/>
      <c r="BU43" s="146"/>
      <c r="BV43" s="153"/>
      <c r="BW43" s="154"/>
      <c r="BX43" s="155"/>
      <c r="BY43" s="144"/>
      <c r="BZ43" s="145"/>
      <c r="CA43" s="146"/>
    </row>
    <row r="44" spans="1:79" s="6" customFormat="1" ht="12.75" customHeight="1" x14ac:dyDescent="0.2">
      <c r="A44" s="215"/>
      <c r="B44" s="153"/>
      <c r="C44" s="154"/>
      <c r="D44" s="155"/>
      <c r="E44" s="144"/>
      <c r="F44" s="145"/>
      <c r="G44" s="146"/>
      <c r="H44" s="153"/>
      <c r="I44" s="154"/>
      <c r="J44" s="155"/>
      <c r="K44" s="144"/>
      <c r="L44" s="145"/>
      <c r="M44" s="146"/>
      <c r="N44" s="153"/>
      <c r="O44" s="154"/>
      <c r="P44" s="155"/>
      <c r="Q44" s="144"/>
      <c r="R44" s="145"/>
      <c r="S44" s="146"/>
      <c r="T44" s="153"/>
      <c r="U44" s="154"/>
      <c r="V44" s="155"/>
      <c r="W44" s="144"/>
      <c r="X44" s="145"/>
      <c r="Y44" s="146"/>
      <c r="Z44" s="153"/>
      <c r="AA44" s="154"/>
      <c r="AB44" s="155"/>
      <c r="AC44" s="144"/>
      <c r="AD44" s="145"/>
      <c r="AE44" s="146"/>
      <c r="AF44" s="153"/>
      <c r="AG44" s="154"/>
      <c r="AH44" s="155"/>
      <c r="AI44" s="144"/>
      <c r="AJ44" s="145"/>
      <c r="AK44" s="146"/>
      <c r="AL44" s="153"/>
      <c r="AM44" s="154"/>
      <c r="AN44" s="155"/>
      <c r="AO44" s="144"/>
      <c r="AP44" s="145"/>
      <c r="AQ44" s="146"/>
      <c r="AR44" s="153"/>
      <c r="AS44" s="154"/>
      <c r="AT44" s="155"/>
      <c r="AU44" s="144"/>
      <c r="AV44" s="145"/>
      <c r="AW44" s="146"/>
      <c r="AX44" s="153"/>
      <c r="AY44" s="154"/>
      <c r="AZ44" s="155"/>
      <c r="BA44" s="144"/>
      <c r="BB44" s="145"/>
      <c r="BC44" s="146"/>
      <c r="BD44" s="153"/>
      <c r="BE44" s="154"/>
      <c r="BF44" s="155"/>
      <c r="BG44" s="144"/>
      <c r="BH44" s="145"/>
      <c r="BI44" s="146"/>
      <c r="BJ44" s="153"/>
      <c r="BK44" s="154"/>
      <c r="BL44" s="155"/>
      <c r="BM44" s="144"/>
      <c r="BN44" s="145"/>
      <c r="BO44" s="146"/>
      <c r="BP44" s="153"/>
      <c r="BQ44" s="154"/>
      <c r="BR44" s="155"/>
      <c r="BS44" s="144"/>
      <c r="BT44" s="145"/>
      <c r="BU44" s="146"/>
      <c r="BV44" s="153"/>
      <c r="BW44" s="154"/>
      <c r="BX44" s="155"/>
      <c r="BY44" s="144"/>
      <c r="BZ44" s="145"/>
      <c r="CA44" s="146"/>
    </row>
    <row r="45" spans="1:79" s="6" customFormat="1" ht="12.75" customHeight="1" x14ac:dyDescent="0.2">
      <c r="A45" s="215"/>
      <c r="B45" s="153"/>
      <c r="C45" s="154"/>
      <c r="D45" s="155"/>
      <c r="E45" s="144"/>
      <c r="F45" s="145"/>
      <c r="G45" s="146"/>
      <c r="H45" s="153"/>
      <c r="I45" s="154"/>
      <c r="J45" s="155"/>
      <c r="K45" s="144"/>
      <c r="L45" s="145"/>
      <c r="M45" s="146"/>
      <c r="N45" s="153"/>
      <c r="O45" s="154"/>
      <c r="P45" s="155"/>
      <c r="Q45" s="144"/>
      <c r="R45" s="145"/>
      <c r="S45" s="146"/>
      <c r="T45" s="153"/>
      <c r="U45" s="154"/>
      <c r="V45" s="155"/>
      <c r="W45" s="144"/>
      <c r="X45" s="145"/>
      <c r="Y45" s="146"/>
      <c r="Z45" s="153"/>
      <c r="AA45" s="154"/>
      <c r="AB45" s="155"/>
      <c r="AC45" s="144"/>
      <c r="AD45" s="145"/>
      <c r="AE45" s="146"/>
      <c r="AF45" s="153"/>
      <c r="AG45" s="154"/>
      <c r="AH45" s="155"/>
      <c r="AI45" s="144"/>
      <c r="AJ45" s="145"/>
      <c r="AK45" s="146"/>
      <c r="AL45" s="153"/>
      <c r="AM45" s="154"/>
      <c r="AN45" s="155"/>
      <c r="AO45" s="144"/>
      <c r="AP45" s="145"/>
      <c r="AQ45" s="146"/>
      <c r="AR45" s="153"/>
      <c r="AS45" s="154"/>
      <c r="AT45" s="155"/>
      <c r="AU45" s="144"/>
      <c r="AV45" s="145"/>
      <c r="AW45" s="146"/>
      <c r="AX45" s="153"/>
      <c r="AY45" s="154"/>
      <c r="AZ45" s="155"/>
      <c r="BA45" s="144"/>
      <c r="BB45" s="145"/>
      <c r="BC45" s="146"/>
      <c r="BD45" s="153"/>
      <c r="BE45" s="154"/>
      <c r="BF45" s="155"/>
      <c r="BG45" s="144"/>
      <c r="BH45" s="145"/>
      <c r="BI45" s="146"/>
      <c r="BJ45" s="153"/>
      <c r="BK45" s="154"/>
      <c r="BL45" s="155"/>
      <c r="BM45" s="144"/>
      <c r="BN45" s="145"/>
      <c r="BO45" s="146"/>
      <c r="BP45" s="153"/>
      <c r="BQ45" s="154"/>
      <c r="BR45" s="155"/>
      <c r="BS45" s="144"/>
      <c r="BT45" s="145"/>
      <c r="BU45" s="146"/>
      <c r="BV45" s="153"/>
      <c r="BW45" s="154"/>
      <c r="BX45" s="155"/>
      <c r="BY45" s="144"/>
      <c r="BZ45" s="145"/>
      <c r="CA45" s="146"/>
    </row>
    <row r="46" spans="1:79" s="6" customFormat="1" ht="12.75" x14ac:dyDescent="0.2">
      <c r="A46" s="216"/>
      <c r="B46" s="254" t="s">
        <v>46</v>
      </c>
      <c r="C46" s="166"/>
      <c r="D46" s="167"/>
      <c r="E46" s="234">
        <f>SUM(E40:G44)</f>
        <v>100</v>
      </c>
      <c r="F46" s="235"/>
      <c r="G46" s="236"/>
      <c r="H46" s="254" t="s">
        <v>46</v>
      </c>
      <c r="I46" s="166"/>
      <c r="J46" s="167"/>
      <c r="K46" s="234">
        <f>SUM(K40:M44)</f>
        <v>100</v>
      </c>
      <c r="L46" s="235"/>
      <c r="M46" s="236"/>
      <c r="N46" s="254" t="s">
        <v>46</v>
      </c>
      <c r="O46" s="166"/>
      <c r="P46" s="167"/>
      <c r="Q46" s="234">
        <f>SUM(Q40:S44)</f>
        <v>100</v>
      </c>
      <c r="R46" s="235"/>
      <c r="S46" s="236"/>
      <c r="T46" s="254" t="s">
        <v>46</v>
      </c>
      <c r="U46" s="166"/>
      <c r="V46" s="167"/>
      <c r="W46" s="234">
        <f>SUM(W40:Y44)</f>
        <v>100.00000000000001</v>
      </c>
      <c r="X46" s="235"/>
      <c r="Y46" s="236"/>
      <c r="Z46" s="254" t="s">
        <v>46</v>
      </c>
      <c r="AA46" s="166"/>
      <c r="AB46" s="167"/>
      <c r="AC46" s="234">
        <f>SUM(AC40:AE44)</f>
        <v>100</v>
      </c>
      <c r="AD46" s="235"/>
      <c r="AE46" s="236"/>
      <c r="AF46" s="165" t="s">
        <v>46</v>
      </c>
      <c r="AG46" s="166"/>
      <c r="AH46" s="167"/>
      <c r="AI46" s="234">
        <f>SUM(AI40:AK44)</f>
        <v>99.999999999999986</v>
      </c>
      <c r="AJ46" s="235"/>
      <c r="AK46" s="236"/>
      <c r="AL46" s="165" t="s">
        <v>46</v>
      </c>
      <c r="AM46" s="166"/>
      <c r="AN46" s="167"/>
      <c r="AO46" s="234">
        <f>SUM(AO40:AQ44)</f>
        <v>100</v>
      </c>
      <c r="AP46" s="235"/>
      <c r="AQ46" s="236"/>
      <c r="AR46" s="165" t="s">
        <v>46</v>
      </c>
      <c r="AS46" s="166"/>
      <c r="AT46" s="167"/>
      <c r="AU46" s="234">
        <f>SUM(AU40:AW44)</f>
        <v>100</v>
      </c>
      <c r="AV46" s="235"/>
      <c r="AW46" s="236"/>
      <c r="AX46" s="165" t="s">
        <v>46</v>
      </c>
      <c r="AY46" s="166"/>
      <c r="AZ46" s="167"/>
      <c r="BA46" s="234">
        <f>SUM(BA40:BC44)</f>
        <v>99.999999999999986</v>
      </c>
      <c r="BB46" s="235"/>
      <c r="BC46" s="236"/>
      <c r="BD46" s="165" t="s">
        <v>46</v>
      </c>
      <c r="BE46" s="166"/>
      <c r="BF46" s="167"/>
      <c r="BG46" s="234">
        <f>SUM(BG40:BI44)</f>
        <v>100</v>
      </c>
      <c r="BH46" s="235"/>
      <c r="BI46" s="236"/>
      <c r="BJ46" s="165" t="s">
        <v>46</v>
      </c>
      <c r="BK46" s="166"/>
      <c r="BL46" s="167"/>
      <c r="BM46" s="234">
        <f>SUM(BM40:BO44)</f>
        <v>100</v>
      </c>
      <c r="BN46" s="235"/>
      <c r="BO46" s="236"/>
      <c r="BP46" s="165" t="s">
        <v>46</v>
      </c>
      <c r="BQ46" s="166"/>
      <c r="BR46" s="167"/>
      <c r="BS46" s="234">
        <f>SUM(BS40:BU44)</f>
        <v>99.999999999999986</v>
      </c>
      <c r="BT46" s="235"/>
      <c r="BU46" s="236"/>
      <c r="BV46" s="165" t="s">
        <v>46</v>
      </c>
      <c r="BW46" s="166"/>
      <c r="BX46" s="167"/>
      <c r="BY46" s="234">
        <f>SUM(BY40:CA44)</f>
        <v>100.00000000000001</v>
      </c>
      <c r="BZ46" s="235"/>
      <c r="CA46" s="236"/>
    </row>
    <row r="47" spans="1:79" s="6" customFormat="1" ht="12.75" x14ac:dyDescent="0.2">
      <c r="A47" s="88"/>
      <c r="B47" s="156"/>
      <c r="C47" s="157"/>
      <c r="D47" s="158"/>
      <c r="E47" s="156"/>
      <c r="F47" s="157"/>
      <c r="G47" s="158"/>
      <c r="H47" s="156"/>
      <c r="I47" s="157"/>
      <c r="J47" s="158"/>
      <c r="K47" s="156"/>
      <c r="L47" s="157"/>
      <c r="M47" s="158"/>
      <c r="N47" s="156"/>
      <c r="O47" s="157"/>
      <c r="P47" s="158"/>
      <c r="Q47" s="156"/>
      <c r="R47" s="157"/>
      <c r="S47" s="158"/>
      <c r="T47" s="156"/>
      <c r="U47" s="157"/>
      <c r="V47" s="158"/>
      <c r="W47" s="156"/>
      <c r="X47" s="157"/>
      <c r="Y47" s="158"/>
      <c r="Z47" s="156"/>
      <c r="AA47" s="157"/>
      <c r="AB47" s="158"/>
      <c r="AC47" s="156"/>
      <c r="AD47" s="157"/>
      <c r="AE47" s="158"/>
      <c r="AF47" s="156"/>
      <c r="AG47" s="157"/>
      <c r="AH47" s="158"/>
      <c r="AI47" s="156"/>
      <c r="AJ47" s="157"/>
      <c r="AK47" s="158"/>
      <c r="AL47" s="159"/>
      <c r="AM47" s="160"/>
      <c r="AN47" s="161"/>
      <c r="AO47" s="159"/>
      <c r="AP47" s="160"/>
      <c r="AQ47" s="161"/>
      <c r="AR47" s="159"/>
      <c r="AS47" s="160"/>
      <c r="AT47" s="161"/>
      <c r="AU47" s="159"/>
      <c r="AV47" s="160"/>
      <c r="AW47" s="161"/>
      <c r="AX47" s="159"/>
      <c r="AY47" s="160"/>
      <c r="AZ47" s="161"/>
      <c r="BA47" s="159"/>
      <c r="BB47" s="160"/>
      <c r="BC47" s="161"/>
      <c r="BD47" s="159"/>
      <c r="BE47" s="160"/>
      <c r="BF47" s="161"/>
      <c r="BG47" s="159"/>
      <c r="BH47" s="160"/>
      <c r="BI47" s="161"/>
      <c r="BJ47" s="159"/>
      <c r="BK47" s="160"/>
      <c r="BL47" s="161"/>
      <c r="BM47" s="159"/>
      <c r="BN47" s="160"/>
      <c r="BO47" s="161"/>
      <c r="BP47" s="159"/>
      <c r="BQ47" s="160"/>
      <c r="BR47" s="161"/>
      <c r="BS47" s="159"/>
      <c r="BT47" s="160"/>
      <c r="BU47" s="161"/>
      <c r="BV47" s="159"/>
      <c r="BW47" s="160"/>
      <c r="BX47" s="161"/>
      <c r="BY47" s="159"/>
      <c r="BZ47" s="160"/>
      <c r="CA47" s="161"/>
    </row>
    <row r="48" spans="1:79" s="6" customFormat="1" ht="12.75" customHeight="1" x14ac:dyDescent="0.2">
      <c r="A48" s="214" t="s">
        <v>326</v>
      </c>
      <c r="B48" s="94" t="s">
        <v>322</v>
      </c>
      <c r="C48" s="95"/>
      <c r="D48" s="96"/>
      <c r="E48" s="94" t="s">
        <v>5</v>
      </c>
      <c r="F48" s="95"/>
      <c r="G48" s="96"/>
      <c r="H48" s="94" t="s">
        <v>322</v>
      </c>
      <c r="I48" s="95"/>
      <c r="J48" s="96"/>
      <c r="K48" s="94" t="s">
        <v>5</v>
      </c>
      <c r="L48" s="95"/>
      <c r="M48" s="96"/>
      <c r="N48" s="257" t="s">
        <v>322</v>
      </c>
      <c r="O48" s="258"/>
      <c r="P48" s="259"/>
      <c r="Q48" s="257" t="s">
        <v>5</v>
      </c>
      <c r="R48" s="258"/>
      <c r="S48" s="259"/>
      <c r="T48" s="257" t="s">
        <v>322</v>
      </c>
      <c r="U48" s="258"/>
      <c r="V48" s="259"/>
      <c r="W48" s="257" t="s">
        <v>5</v>
      </c>
      <c r="X48" s="258"/>
      <c r="Y48" s="259"/>
      <c r="Z48" s="257" t="s">
        <v>322</v>
      </c>
      <c r="AA48" s="258"/>
      <c r="AB48" s="259"/>
      <c r="AC48" s="257" t="s">
        <v>5</v>
      </c>
      <c r="AD48" s="258"/>
      <c r="AE48" s="259"/>
      <c r="AF48" s="257" t="s">
        <v>322</v>
      </c>
      <c r="AG48" s="258"/>
      <c r="AH48" s="259"/>
      <c r="AI48" s="257" t="s">
        <v>5</v>
      </c>
      <c r="AJ48" s="258"/>
      <c r="AK48" s="259"/>
      <c r="AL48" s="257" t="s">
        <v>322</v>
      </c>
      <c r="AM48" s="258"/>
      <c r="AN48" s="259"/>
      <c r="AO48" s="257" t="s">
        <v>5</v>
      </c>
      <c r="AP48" s="258"/>
      <c r="AQ48" s="259"/>
      <c r="AR48" s="257" t="s">
        <v>322</v>
      </c>
      <c r="AS48" s="258"/>
      <c r="AT48" s="259"/>
      <c r="AU48" s="257" t="s">
        <v>5</v>
      </c>
      <c r="AV48" s="258"/>
      <c r="AW48" s="259"/>
      <c r="AX48" s="257" t="s">
        <v>322</v>
      </c>
      <c r="AY48" s="258"/>
      <c r="AZ48" s="259"/>
      <c r="BA48" s="257" t="s">
        <v>5</v>
      </c>
      <c r="BB48" s="258"/>
      <c r="BC48" s="259"/>
      <c r="BD48" s="257" t="s">
        <v>322</v>
      </c>
      <c r="BE48" s="258"/>
      <c r="BF48" s="259"/>
      <c r="BG48" s="257" t="s">
        <v>5</v>
      </c>
      <c r="BH48" s="258"/>
      <c r="BI48" s="259"/>
      <c r="BJ48" s="257" t="s">
        <v>322</v>
      </c>
      <c r="BK48" s="258"/>
      <c r="BL48" s="259"/>
      <c r="BM48" s="257" t="s">
        <v>5</v>
      </c>
      <c r="BN48" s="258"/>
      <c r="BO48" s="259"/>
      <c r="BP48" s="257" t="s">
        <v>322</v>
      </c>
      <c r="BQ48" s="258"/>
      <c r="BR48" s="259"/>
      <c r="BS48" s="257" t="s">
        <v>5</v>
      </c>
      <c r="BT48" s="258"/>
      <c r="BU48" s="259"/>
      <c r="BV48" s="257" t="s">
        <v>322</v>
      </c>
      <c r="BW48" s="258"/>
      <c r="BX48" s="259"/>
      <c r="BY48" s="257" t="s">
        <v>5</v>
      </c>
      <c r="BZ48" s="258"/>
      <c r="CA48" s="259"/>
    </row>
    <row r="49" spans="1:79" s="6" customFormat="1" ht="12.75" customHeight="1" x14ac:dyDescent="0.2">
      <c r="A49" s="215"/>
      <c r="B49" s="200" t="s">
        <v>238</v>
      </c>
      <c r="C49" s="201"/>
      <c r="D49" s="202"/>
      <c r="E49" s="144">
        <v>30.241599999999998</v>
      </c>
      <c r="F49" s="145"/>
      <c r="G49" s="146"/>
      <c r="H49" s="200" t="s">
        <v>238</v>
      </c>
      <c r="I49" s="201"/>
      <c r="J49" s="202"/>
      <c r="K49" s="144">
        <v>30.147500000000001</v>
      </c>
      <c r="L49" s="145"/>
      <c r="M49" s="146"/>
      <c r="N49" s="200" t="s">
        <v>238</v>
      </c>
      <c r="O49" s="201"/>
      <c r="P49" s="202"/>
      <c r="Q49" s="144">
        <v>17.7273</v>
      </c>
      <c r="R49" s="145"/>
      <c r="S49" s="146"/>
      <c r="T49" s="200" t="s">
        <v>238</v>
      </c>
      <c r="U49" s="201"/>
      <c r="V49" s="202"/>
      <c r="W49" s="144">
        <v>70.279499999999999</v>
      </c>
      <c r="X49" s="145"/>
      <c r="Y49" s="146"/>
      <c r="Z49" s="200" t="s">
        <v>272</v>
      </c>
      <c r="AA49" s="201"/>
      <c r="AB49" s="202"/>
      <c r="AC49" s="144">
        <v>15.649699999999999</v>
      </c>
      <c r="AD49" s="145"/>
      <c r="AE49" s="146"/>
      <c r="AF49" s="200" t="s">
        <v>238</v>
      </c>
      <c r="AG49" s="201"/>
      <c r="AH49" s="202"/>
      <c r="AI49" s="144">
        <v>24.008299999999998</v>
      </c>
      <c r="AJ49" s="145"/>
      <c r="AK49" s="146"/>
      <c r="AL49" s="200" t="s">
        <v>238</v>
      </c>
      <c r="AM49" s="201"/>
      <c r="AN49" s="202"/>
      <c r="AO49" s="144">
        <v>16.221900000000002</v>
      </c>
      <c r="AP49" s="145"/>
      <c r="AQ49" s="146"/>
      <c r="AR49" s="200" t="s">
        <v>292</v>
      </c>
      <c r="AS49" s="201"/>
      <c r="AT49" s="202"/>
      <c r="AU49" s="144">
        <v>15.6614</v>
      </c>
      <c r="AV49" s="145"/>
      <c r="AW49" s="146"/>
      <c r="AX49" s="200" t="s">
        <v>238</v>
      </c>
      <c r="AY49" s="201"/>
      <c r="AZ49" s="202"/>
      <c r="BA49" s="144">
        <v>31.024100000000001</v>
      </c>
      <c r="BB49" s="145"/>
      <c r="BC49" s="146"/>
      <c r="BD49" s="200" t="s">
        <v>302</v>
      </c>
      <c r="BE49" s="201"/>
      <c r="BF49" s="202"/>
      <c r="BG49" s="144">
        <v>11.7494</v>
      </c>
      <c r="BH49" s="145"/>
      <c r="BI49" s="146"/>
      <c r="BJ49" s="200" t="s">
        <v>284</v>
      </c>
      <c r="BK49" s="201"/>
      <c r="BL49" s="202"/>
      <c r="BM49" s="144">
        <v>74.376599999999996</v>
      </c>
      <c r="BN49" s="145"/>
      <c r="BO49" s="146"/>
      <c r="BP49" s="200" t="s">
        <v>272</v>
      </c>
      <c r="BQ49" s="201"/>
      <c r="BR49" s="202"/>
      <c r="BS49" s="144">
        <v>28.936</v>
      </c>
      <c r="BT49" s="145"/>
      <c r="BU49" s="146"/>
      <c r="BV49" s="200" t="s">
        <v>238</v>
      </c>
      <c r="BW49" s="201"/>
      <c r="BX49" s="202"/>
      <c r="BY49" s="144">
        <v>31.2623</v>
      </c>
      <c r="BZ49" s="145"/>
      <c r="CA49" s="146"/>
    </row>
    <row r="50" spans="1:79" s="6" customFormat="1" ht="12.75" customHeight="1" x14ac:dyDescent="0.2">
      <c r="A50" s="215"/>
      <c r="B50" s="200" t="s">
        <v>328</v>
      </c>
      <c r="C50" s="201"/>
      <c r="D50" s="202"/>
      <c r="E50" s="144">
        <v>10.3485</v>
      </c>
      <c r="F50" s="145"/>
      <c r="G50" s="146"/>
      <c r="H50" s="200" t="s">
        <v>274</v>
      </c>
      <c r="I50" s="201"/>
      <c r="J50" s="202"/>
      <c r="K50" s="144">
        <v>9.5282</v>
      </c>
      <c r="L50" s="145"/>
      <c r="M50" s="146"/>
      <c r="N50" s="200" t="s">
        <v>276</v>
      </c>
      <c r="O50" s="201"/>
      <c r="P50" s="202"/>
      <c r="Q50" s="144">
        <v>10.5281</v>
      </c>
      <c r="R50" s="145"/>
      <c r="S50" s="146"/>
      <c r="T50" s="200" t="s">
        <v>276</v>
      </c>
      <c r="U50" s="201"/>
      <c r="V50" s="202"/>
      <c r="W50" s="144">
        <v>26.058800000000002</v>
      </c>
      <c r="X50" s="145"/>
      <c r="Y50" s="146"/>
      <c r="Z50" s="200" t="s">
        <v>296</v>
      </c>
      <c r="AA50" s="201"/>
      <c r="AB50" s="202"/>
      <c r="AC50" s="144">
        <v>14.9476</v>
      </c>
      <c r="AD50" s="145"/>
      <c r="AE50" s="146"/>
      <c r="AF50" s="200" t="s">
        <v>274</v>
      </c>
      <c r="AG50" s="201"/>
      <c r="AH50" s="202"/>
      <c r="AI50" s="144">
        <v>9.7887000000000004</v>
      </c>
      <c r="AJ50" s="145"/>
      <c r="AK50" s="146"/>
      <c r="AL50" s="200" t="s">
        <v>328</v>
      </c>
      <c r="AM50" s="201"/>
      <c r="AN50" s="202"/>
      <c r="AO50" s="144">
        <v>8.8219999999999992</v>
      </c>
      <c r="AP50" s="145"/>
      <c r="AQ50" s="146"/>
      <c r="AR50" s="200" t="s">
        <v>274</v>
      </c>
      <c r="AS50" s="201"/>
      <c r="AT50" s="202"/>
      <c r="AU50" s="144">
        <v>14.0435</v>
      </c>
      <c r="AV50" s="145"/>
      <c r="AW50" s="146"/>
      <c r="AX50" s="200" t="s">
        <v>286</v>
      </c>
      <c r="AY50" s="201"/>
      <c r="AZ50" s="202"/>
      <c r="BA50" s="144">
        <v>9.4016000000000002</v>
      </c>
      <c r="BB50" s="145"/>
      <c r="BC50" s="146"/>
      <c r="BD50" s="200" t="s">
        <v>238</v>
      </c>
      <c r="BE50" s="201"/>
      <c r="BF50" s="202"/>
      <c r="BG50" s="144">
        <v>10.187200000000001</v>
      </c>
      <c r="BH50" s="145"/>
      <c r="BI50" s="146"/>
      <c r="BJ50" s="200" t="s">
        <v>290</v>
      </c>
      <c r="BK50" s="201"/>
      <c r="BL50" s="202"/>
      <c r="BM50" s="144">
        <v>21.677900000000001</v>
      </c>
      <c r="BN50" s="145"/>
      <c r="BO50" s="146"/>
      <c r="BP50" s="200" t="s">
        <v>278</v>
      </c>
      <c r="BQ50" s="201"/>
      <c r="BR50" s="202"/>
      <c r="BS50" s="144">
        <v>14.9053</v>
      </c>
      <c r="BT50" s="145"/>
      <c r="BU50" s="146"/>
      <c r="BV50" s="200" t="s">
        <v>274</v>
      </c>
      <c r="BW50" s="201"/>
      <c r="BX50" s="202"/>
      <c r="BY50" s="144">
        <v>11.3513</v>
      </c>
      <c r="BZ50" s="145"/>
      <c r="CA50" s="146"/>
    </row>
    <row r="51" spans="1:79" s="6" customFormat="1" ht="12.75" customHeight="1" x14ac:dyDescent="0.2">
      <c r="A51" s="215"/>
      <c r="B51" s="200" t="s">
        <v>302</v>
      </c>
      <c r="C51" s="201"/>
      <c r="D51" s="202"/>
      <c r="E51" s="144">
        <v>8.1740999999999993</v>
      </c>
      <c r="F51" s="145"/>
      <c r="G51" s="146"/>
      <c r="H51" s="200" t="s">
        <v>286</v>
      </c>
      <c r="I51" s="201"/>
      <c r="J51" s="202"/>
      <c r="K51" s="144">
        <v>6.9348999999999998</v>
      </c>
      <c r="L51" s="145"/>
      <c r="M51" s="146"/>
      <c r="N51" s="200" t="s">
        <v>328</v>
      </c>
      <c r="O51" s="201"/>
      <c r="P51" s="202"/>
      <c r="Q51" s="144">
        <v>7.9108999999999998</v>
      </c>
      <c r="R51" s="145"/>
      <c r="S51" s="146"/>
      <c r="T51" s="200" t="s">
        <v>328</v>
      </c>
      <c r="U51" s="201"/>
      <c r="V51" s="202"/>
      <c r="W51" s="144">
        <v>3.6617000000000002</v>
      </c>
      <c r="X51" s="145"/>
      <c r="Y51" s="146"/>
      <c r="Z51" s="200" t="s">
        <v>280</v>
      </c>
      <c r="AA51" s="201"/>
      <c r="AB51" s="202"/>
      <c r="AC51" s="144">
        <v>12.235099999999999</v>
      </c>
      <c r="AD51" s="145"/>
      <c r="AE51" s="146"/>
      <c r="AF51" s="200" t="s">
        <v>278</v>
      </c>
      <c r="AG51" s="201"/>
      <c r="AH51" s="202"/>
      <c r="AI51" s="144">
        <v>8.2209000000000003</v>
      </c>
      <c r="AJ51" s="145"/>
      <c r="AK51" s="146"/>
      <c r="AL51" s="200" t="s">
        <v>302</v>
      </c>
      <c r="AM51" s="201"/>
      <c r="AN51" s="202"/>
      <c r="AO51" s="144">
        <v>7.2624000000000004</v>
      </c>
      <c r="AP51" s="145"/>
      <c r="AQ51" s="146"/>
      <c r="AR51" s="200" t="s">
        <v>288</v>
      </c>
      <c r="AS51" s="201"/>
      <c r="AT51" s="202"/>
      <c r="AU51" s="144">
        <v>9.6766000000000005</v>
      </c>
      <c r="AV51" s="145"/>
      <c r="AW51" s="146"/>
      <c r="AX51" s="200" t="s">
        <v>274</v>
      </c>
      <c r="AY51" s="201"/>
      <c r="AZ51" s="202"/>
      <c r="BA51" s="144">
        <v>8.5548999999999999</v>
      </c>
      <c r="BB51" s="145"/>
      <c r="BC51" s="146"/>
      <c r="BD51" s="200" t="s">
        <v>272</v>
      </c>
      <c r="BE51" s="201"/>
      <c r="BF51" s="202"/>
      <c r="BG51" s="144">
        <v>9.0106999999999999</v>
      </c>
      <c r="BH51" s="145"/>
      <c r="BI51" s="146"/>
      <c r="BJ51" s="200" t="s">
        <v>328</v>
      </c>
      <c r="BK51" s="201"/>
      <c r="BL51" s="202"/>
      <c r="BM51" s="144">
        <v>3.9455</v>
      </c>
      <c r="BN51" s="145"/>
      <c r="BO51" s="146"/>
      <c r="BP51" s="200" t="s">
        <v>296</v>
      </c>
      <c r="BQ51" s="201"/>
      <c r="BR51" s="202"/>
      <c r="BS51" s="144">
        <v>8.7101000000000006</v>
      </c>
      <c r="BT51" s="145"/>
      <c r="BU51" s="146"/>
      <c r="BV51" s="200" t="s">
        <v>306</v>
      </c>
      <c r="BW51" s="201"/>
      <c r="BX51" s="202"/>
      <c r="BY51" s="144">
        <v>5.7751999999999999</v>
      </c>
      <c r="BZ51" s="145"/>
      <c r="CA51" s="146"/>
    </row>
    <row r="52" spans="1:79" s="6" customFormat="1" ht="12.75" customHeight="1" x14ac:dyDescent="0.2">
      <c r="A52" s="215"/>
      <c r="B52" s="200" t="s">
        <v>286</v>
      </c>
      <c r="C52" s="201"/>
      <c r="D52" s="202"/>
      <c r="E52" s="144">
        <v>6.8459000000000003</v>
      </c>
      <c r="F52" s="145"/>
      <c r="G52" s="146"/>
      <c r="H52" s="200" t="s">
        <v>281</v>
      </c>
      <c r="I52" s="201"/>
      <c r="J52" s="202"/>
      <c r="K52" s="144">
        <v>5.8918999999999997</v>
      </c>
      <c r="L52" s="145"/>
      <c r="M52" s="146"/>
      <c r="N52" s="200" t="s">
        <v>302</v>
      </c>
      <c r="O52" s="201"/>
      <c r="P52" s="202"/>
      <c r="Q52" s="144">
        <v>6.3853999999999997</v>
      </c>
      <c r="R52" s="145"/>
      <c r="S52" s="146"/>
      <c r="T52" s="200"/>
      <c r="U52" s="201"/>
      <c r="V52" s="202"/>
      <c r="W52" s="144"/>
      <c r="X52" s="145"/>
      <c r="Y52" s="146"/>
      <c r="Z52" s="200" t="s">
        <v>277</v>
      </c>
      <c r="AA52" s="201"/>
      <c r="AB52" s="202"/>
      <c r="AC52" s="144">
        <v>10.632</v>
      </c>
      <c r="AD52" s="145"/>
      <c r="AE52" s="146"/>
      <c r="AF52" s="200" t="s">
        <v>276</v>
      </c>
      <c r="AG52" s="201"/>
      <c r="AH52" s="202"/>
      <c r="AI52" s="144">
        <v>6.5273000000000003</v>
      </c>
      <c r="AJ52" s="145"/>
      <c r="AK52" s="146"/>
      <c r="AL52" s="200" t="s">
        <v>276</v>
      </c>
      <c r="AM52" s="201"/>
      <c r="AN52" s="202"/>
      <c r="AO52" s="144">
        <v>7.2015000000000002</v>
      </c>
      <c r="AP52" s="145"/>
      <c r="AQ52" s="146"/>
      <c r="AR52" s="200" t="s">
        <v>238</v>
      </c>
      <c r="AS52" s="201"/>
      <c r="AT52" s="202"/>
      <c r="AU52" s="144">
        <v>7.4676999999999998</v>
      </c>
      <c r="AV52" s="145"/>
      <c r="AW52" s="146"/>
      <c r="AX52" s="200" t="s">
        <v>282</v>
      </c>
      <c r="AY52" s="201"/>
      <c r="AZ52" s="202"/>
      <c r="BA52" s="144">
        <v>8.1021999999999998</v>
      </c>
      <c r="BB52" s="145"/>
      <c r="BC52" s="146"/>
      <c r="BD52" s="200" t="s">
        <v>278</v>
      </c>
      <c r="BE52" s="201"/>
      <c r="BF52" s="202"/>
      <c r="BG52" s="144">
        <v>7.9261999999999997</v>
      </c>
      <c r="BH52" s="145"/>
      <c r="BI52" s="146"/>
      <c r="BJ52" s="200"/>
      <c r="BK52" s="201"/>
      <c r="BL52" s="202"/>
      <c r="BM52" s="144"/>
      <c r="BN52" s="145"/>
      <c r="BO52" s="146"/>
      <c r="BP52" s="200" t="s">
        <v>328</v>
      </c>
      <c r="BQ52" s="201"/>
      <c r="BR52" s="202"/>
      <c r="BS52" s="144">
        <v>6.1749999999999998</v>
      </c>
      <c r="BT52" s="145"/>
      <c r="BU52" s="146"/>
      <c r="BV52" s="200" t="s">
        <v>288</v>
      </c>
      <c r="BW52" s="201"/>
      <c r="BX52" s="202"/>
      <c r="BY52" s="144">
        <v>5.5277000000000003</v>
      </c>
      <c r="BZ52" s="145"/>
      <c r="CA52" s="146"/>
    </row>
    <row r="53" spans="1:79" s="6" customFormat="1" ht="12.75" customHeight="1" x14ac:dyDescent="0.2">
      <c r="A53" s="215"/>
      <c r="B53" s="200" t="s">
        <v>276</v>
      </c>
      <c r="C53" s="201"/>
      <c r="D53" s="202"/>
      <c r="E53" s="144">
        <v>6.0086000000000004</v>
      </c>
      <c r="F53" s="145"/>
      <c r="G53" s="146"/>
      <c r="H53" s="200" t="s">
        <v>288</v>
      </c>
      <c r="I53" s="201"/>
      <c r="J53" s="202"/>
      <c r="K53" s="144">
        <v>5.6863000000000001</v>
      </c>
      <c r="L53" s="145"/>
      <c r="M53" s="146"/>
      <c r="N53" s="200" t="s">
        <v>274</v>
      </c>
      <c r="O53" s="201"/>
      <c r="P53" s="202"/>
      <c r="Q53" s="144">
        <v>6.1342999999999996</v>
      </c>
      <c r="R53" s="145"/>
      <c r="S53" s="146"/>
      <c r="T53" s="200"/>
      <c r="U53" s="201"/>
      <c r="V53" s="202"/>
      <c r="W53" s="144"/>
      <c r="X53" s="145"/>
      <c r="Y53" s="146"/>
      <c r="Z53" s="200" t="s">
        <v>302</v>
      </c>
      <c r="AA53" s="201"/>
      <c r="AB53" s="202"/>
      <c r="AC53" s="144">
        <v>7.4813000000000001</v>
      </c>
      <c r="AD53" s="145"/>
      <c r="AE53" s="146"/>
      <c r="AF53" s="200" t="s">
        <v>272</v>
      </c>
      <c r="AG53" s="201"/>
      <c r="AH53" s="202"/>
      <c r="AI53" s="144">
        <v>6.3487999999999998</v>
      </c>
      <c r="AJ53" s="145"/>
      <c r="AK53" s="146"/>
      <c r="AL53" s="200" t="s">
        <v>278</v>
      </c>
      <c r="AM53" s="201"/>
      <c r="AN53" s="202"/>
      <c r="AO53" s="144">
        <v>6.8457999999999997</v>
      </c>
      <c r="AP53" s="145"/>
      <c r="AQ53" s="146"/>
      <c r="AR53" s="200" t="s">
        <v>276</v>
      </c>
      <c r="AS53" s="201"/>
      <c r="AT53" s="202"/>
      <c r="AU53" s="144">
        <v>6.5336999999999996</v>
      </c>
      <c r="AV53" s="145"/>
      <c r="AW53" s="146"/>
      <c r="AX53" s="200" t="s">
        <v>278</v>
      </c>
      <c r="AY53" s="201"/>
      <c r="AZ53" s="202"/>
      <c r="BA53" s="144">
        <v>7.9619</v>
      </c>
      <c r="BB53" s="145"/>
      <c r="BC53" s="146"/>
      <c r="BD53" s="200" t="s">
        <v>282</v>
      </c>
      <c r="BE53" s="201"/>
      <c r="BF53" s="202"/>
      <c r="BG53" s="144">
        <v>6.9828999999999999</v>
      </c>
      <c r="BH53" s="145"/>
      <c r="BI53" s="146"/>
      <c r="BJ53" s="200"/>
      <c r="BK53" s="201"/>
      <c r="BL53" s="202"/>
      <c r="BM53" s="144"/>
      <c r="BN53" s="145"/>
      <c r="BO53" s="146"/>
      <c r="BP53" s="200" t="s">
        <v>238</v>
      </c>
      <c r="BQ53" s="201"/>
      <c r="BR53" s="202"/>
      <c r="BS53" s="144">
        <v>6.0151000000000003</v>
      </c>
      <c r="BT53" s="145"/>
      <c r="BU53" s="146"/>
      <c r="BV53" s="200" t="s">
        <v>281</v>
      </c>
      <c r="BW53" s="201"/>
      <c r="BX53" s="202"/>
      <c r="BY53" s="144">
        <v>5.4893999999999998</v>
      </c>
      <c r="BZ53" s="145"/>
      <c r="CA53" s="146"/>
    </row>
    <row r="54" spans="1:79" s="6" customFormat="1" ht="12.75" customHeight="1" x14ac:dyDescent="0.2">
      <c r="A54" s="215"/>
      <c r="B54" s="200" t="s">
        <v>288</v>
      </c>
      <c r="C54" s="201"/>
      <c r="D54" s="202"/>
      <c r="E54" s="144">
        <v>5.4321000000000002</v>
      </c>
      <c r="F54" s="145"/>
      <c r="G54" s="146"/>
      <c r="H54" s="200" t="s">
        <v>328</v>
      </c>
      <c r="I54" s="201"/>
      <c r="J54" s="202"/>
      <c r="K54" s="144">
        <v>5.3699000000000003</v>
      </c>
      <c r="L54" s="145"/>
      <c r="M54" s="146"/>
      <c r="N54" s="200" t="s">
        <v>278</v>
      </c>
      <c r="O54" s="201"/>
      <c r="P54" s="202"/>
      <c r="Q54" s="144">
        <v>5.6315999999999997</v>
      </c>
      <c r="R54" s="145"/>
      <c r="S54" s="146"/>
      <c r="T54" s="200"/>
      <c r="U54" s="201"/>
      <c r="V54" s="202"/>
      <c r="W54" s="144"/>
      <c r="X54" s="145"/>
      <c r="Y54" s="146"/>
      <c r="Z54" s="200" t="s">
        <v>283</v>
      </c>
      <c r="AA54" s="201"/>
      <c r="AB54" s="202"/>
      <c r="AC54" s="144">
        <v>6.2535999999999996</v>
      </c>
      <c r="AD54" s="145"/>
      <c r="AE54" s="146"/>
      <c r="AF54" s="200" t="s">
        <v>328</v>
      </c>
      <c r="AG54" s="201"/>
      <c r="AH54" s="202"/>
      <c r="AI54" s="144">
        <v>5.4180999999999999</v>
      </c>
      <c r="AJ54" s="145"/>
      <c r="AK54" s="146"/>
      <c r="AL54" s="200" t="s">
        <v>274</v>
      </c>
      <c r="AM54" s="201"/>
      <c r="AN54" s="202"/>
      <c r="AO54" s="144">
        <v>5.8155000000000001</v>
      </c>
      <c r="AP54" s="145"/>
      <c r="AQ54" s="146"/>
      <c r="AR54" s="200" t="s">
        <v>278</v>
      </c>
      <c r="AS54" s="201"/>
      <c r="AT54" s="202"/>
      <c r="AU54" s="144">
        <v>5.9744999999999999</v>
      </c>
      <c r="AV54" s="145"/>
      <c r="AW54" s="146"/>
      <c r="AX54" s="200" t="s">
        <v>328</v>
      </c>
      <c r="AY54" s="201"/>
      <c r="AZ54" s="202"/>
      <c r="BA54" s="144">
        <v>7.7245999999999997</v>
      </c>
      <c r="BB54" s="145"/>
      <c r="BC54" s="146"/>
      <c r="BD54" s="200" t="s">
        <v>276</v>
      </c>
      <c r="BE54" s="201"/>
      <c r="BF54" s="202"/>
      <c r="BG54" s="144">
        <v>6.5037000000000003</v>
      </c>
      <c r="BH54" s="145"/>
      <c r="BI54" s="146"/>
      <c r="BJ54" s="200"/>
      <c r="BK54" s="201"/>
      <c r="BL54" s="202"/>
      <c r="BM54" s="144"/>
      <c r="BN54" s="145"/>
      <c r="BO54" s="146"/>
      <c r="BP54" s="200" t="s">
        <v>275</v>
      </c>
      <c r="BQ54" s="201"/>
      <c r="BR54" s="202"/>
      <c r="BS54" s="144">
        <v>5.1440999999999999</v>
      </c>
      <c r="BT54" s="145"/>
      <c r="BU54" s="146"/>
      <c r="BV54" s="200" t="s">
        <v>276</v>
      </c>
      <c r="BW54" s="201"/>
      <c r="BX54" s="202"/>
      <c r="BY54" s="144">
        <v>4.8250000000000002</v>
      </c>
      <c r="BZ54" s="145"/>
      <c r="CA54" s="146"/>
    </row>
    <row r="55" spans="1:79" s="6" customFormat="1" ht="12.75" customHeight="1" x14ac:dyDescent="0.2">
      <c r="A55" s="215"/>
      <c r="B55" s="200" t="s">
        <v>274</v>
      </c>
      <c r="C55" s="201"/>
      <c r="D55" s="202"/>
      <c r="E55" s="144">
        <v>4.5678999999999998</v>
      </c>
      <c r="F55" s="145"/>
      <c r="G55" s="146"/>
      <c r="H55" s="200" t="s">
        <v>278</v>
      </c>
      <c r="I55" s="201"/>
      <c r="J55" s="202"/>
      <c r="K55" s="144">
        <v>4.1627999999999998</v>
      </c>
      <c r="L55" s="145"/>
      <c r="M55" s="146"/>
      <c r="N55" s="200" t="s">
        <v>272</v>
      </c>
      <c r="O55" s="201"/>
      <c r="P55" s="202"/>
      <c r="Q55" s="144">
        <v>5.2195999999999998</v>
      </c>
      <c r="R55" s="145"/>
      <c r="S55" s="146"/>
      <c r="T55" s="200"/>
      <c r="U55" s="201"/>
      <c r="V55" s="202"/>
      <c r="W55" s="144"/>
      <c r="X55" s="145"/>
      <c r="Y55" s="146"/>
      <c r="Z55" s="200" t="s">
        <v>328</v>
      </c>
      <c r="AA55" s="201"/>
      <c r="AB55" s="202"/>
      <c r="AC55" s="144">
        <v>6.0686</v>
      </c>
      <c r="AD55" s="145"/>
      <c r="AE55" s="146"/>
      <c r="AF55" s="200" t="s">
        <v>288</v>
      </c>
      <c r="AG55" s="201"/>
      <c r="AH55" s="202"/>
      <c r="AI55" s="144">
        <v>4.5419</v>
      </c>
      <c r="AJ55" s="145"/>
      <c r="AK55" s="146"/>
      <c r="AL55" s="200" t="s">
        <v>272</v>
      </c>
      <c r="AM55" s="201"/>
      <c r="AN55" s="202"/>
      <c r="AO55" s="144">
        <v>4.9870000000000001</v>
      </c>
      <c r="AP55" s="145"/>
      <c r="AQ55" s="146"/>
      <c r="AR55" s="200" t="s">
        <v>284</v>
      </c>
      <c r="AS55" s="201"/>
      <c r="AT55" s="202"/>
      <c r="AU55" s="144">
        <v>5.4806999999999997</v>
      </c>
      <c r="AV55" s="145"/>
      <c r="AW55" s="146"/>
      <c r="AX55" s="200" t="s">
        <v>276</v>
      </c>
      <c r="AY55" s="201"/>
      <c r="AZ55" s="202"/>
      <c r="BA55" s="144">
        <v>5.1933999999999996</v>
      </c>
      <c r="BB55" s="145"/>
      <c r="BC55" s="146"/>
      <c r="BD55" s="200" t="s">
        <v>294</v>
      </c>
      <c r="BE55" s="201"/>
      <c r="BF55" s="202"/>
      <c r="BG55" s="144">
        <v>6.0353000000000003</v>
      </c>
      <c r="BH55" s="145"/>
      <c r="BI55" s="146"/>
      <c r="BJ55" s="200"/>
      <c r="BK55" s="201"/>
      <c r="BL55" s="202"/>
      <c r="BM55" s="144"/>
      <c r="BN55" s="145"/>
      <c r="BO55" s="146"/>
      <c r="BP55" s="200" t="s">
        <v>290</v>
      </c>
      <c r="BQ55" s="201"/>
      <c r="BR55" s="202"/>
      <c r="BS55" s="144">
        <v>4.6576000000000004</v>
      </c>
      <c r="BT55" s="145"/>
      <c r="BU55" s="146"/>
      <c r="BV55" s="200" t="s">
        <v>284</v>
      </c>
      <c r="BW55" s="201"/>
      <c r="BX55" s="202"/>
      <c r="BY55" s="144">
        <v>4.5545</v>
      </c>
      <c r="BZ55" s="145"/>
      <c r="CA55" s="146"/>
    </row>
    <row r="56" spans="1:79" s="6" customFormat="1" ht="12.75" customHeight="1" x14ac:dyDescent="0.2">
      <c r="A56" s="215"/>
      <c r="B56" s="200" t="s">
        <v>278</v>
      </c>
      <c r="C56" s="201"/>
      <c r="D56" s="202"/>
      <c r="E56" s="144">
        <v>4.1147</v>
      </c>
      <c r="F56" s="145"/>
      <c r="G56" s="146"/>
      <c r="H56" s="200" t="s">
        <v>276</v>
      </c>
      <c r="I56" s="201"/>
      <c r="J56" s="202"/>
      <c r="K56" s="144">
        <v>4.0499000000000001</v>
      </c>
      <c r="L56" s="145"/>
      <c r="M56" s="146"/>
      <c r="N56" s="200" t="s">
        <v>275</v>
      </c>
      <c r="O56" s="201"/>
      <c r="P56" s="202"/>
      <c r="Q56" s="144">
        <v>4.9179000000000004</v>
      </c>
      <c r="R56" s="145"/>
      <c r="S56" s="146"/>
      <c r="T56" s="200"/>
      <c r="U56" s="201"/>
      <c r="V56" s="202"/>
      <c r="W56" s="144"/>
      <c r="X56" s="145"/>
      <c r="Y56" s="146"/>
      <c r="Z56" s="200" t="s">
        <v>287</v>
      </c>
      <c r="AA56" s="201"/>
      <c r="AB56" s="202"/>
      <c r="AC56" s="144">
        <v>5.0919999999999996</v>
      </c>
      <c r="AD56" s="145"/>
      <c r="AE56" s="146"/>
      <c r="AF56" s="200" t="s">
        <v>286</v>
      </c>
      <c r="AG56" s="201"/>
      <c r="AH56" s="202"/>
      <c r="AI56" s="144">
        <v>3.5823</v>
      </c>
      <c r="AJ56" s="145"/>
      <c r="AK56" s="146"/>
      <c r="AL56" s="200" t="s">
        <v>288</v>
      </c>
      <c r="AM56" s="201"/>
      <c r="AN56" s="202"/>
      <c r="AO56" s="144">
        <v>4.5574000000000003</v>
      </c>
      <c r="AP56" s="145"/>
      <c r="AQ56" s="146"/>
      <c r="AR56" s="200" t="s">
        <v>272</v>
      </c>
      <c r="AS56" s="201"/>
      <c r="AT56" s="202"/>
      <c r="AU56" s="144">
        <v>5.0960000000000001</v>
      </c>
      <c r="AV56" s="145"/>
      <c r="AW56" s="146"/>
      <c r="AX56" s="200" t="s">
        <v>288</v>
      </c>
      <c r="AY56" s="201"/>
      <c r="AZ56" s="202"/>
      <c r="BA56" s="144">
        <v>4.1007999999999996</v>
      </c>
      <c r="BB56" s="145"/>
      <c r="BC56" s="146"/>
      <c r="BD56" s="200" t="s">
        <v>328</v>
      </c>
      <c r="BE56" s="201"/>
      <c r="BF56" s="202"/>
      <c r="BG56" s="144">
        <v>5.9905999999999997</v>
      </c>
      <c r="BH56" s="145"/>
      <c r="BI56" s="146"/>
      <c r="BJ56" s="200"/>
      <c r="BK56" s="201"/>
      <c r="BL56" s="202"/>
      <c r="BM56" s="144"/>
      <c r="BN56" s="145"/>
      <c r="BO56" s="146"/>
      <c r="BP56" s="200" t="s">
        <v>303</v>
      </c>
      <c r="BQ56" s="201"/>
      <c r="BR56" s="202"/>
      <c r="BS56" s="144">
        <v>3.7496</v>
      </c>
      <c r="BT56" s="145"/>
      <c r="BU56" s="146"/>
      <c r="BV56" s="200" t="s">
        <v>272</v>
      </c>
      <c r="BW56" s="201"/>
      <c r="BX56" s="202"/>
      <c r="BY56" s="144">
        <v>4.5191999999999997</v>
      </c>
      <c r="BZ56" s="145"/>
      <c r="CA56" s="146"/>
    </row>
    <row r="57" spans="1:79" s="6" customFormat="1" ht="12.75" customHeight="1" x14ac:dyDescent="0.2">
      <c r="A57" s="215"/>
      <c r="B57" s="200" t="s">
        <v>272</v>
      </c>
      <c r="C57" s="201"/>
      <c r="D57" s="202"/>
      <c r="E57" s="144">
        <v>3.4790999999999999</v>
      </c>
      <c r="F57" s="145"/>
      <c r="G57" s="146"/>
      <c r="H57" s="200" t="s">
        <v>283</v>
      </c>
      <c r="I57" s="201"/>
      <c r="J57" s="202"/>
      <c r="K57" s="144">
        <v>3.3500999999999999</v>
      </c>
      <c r="L57" s="145"/>
      <c r="M57" s="146"/>
      <c r="N57" s="200" t="s">
        <v>280</v>
      </c>
      <c r="O57" s="201"/>
      <c r="P57" s="202"/>
      <c r="Q57" s="144">
        <v>4.5469999999999997</v>
      </c>
      <c r="R57" s="145"/>
      <c r="S57" s="146"/>
      <c r="T57" s="200"/>
      <c r="U57" s="201"/>
      <c r="V57" s="202"/>
      <c r="W57" s="144"/>
      <c r="X57" s="145"/>
      <c r="Y57" s="146"/>
      <c r="Z57" s="200" t="s">
        <v>304</v>
      </c>
      <c r="AA57" s="201"/>
      <c r="AB57" s="202"/>
      <c r="AC57" s="144">
        <v>4.9036</v>
      </c>
      <c r="AD57" s="145"/>
      <c r="AE57" s="146"/>
      <c r="AF57" s="200" t="s">
        <v>296</v>
      </c>
      <c r="AG57" s="201"/>
      <c r="AH57" s="202"/>
      <c r="AI57" s="144">
        <v>3.2298</v>
      </c>
      <c r="AJ57" s="145"/>
      <c r="AK57" s="146"/>
      <c r="AL57" s="200" t="s">
        <v>275</v>
      </c>
      <c r="AM57" s="201"/>
      <c r="AN57" s="202"/>
      <c r="AO57" s="144">
        <v>3.9392</v>
      </c>
      <c r="AP57" s="145"/>
      <c r="AQ57" s="146"/>
      <c r="AR57" s="200" t="s">
        <v>304</v>
      </c>
      <c r="AS57" s="201"/>
      <c r="AT57" s="202"/>
      <c r="AU57" s="144">
        <v>4.5990000000000002</v>
      </c>
      <c r="AV57" s="145"/>
      <c r="AW57" s="146"/>
      <c r="AX57" s="200" t="s">
        <v>275</v>
      </c>
      <c r="AY57" s="201"/>
      <c r="AZ57" s="202"/>
      <c r="BA57" s="144">
        <v>3.9417</v>
      </c>
      <c r="BB57" s="145"/>
      <c r="BC57" s="146"/>
      <c r="BD57" s="200" t="s">
        <v>287</v>
      </c>
      <c r="BE57" s="201"/>
      <c r="BF57" s="202"/>
      <c r="BG57" s="144">
        <v>5.2797999999999998</v>
      </c>
      <c r="BH57" s="145"/>
      <c r="BI57" s="146"/>
      <c r="BJ57" s="200"/>
      <c r="BK57" s="201"/>
      <c r="BL57" s="202"/>
      <c r="BM57" s="144"/>
      <c r="BN57" s="145"/>
      <c r="BO57" s="146"/>
      <c r="BP57" s="200" t="s">
        <v>302</v>
      </c>
      <c r="BQ57" s="201"/>
      <c r="BR57" s="202"/>
      <c r="BS57" s="144">
        <v>3.1410999999999998</v>
      </c>
      <c r="BT57" s="145"/>
      <c r="BU57" s="146"/>
      <c r="BV57" s="200" t="s">
        <v>328</v>
      </c>
      <c r="BW57" s="200"/>
      <c r="BX57" s="200"/>
      <c r="BY57" s="144">
        <v>4.3849</v>
      </c>
      <c r="BZ57" s="144"/>
      <c r="CA57" s="144"/>
    </row>
    <row r="58" spans="1:79" s="6" customFormat="1" ht="12.75" customHeight="1" x14ac:dyDescent="0.2">
      <c r="A58" s="215"/>
      <c r="B58" s="200" t="s">
        <v>275</v>
      </c>
      <c r="C58" s="201"/>
      <c r="D58" s="202"/>
      <c r="E58" s="144">
        <v>3.1859000000000002</v>
      </c>
      <c r="F58" s="145"/>
      <c r="G58" s="146"/>
      <c r="H58" s="200" t="s">
        <v>275</v>
      </c>
      <c r="I58" s="201"/>
      <c r="J58" s="202"/>
      <c r="K58" s="144">
        <v>3.1244999999999998</v>
      </c>
      <c r="L58" s="145"/>
      <c r="M58" s="146"/>
      <c r="N58" s="200" t="s">
        <v>282</v>
      </c>
      <c r="O58" s="201"/>
      <c r="P58" s="202"/>
      <c r="Q58" s="144">
        <v>3.9386000000000001</v>
      </c>
      <c r="R58" s="145"/>
      <c r="S58" s="146"/>
      <c r="T58" s="200"/>
      <c r="U58" s="201"/>
      <c r="V58" s="202"/>
      <c r="W58" s="144"/>
      <c r="X58" s="145"/>
      <c r="Y58" s="146"/>
      <c r="Z58" s="200" t="s">
        <v>276</v>
      </c>
      <c r="AA58" s="201"/>
      <c r="AB58" s="202"/>
      <c r="AC58" s="144">
        <v>4.7702999999999998</v>
      </c>
      <c r="AD58" s="145"/>
      <c r="AE58" s="146"/>
      <c r="AF58" s="200" t="s">
        <v>294</v>
      </c>
      <c r="AG58" s="201"/>
      <c r="AH58" s="202"/>
      <c r="AI58" s="144">
        <v>3.0878999999999999</v>
      </c>
      <c r="AJ58" s="145"/>
      <c r="AK58" s="146"/>
      <c r="AL58" s="200" t="s">
        <v>280</v>
      </c>
      <c r="AM58" s="201"/>
      <c r="AN58" s="202"/>
      <c r="AO58" s="144">
        <v>3.8527999999999998</v>
      </c>
      <c r="AP58" s="145"/>
      <c r="AQ58" s="146"/>
      <c r="AR58" s="200" t="s">
        <v>328</v>
      </c>
      <c r="AS58" s="201"/>
      <c r="AT58" s="202"/>
      <c r="AU58" s="144">
        <v>3.6652</v>
      </c>
      <c r="AV58" s="145"/>
      <c r="AW58" s="146"/>
      <c r="AX58" s="200" t="s">
        <v>298</v>
      </c>
      <c r="AY58" s="201"/>
      <c r="AZ58" s="202"/>
      <c r="BA58" s="144">
        <v>3.8967999999999998</v>
      </c>
      <c r="BB58" s="145"/>
      <c r="BC58" s="146"/>
      <c r="BD58" s="200" t="s">
        <v>274</v>
      </c>
      <c r="BE58" s="201"/>
      <c r="BF58" s="202"/>
      <c r="BG58" s="144">
        <v>3.8580999999999999</v>
      </c>
      <c r="BH58" s="145"/>
      <c r="BI58" s="146"/>
      <c r="BJ58" s="200"/>
      <c r="BK58" s="201"/>
      <c r="BL58" s="202"/>
      <c r="BM58" s="144"/>
      <c r="BN58" s="145"/>
      <c r="BO58" s="146"/>
      <c r="BP58" s="200" t="s">
        <v>280</v>
      </c>
      <c r="BQ58" s="201"/>
      <c r="BR58" s="202"/>
      <c r="BS58" s="144">
        <v>2.79</v>
      </c>
      <c r="BT58" s="145"/>
      <c r="BU58" s="146"/>
      <c r="BV58" s="200" t="s">
        <v>278</v>
      </c>
      <c r="BW58" s="201"/>
      <c r="BX58" s="202"/>
      <c r="BY58" s="144">
        <v>2.4121999999999999</v>
      </c>
      <c r="BZ58" s="145"/>
      <c r="CA58" s="146"/>
    </row>
    <row r="59" spans="1:79" s="6" customFormat="1" ht="12.75" customHeight="1" x14ac:dyDescent="0.2">
      <c r="A59" s="215"/>
      <c r="B59" s="200" t="s">
        <v>277</v>
      </c>
      <c r="C59" s="201"/>
      <c r="D59" s="202"/>
      <c r="E59" s="144">
        <v>2.66</v>
      </c>
      <c r="F59" s="145"/>
      <c r="G59" s="146"/>
      <c r="H59" s="200" t="s">
        <v>284</v>
      </c>
      <c r="I59" s="201"/>
      <c r="J59" s="202"/>
      <c r="K59" s="144">
        <v>2.7444999999999999</v>
      </c>
      <c r="L59" s="145"/>
      <c r="M59" s="146"/>
      <c r="N59" s="200" t="s">
        <v>296</v>
      </c>
      <c r="O59" s="201"/>
      <c r="P59" s="202"/>
      <c r="Q59" s="144">
        <v>3.5958000000000001</v>
      </c>
      <c r="R59" s="145"/>
      <c r="S59" s="146"/>
      <c r="T59" s="200"/>
      <c r="U59" s="201"/>
      <c r="V59" s="202"/>
      <c r="W59" s="144"/>
      <c r="X59" s="145"/>
      <c r="Y59" s="146"/>
      <c r="Z59" s="200" t="s">
        <v>291</v>
      </c>
      <c r="AA59" s="201"/>
      <c r="AB59" s="202"/>
      <c r="AC59" s="144">
        <v>4.1054000000000004</v>
      </c>
      <c r="AD59" s="145"/>
      <c r="AE59" s="146"/>
      <c r="AF59" s="200" t="s">
        <v>275</v>
      </c>
      <c r="AG59" s="201"/>
      <c r="AH59" s="202"/>
      <c r="AI59" s="144">
        <v>2.9091999999999998</v>
      </c>
      <c r="AJ59" s="145"/>
      <c r="AK59" s="146"/>
      <c r="AL59" s="200" t="s">
        <v>296</v>
      </c>
      <c r="AM59" s="201"/>
      <c r="AN59" s="202"/>
      <c r="AO59" s="144">
        <v>3.2746</v>
      </c>
      <c r="AP59" s="145"/>
      <c r="AQ59" s="146"/>
      <c r="AR59" s="200" t="s">
        <v>295</v>
      </c>
      <c r="AS59" s="201"/>
      <c r="AT59" s="202"/>
      <c r="AU59" s="144">
        <v>3.6120999999999999</v>
      </c>
      <c r="AV59" s="145"/>
      <c r="AW59" s="146"/>
      <c r="AX59" s="200" t="s">
        <v>302</v>
      </c>
      <c r="AY59" s="201"/>
      <c r="AZ59" s="202"/>
      <c r="BA59" s="144">
        <v>3.0384000000000002</v>
      </c>
      <c r="BB59" s="145"/>
      <c r="BC59" s="146"/>
      <c r="BD59" s="200" t="s">
        <v>284</v>
      </c>
      <c r="BE59" s="201"/>
      <c r="BF59" s="202"/>
      <c r="BG59" s="144">
        <v>3.5796000000000001</v>
      </c>
      <c r="BH59" s="145"/>
      <c r="BI59" s="146"/>
      <c r="BJ59" s="200"/>
      <c r="BK59" s="201"/>
      <c r="BL59" s="202"/>
      <c r="BM59" s="144"/>
      <c r="BN59" s="145"/>
      <c r="BO59" s="146"/>
      <c r="BP59" s="200" t="s">
        <v>293</v>
      </c>
      <c r="BQ59" s="201"/>
      <c r="BR59" s="202"/>
      <c r="BS59" s="144">
        <v>2.6513</v>
      </c>
      <c r="BT59" s="145"/>
      <c r="BU59" s="146"/>
      <c r="BV59" s="200" t="s">
        <v>301</v>
      </c>
      <c r="BW59" s="201"/>
      <c r="BX59" s="202"/>
      <c r="BY59" s="144">
        <v>2.2321</v>
      </c>
      <c r="BZ59" s="145"/>
      <c r="CA59" s="146"/>
    </row>
    <row r="60" spans="1:79" s="6" customFormat="1" ht="12.75" customHeight="1" x14ac:dyDescent="0.2">
      <c r="A60" s="215"/>
      <c r="B60" s="200" t="s">
        <v>284</v>
      </c>
      <c r="C60" s="201"/>
      <c r="D60" s="202"/>
      <c r="E60" s="144">
        <v>2.2965</v>
      </c>
      <c r="F60" s="145"/>
      <c r="G60" s="146"/>
      <c r="H60" s="200" t="s">
        <v>287</v>
      </c>
      <c r="I60" s="201"/>
      <c r="J60" s="202"/>
      <c r="K60" s="144">
        <v>2.6023000000000001</v>
      </c>
      <c r="L60" s="145"/>
      <c r="M60" s="146"/>
      <c r="N60" s="200" t="s">
        <v>288</v>
      </c>
      <c r="O60" s="201"/>
      <c r="P60" s="202"/>
      <c r="Q60" s="144">
        <v>3.2183000000000002</v>
      </c>
      <c r="R60" s="145"/>
      <c r="S60" s="146"/>
      <c r="T60" s="200"/>
      <c r="U60" s="201"/>
      <c r="V60" s="202"/>
      <c r="W60" s="144"/>
      <c r="X60" s="145"/>
      <c r="Y60" s="146"/>
      <c r="Z60" s="200" t="s">
        <v>292</v>
      </c>
      <c r="AA60" s="201"/>
      <c r="AB60" s="202"/>
      <c r="AC60" s="144">
        <v>3.1983000000000001</v>
      </c>
      <c r="AD60" s="145"/>
      <c r="AE60" s="146"/>
      <c r="AF60" s="200" t="s">
        <v>302</v>
      </c>
      <c r="AG60" s="201"/>
      <c r="AH60" s="202"/>
      <c r="AI60" s="144">
        <v>2.8912</v>
      </c>
      <c r="AJ60" s="145"/>
      <c r="AK60" s="146"/>
      <c r="AL60" s="200" t="s">
        <v>284</v>
      </c>
      <c r="AM60" s="201"/>
      <c r="AN60" s="202"/>
      <c r="AO60" s="144">
        <v>2.9746999999999999</v>
      </c>
      <c r="AP60" s="145"/>
      <c r="AQ60" s="146"/>
      <c r="AR60" s="200" t="s">
        <v>283</v>
      </c>
      <c r="AS60" s="201"/>
      <c r="AT60" s="202"/>
      <c r="AU60" s="144">
        <v>3.4923999999999999</v>
      </c>
      <c r="AV60" s="145"/>
      <c r="AW60" s="146"/>
      <c r="AX60" s="200" t="s">
        <v>295</v>
      </c>
      <c r="AY60" s="201"/>
      <c r="AZ60" s="202"/>
      <c r="BA60" s="144">
        <v>2.1335000000000002</v>
      </c>
      <c r="BB60" s="145"/>
      <c r="BC60" s="146"/>
      <c r="BD60" s="200" t="s">
        <v>293</v>
      </c>
      <c r="BE60" s="201"/>
      <c r="BF60" s="202"/>
      <c r="BG60" s="144">
        <v>3.1533000000000002</v>
      </c>
      <c r="BH60" s="145"/>
      <c r="BI60" s="146"/>
      <c r="BJ60" s="200"/>
      <c r="BK60" s="201"/>
      <c r="BL60" s="202"/>
      <c r="BM60" s="144"/>
      <c r="BN60" s="145"/>
      <c r="BO60" s="146"/>
      <c r="BP60" s="200" t="s">
        <v>284</v>
      </c>
      <c r="BQ60" s="201"/>
      <c r="BR60" s="202"/>
      <c r="BS60" s="144">
        <v>2.09</v>
      </c>
      <c r="BT60" s="145"/>
      <c r="BU60" s="146"/>
      <c r="BV60" s="200" t="s">
        <v>283</v>
      </c>
      <c r="BW60" s="201"/>
      <c r="BX60" s="202"/>
      <c r="BY60" s="144">
        <v>2.101</v>
      </c>
      <c r="BZ60" s="145"/>
      <c r="CA60" s="146"/>
    </row>
    <row r="61" spans="1:79" s="6" customFormat="1" ht="12.75" customHeight="1" x14ac:dyDescent="0.2">
      <c r="A61" s="215"/>
      <c r="B61" s="200" t="s">
        <v>293</v>
      </c>
      <c r="C61" s="201"/>
      <c r="D61" s="202"/>
      <c r="E61" s="144">
        <v>2.1150000000000002</v>
      </c>
      <c r="F61" s="145"/>
      <c r="G61" s="146"/>
      <c r="H61" s="200" t="s">
        <v>282</v>
      </c>
      <c r="I61" s="201"/>
      <c r="J61" s="202"/>
      <c r="K61" s="144">
        <v>2.5687000000000002</v>
      </c>
      <c r="L61" s="145"/>
      <c r="M61" s="146"/>
      <c r="N61" s="200" t="s">
        <v>286</v>
      </c>
      <c r="O61" s="201"/>
      <c r="P61" s="202"/>
      <c r="Q61" s="144">
        <v>2.7128000000000001</v>
      </c>
      <c r="R61" s="145"/>
      <c r="S61" s="146"/>
      <c r="T61" s="200"/>
      <c r="U61" s="201"/>
      <c r="V61" s="202"/>
      <c r="W61" s="144"/>
      <c r="X61" s="145"/>
      <c r="Y61" s="146"/>
      <c r="Z61" s="200" t="s">
        <v>301</v>
      </c>
      <c r="AA61" s="201"/>
      <c r="AB61" s="202"/>
      <c r="AC61" s="144">
        <v>1.8260000000000001</v>
      </c>
      <c r="AD61" s="145"/>
      <c r="AE61" s="146"/>
      <c r="AF61" s="200" t="s">
        <v>282</v>
      </c>
      <c r="AG61" s="201"/>
      <c r="AH61" s="202"/>
      <c r="AI61" s="144">
        <v>2.5720999999999998</v>
      </c>
      <c r="AJ61" s="145"/>
      <c r="AK61" s="146"/>
      <c r="AL61" s="200" t="s">
        <v>282</v>
      </c>
      <c r="AM61" s="201"/>
      <c r="AN61" s="202"/>
      <c r="AO61" s="144">
        <v>2.9169999999999998</v>
      </c>
      <c r="AP61" s="145"/>
      <c r="AQ61" s="146"/>
      <c r="AR61" s="200" t="s">
        <v>291</v>
      </c>
      <c r="AS61" s="201"/>
      <c r="AT61" s="202"/>
      <c r="AU61" s="144">
        <v>3.0863</v>
      </c>
      <c r="AV61" s="145"/>
      <c r="AW61" s="146"/>
      <c r="AX61" s="200" t="s">
        <v>277</v>
      </c>
      <c r="AY61" s="201"/>
      <c r="AZ61" s="202"/>
      <c r="BA61" s="144">
        <v>2.1164000000000001</v>
      </c>
      <c r="BB61" s="145"/>
      <c r="BC61" s="146"/>
      <c r="BD61" s="200" t="s">
        <v>304</v>
      </c>
      <c r="BE61" s="201"/>
      <c r="BF61" s="202"/>
      <c r="BG61" s="144">
        <v>2.5636000000000001</v>
      </c>
      <c r="BH61" s="145"/>
      <c r="BI61" s="146"/>
      <c r="BJ61" s="200"/>
      <c r="BK61" s="201"/>
      <c r="BL61" s="202"/>
      <c r="BM61" s="144"/>
      <c r="BN61" s="145"/>
      <c r="BO61" s="146"/>
      <c r="BP61" s="200" t="s">
        <v>274</v>
      </c>
      <c r="BQ61" s="201"/>
      <c r="BR61" s="202"/>
      <c r="BS61" s="144">
        <v>1.9937</v>
      </c>
      <c r="BT61" s="145"/>
      <c r="BU61" s="146"/>
      <c r="BV61" s="200" t="s">
        <v>343</v>
      </c>
      <c r="BW61" s="201"/>
      <c r="BX61" s="202"/>
      <c r="BY61" s="144">
        <v>1.9896</v>
      </c>
      <c r="BZ61" s="145"/>
      <c r="CA61" s="146"/>
    </row>
    <row r="62" spans="1:79" s="6" customFormat="1" ht="12.75" customHeight="1" x14ac:dyDescent="0.2">
      <c r="A62" s="215"/>
      <c r="B62" s="200" t="s">
        <v>282</v>
      </c>
      <c r="C62" s="201"/>
      <c r="D62" s="202"/>
      <c r="E62" s="144">
        <v>2.0585</v>
      </c>
      <c r="F62" s="145"/>
      <c r="G62" s="146"/>
      <c r="H62" s="200" t="s">
        <v>290</v>
      </c>
      <c r="I62" s="201"/>
      <c r="J62" s="202"/>
      <c r="K62" s="144">
        <v>1.8984000000000001</v>
      </c>
      <c r="L62" s="145"/>
      <c r="M62" s="146"/>
      <c r="N62" s="200" t="s">
        <v>293</v>
      </c>
      <c r="O62" s="201"/>
      <c r="P62" s="202"/>
      <c r="Q62" s="144">
        <v>2.6187</v>
      </c>
      <c r="R62" s="145"/>
      <c r="S62" s="146"/>
      <c r="T62" s="200"/>
      <c r="U62" s="201"/>
      <c r="V62" s="202"/>
      <c r="W62" s="144"/>
      <c r="X62" s="145"/>
      <c r="Y62" s="146"/>
      <c r="Z62" s="200" t="s">
        <v>285</v>
      </c>
      <c r="AA62" s="201"/>
      <c r="AB62" s="202"/>
      <c r="AC62" s="144">
        <v>1.7615000000000001</v>
      </c>
      <c r="AD62" s="145"/>
      <c r="AE62" s="146"/>
      <c r="AF62" s="200" t="s">
        <v>287</v>
      </c>
      <c r="AG62" s="201"/>
      <c r="AH62" s="202"/>
      <c r="AI62" s="144">
        <v>2.5684</v>
      </c>
      <c r="AJ62" s="145"/>
      <c r="AK62" s="146"/>
      <c r="AL62" s="200" t="s">
        <v>291</v>
      </c>
      <c r="AM62" s="201"/>
      <c r="AN62" s="202"/>
      <c r="AO62" s="144">
        <v>2.42</v>
      </c>
      <c r="AP62" s="145"/>
      <c r="AQ62" s="146"/>
      <c r="AR62" s="200" t="s">
        <v>281</v>
      </c>
      <c r="AS62" s="201"/>
      <c r="AT62" s="202"/>
      <c r="AU62" s="144">
        <v>2.6320999999999999</v>
      </c>
      <c r="AV62" s="145"/>
      <c r="AW62" s="146"/>
      <c r="AX62" s="200" t="s">
        <v>290</v>
      </c>
      <c r="AY62" s="201"/>
      <c r="AZ62" s="202"/>
      <c r="BA62" s="144">
        <v>1.2847999999999999</v>
      </c>
      <c r="BB62" s="145"/>
      <c r="BC62" s="146"/>
      <c r="BD62" s="200" t="s">
        <v>289</v>
      </c>
      <c r="BE62" s="201"/>
      <c r="BF62" s="202"/>
      <c r="BG62" s="144">
        <v>2.1246999999999998</v>
      </c>
      <c r="BH62" s="145"/>
      <c r="BI62" s="146"/>
      <c r="BJ62" s="200"/>
      <c r="BK62" s="201"/>
      <c r="BL62" s="202"/>
      <c r="BM62" s="144"/>
      <c r="BN62" s="145"/>
      <c r="BO62" s="146"/>
      <c r="BP62" s="200" t="s">
        <v>297</v>
      </c>
      <c r="BQ62" s="201"/>
      <c r="BR62" s="202"/>
      <c r="BS62" s="144">
        <v>1.7191000000000001</v>
      </c>
      <c r="BT62" s="145"/>
      <c r="BU62" s="146"/>
      <c r="BV62" s="200" t="s">
        <v>275</v>
      </c>
      <c r="BW62" s="201"/>
      <c r="BX62" s="202"/>
      <c r="BY62" s="144">
        <v>1.901</v>
      </c>
      <c r="BZ62" s="145"/>
      <c r="CA62" s="146"/>
    </row>
    <row r="63" spans="1:79" s="6" customFormat="1" ht="12.75" customHeight="1" x14ac:dyDescent="0.2">
      <c r="A63" s="215"/>
      <c r="B63" s="200" t="s">
        <v>280</v>
      </c>
      <c r="C63" s="201"/>
      <c r="D63" s="202"/>
      <c r="E63" s="144">
        <v>2.0137</v>
      </c>
      <c r="F63" s="145"/>
      <c r="G63" s="146"/>
      <c r="H63" s="200" t="s">
        <v>302</v>
      </c>
      <c r="I63" s="201"/>
      <c r="J63" s="202"/>
      <c r="K63" s="144">
        <v>1.7536</v>
      </c>
      <c r="L63" s="145"/>
      <c r="M63" s="146"/>
      <c r="N63" s="200" t="s">
        <v>281</v>
      </c>
      <c r="O63" s="201"/>
      <c r="P63" s="202"/>
      <c r="Q63" s="144">
        <v>2.2513000000000001</v>
      </c>
      <c r="R63" s="145"/>
      <c r="S63" s="146"/>
      <c r="T63" s="200"/>
      <c r="U63" s="201"/>
      <c r="V63" s="202"/>
      <c r="W63" s="144"/>
      <c r="X63" s="145"/>
      <c r="Y63" s="146"/>
      <c r="Z63" s="200" t="s">
        <v>281</v>
      </c>
      <c r="AA63" s="201"/>
      <c r="AB63" s="202"/>
      <c r="AC63" s="144">
        <v>0.95040000000000002</v>
      </c>
      <c r="AD63" s="145"/>
      <c r="AE63" s="146"/>
      <c r="AF63" s="200" t="s">
        <v>297</v>
      </c>
      <c r="AG63" s="201"/>
      <c r="AH63" s="202"/>
      <c r="AI63" s="144">
        <v>2.4579</v>
      </c>
      <c r="AJ63" s="145"/>
      <c r="AK63" s="146"/>
      <c r="AL63" s="200" t="s">
        <v>281</v>
      </c>
      <c r="AM63" s="201"/>
      <c r="AN63" s="202"/>
      <c r="AO63" s="144">
        <v>2.1385999999999998</v>
      </c>
      <c r="AP63" s="145"/>
      <c r="AQ63" s="146"/>
      <c r="AR63" s="200" t="s">
        <v>343</v>
      </c>
      <c r="AS63" s="201"/>
      <c r="AT63" s="202"/>
      <c r="AU63" s="144">
        <v>2.3248000000000002</v>
      </c>
      <c r="AV63" s="145"/>
      <c r="AW63" s="146"/>
      <c r="AX63" s="200" t="s">
        <v>333</v>
      </c>
      <c r="AY63" s="201"/>
      <c r="AZ63" s="202"/>
      <c r="BA63" s="144">
        <v>1.206</v>
      </c>
      <c r="BB63" s="145"/>
      <c r="BC63" s="146"/>
      <c r="BD63" s="200" t="s">
        <v>296</v>
      </c>
      <c r="BE63" s="201"/>
      <c r="BF63" s="202"/>
      <c r="BG63" s="144">
        <v>2.0154999999999998</v>
      </c>
      <c r="BH63" s="145"/>
      <c r="BI63" s="146"/>
      <c r="BJ63" s="200"/>
      <c r="BK63" s="201"/>
      <c r="BL63" s="202"/>
      <c r="BM63" s="144"/>
      <c r="BN63" s="145"/>
      <c r="BO63" s="146"/>
      <c r="BP63" s="200" t="s">
        <v>291</v>
      </c>
      <c r="BQ63" s="201"/>
      <c r="BR63" s="202"/>
      <c r="BS63" s="144">
        <v>1.7099</v>
      </c>
      <c r="BT63" s="145"/>
      <c r="BU63" s="146"/>
      <c r="BV63" s="200" t="s">
        <v>287</v>
      </c>
      <c r="BW63" s="201"/>
      <c r="BX63" s="202"/>
      <c r="BY63" s="144">
        <v>1.8244</v>
      </c>
      <c r="BZ63" s="145"/>
      <c r="CA63" s="146"/>
    </row>
    <row r="64" spans="1:79" s="6" customFormat="1" ht="12.75" customHeight="1" x14ac:dyDescent="0.2">
      <c r="A64" s="215"/>
      <c r="B64" s="200" t="s">
        <v>333</v>
      </c>
      <c r="C64" s="201"/>
      <c r="D64" s="202"/>
      <c r="E64" s="144">
        <v>1.8203</v>
      </c>
      <c r="F64" s="145"/>
      <c r="G64" s="146"/>
      <c r="H64" s="200" t="s">
        <v>304</v>
      </c>
      <c r="I64" s="201"/>
      <c r="J64" s="202"/>
      <c r="K64" s="144">
        <v>1.708</v>
      </c>
      <c r="L64" s="145"/>
      <c r="M64" s="146"/>
      <c r="N64" s="200" t="s">
        <v>333</v>
      </c>
      <c r="O64" s="201"/>
      <c r="P64" s="202"/>
      <c r="Q64" s="144">
        <v>1.6922999999999999</v>
      </c>
      <c r="R64" s="145"/>
      <c r="S64" s="146"/>
      <c r="T64" s="200"/>
      <c r="U64" s="201"/>
      <c r="V64" s="202"/>
      <c r="W64" s="144"/>
      <c r="X64" s="145"/>
      <c r="Y64" s="146"/>
      <c r="Z64" s="200" t="s">
        <v>305</v>
      </c>
      <c r="AA64" s="201"/>
      <c r="AB64" s="202"/>
      <c r="AC64" s="144">
        <v>0.1246</v>
      </c>
      <c r="AD64" s="145"/>
      <c r="AE64" s="146"/>
      <c r="AF64" s="200" t="s">
        <v>283</v>
      </c>
      <c r="AG64" s="201"/>
      <c r="AH64" s="202"/>
      <c r="AI64" s="144">
        <v>2.2044000000000001</v>
      </c>
      <c r="AJ64" s="145"/>
      <c r="AK64" s="146"/>
      <c r="AL64" s="200" t="s">
        <v>300</v>
      </c>
      <c r="AM64" s="201"/>
      <c r="AN64" s="202"/>
      <c r="AO64" s="144">
        <v>1.7728999999999999</v>
      </c>
      <c r="AP64" s="145"/>
      <c r="AQ64" s="146"/>
      <c r="AR64" s="200" t="s">
        <v>286</v>
      </c>
      <c r="AS64" s="201"/>
      <c r="AT64" s="202"/>
      <c r="AU64" s="144">
        <v>2.1215000000000002</v>
      </c>
      <c r="AV64" s="145"/>
      <c r="AW64" s="146"/>
      <c r="AX64" s="200" t="s">
        <v>272</v>
      </c>
      <c r="AY64" s="201"/>
      <c r="AZ64" s="202"/>
      <c r="BA64" s="144">
        <v>0.31890000000000002</v>
      </c>
      <c r="BB64" s="145"/>
      <c r="BC64" s="146"/>
      <c r="BD64" s="200" t="s">
        <v>343</v>
      </c>
      <c r="BE64" s="201"/>
      <c r="BF64" s="202"/>
      <c r="BG64" s="144">
        <v>1.9686999999999999</v>
      </c>
      <c r="BH64" s="145"/>
      <c r="BI64" s="146"/>
      <c r="BJ64" s="200"/>
      <c r="BK64" s="201"/>
      <c r="BL64" s="202"/>
      <c r="BM64" s="144"/>
      <c r="BN64" s="145"/>
      <c r="BO64" s="146"/>
      <c r="BP64" s="200" t="s">
        <v>283</v>
      </c>
      <c r="BQ64" s="201"/>
      <c r="BR64" s="202"/>
      <c r="BS64" s="144">
        <v>1.1423000000000001</v>
      </c>
      <c r="BT64" s="145"/>
      <c r="BU64" s="146"/>
      <c r="BV64" s="200" t="s">
        <v>337</v>
      </c>
      <c r="BW64" s="201"/>
      <c r="BX64" s="202"/>
      <c r="BY64" s="144">
        <v>1.6812</v>
      </c>
      <c r="BZ64" s="145"/>
      <c r="CA64" s="146"/>
    </row>
    <row r="65" spans="1:79" s="6" customFormat="1" ht="12.75" customHeight="1" x14ac:dyDescent="0.2">
      <c r="A65" s="215"/>
      <c r="B65" s="200" t="s">
        <v>337</v>
      </c>
      <c r="C65" s="201"/>
      <c r="D65" s="202"/>
      <c r="E65" s="144">
        <v>1.214</v>
      </c>
      <c r="F65" s="145"/>
      <c r="G65" s="146"/>
      <c r="H65" s="200" t="s">
        <v>298</v>
      </c>
      <c r="I65" s="201"/>
      <c r="J65" s="202"/>
      <c r="K65" s="144">
        <v>1.6687000000000001</v>
      </c>
      <c r="L65" s="145"/>
      <c r="M65" s="146"/>
      <c r="N65" s="200" t="s">
        <v>277</v>
      </c>
      <c r="O65" s="201"/>
      <c r="P65" s="202"/>
      <c r="Q65" s="144">
        <v>1.5929</v>
      </c>
      <c r="R65" s="145"/>
      <c r="S65" s="146"/>
      <c r="T65" s="200"/>
      <c r="U65" s="201"/>
      <c r="V65" s="202"/>
      <c r="W65" s="144"/>
      <c r="X65" s="145"/>
      <c r="Y65" s="146"/>
      <c r="Z65" s="200"/>
      <c r="AA65" s="201"/>
      <c r="AB65" s="202"/>
      <c r="AC65" s="144"/>
      <c r="AD65" s="145"/>
      <c r="AE65" s="146"/>
      <c r="AF65" s="200" t="s">
        <v>281</v>
      </c>
      <c r="AG65" s="201"/>
      <c r="AH65" s="202"/>
      <c r="AI65" s="144">
        <v>1.9276</v>
      </c>
      <c r="AJ65" s="145"/>
      <c r="AK65" s="146"/>
      <c r="AL65" s="200" t="s">
        <v>290</v>
      </c>
      <c r="AM65" s="201"/>
      <c r="AN65" s="202"/>
      <c r="AO65" s="144">
        <v>1.7235</v>
      </c>
      <c r="AP65" s="145"/>
      <c r="AQ65" s="146"/>
      <c r="AR65" s="200" t="s">
        <v>275</v>
      </c>
      <c r="AS65" s="201"/>
      <c r="AT65" s="202"/>
      <c r="AU65" s="144">
        <v>1.9096</v>
      </c>
      <c r="AV65" s="145"/>
      <c r="AW65" s="146"/>
      <c r="AX65" s="200"/>
      <c r="AY65" s="201"/>
      <c r="AZ65" s="202"/>
      <c r="BA65" s="144"/>
      <c r="BB65" s="145"/>
      <c r="BC65" s="146"/>
      <c r="BD65" s="200" t="s">
        <v>288</v>
      </c>
      <c r="BE65" s="201"/>
      <c r="BF65" s="202"/>
      <c r="BG65" s="144">
        <v>1.9336</v>
      </c>
      <c r="BH65" s="145"/>
      <c r="BI65" s="146"/>
      <c r="BJ65" s="200"/>
      <c r="BK65" s="201"/>
      <c r="BL65" s="202"/>
      <c r="BM65" s="144"/>
      <c r="BN65" s="145"/>
      <c r="BO65" s="146"/>
      <c r="BP65" s="200" t="s">
        <v>333</v>
      </c>
      <c r="BQ65" s="201"/>
      <c r="BR65" s="202"/>
      <c r="BS65" s="144">
        <v>0.98370000000000002</v>
      </c>
      <c r="BT65" s="145"/>
      <c r="BU65" s="146"/>
      <c r="BV65" s="200" t="s">
        <v>285</v>
      </c>
      <c r="BW65" s="201"/>
      <c r="BX65" s="202"/>
      <c r="BY65" s="144">
        <v>1.6637999999999999</v>
      </c>
      <c r="BZ65" s="145"/>
      <c r="CA65" s="146"/>
    </row>
    <row r="66" spans="1:79" s="6" customFormat="1" ht="12.75" customHeight="1" x14ac:dyDescent="0.2">
      <c r="A66" s="215"/>
      <c r="B66" s="200" t="s">
        <v>297</v>
      </c>
      <c r="C66" s="201"/>
      <c r="D66" s="202"/>
      <c r="E66" s="144">
        <v>0.94230000000000003</v>
      </c>
      <c r="F66" s="145"/>
      <c r="G66" s="146"/>
      <c r="H66" s="200" t="s">
        <v>297</v>
      </c>
      <c r="I66" s="201"/>
      <c r="J66" s="202"/>
      <c r="K66" s="144">
        <v>1.5081</v>
      </c>
      <c r="L66" s="145"/>
      <c r="M66" s="146"/>
      <c r="N66" s="200" t="s">
        <v>290</v>
      </c>
      <c r="O66" s="201"/>
      <c r="P66" s="202"/>
      <c r="Q66" s="144">
        <v>1.5456000000000001</v>
      </c>
      <c r="R66" s="145"/>
      <c r="S66" s="146"/>
      <c r="T66" s="200"/>
      <c r="U66" s="201"/>
      <c r="V66" s="202"/>
      <c r="W66" s="144"/>
      <c r="X66" s="145"/>
      <c r="Y66" s="146"/>
      <c r="Z66" s="200"/>
      <c r="AA66" s="201"/>
      <c r="AB66" s="202"/>
      <c r="AC66" s="144"/>
      <c r="AD66" s="145"/>
      <c r="AE66" s="146"/>
      <c r="AF66" s="200" t="s">
        <v>284</v>
      </c>
      <c r="AG66" s="201"/>
      <c r="AH66" s="202"/>
      <c r="AI66" s="144">
        <v>1.7153</v>
      </c>
      <c r="AJ66" s="145"/>
      <c r="AK66" s="146"/>
      <c r="AL66" s="200" t="s">
        <v>283</v>
      </c>
      <c r="AM66" s="201"/>
      <c r="AN66" s="202"/>
      <c r="AO66" s="144">
        <v>1.7201</v>
      </c>
      <c r="AP66" s="145"/>
      <c r="AQ66" s="146"/>
      <c r="AR66" s="200" t="s">
        <v>301</v>
      </c>
      <c r="AS66" s="201"/>
      <c r="AT66" s="202"/>
      <c r="AU66" s="144">
        <v>1.74</v>
      </c>
      <c r="AV66" s="145"/>
      <c r="AW66" s="146"/>
      <c r="AX66" s="200"/>
      <c r="AY66" s="201"/>
      <c r="AZ66" s="202"/>
      <c r="BA66" s="144"/>
      <c r="BB66" s="145"/>
      <c r="BC66" s="146"/>
      <c r="BD66" s="200" t="s">
        <v>300</v>
      </c>
      <c r="BE66" s="201"/>
      <c r="BF66" s="202"/>
      <c r="BG66" s="144">
        <v>1.7095</v>
      </c>
      <c r="BH66" s="145"/>
      <c r="BI66" s="146"/>
      <c r="BJ66" s="200"/>
      <c r="BK66" s="201"/>
      <c r="BL66" s="202"/>
      <c r="BM66" s="144"/>
      <c r="BN66" s="145"/>
      <c r="BO66" s="146"/>
      <c r="BP66" s="200" t="s">
        <v>287</v>
      </c>
      <c r="BQ66" s="201"/>
      <c r="BR66" s="202"/>
      <c r="BS66" s="144">
        <v>0.88639999999999997</v>
      </c>
      <c r="BT66" s="145"/>
      <c r="BU66" s="146"/>
      <c r="BV66" s="200" t="s">
        <v>294</v>
      </c>
      <c r="BW66" s="201"/>
      <c r="BX66" s="202"/>
      <c r="BY66" s="144">
        <v>1.5196000000000001</v>
      </c>
      <c r="BZ66" s="145"/>
      <c r="CA66" s="146"/>
    </row>
    <row r="67" spans="1:79" s="6" customFormat="1" ht="12.75" customHeight="1" x14ac:dyDescent="0.2">
      <c r="A67" s="215"/>
      <c r="B67" s="200" t="s">
        <v>298</v>
      </c>
      <c r="C67" s="201"/>
      <c r="D67" s="202"/>
      <c r="E67" s="144">
        <v>0.88680000000000003</v>
      </c>
      <c r="F67" s="145"/>
      <c r="G67" s="146"/>
      <c r="H67" s="200" t="s">
        <v>285</v>
      </c>
      <c r="I67" s="201"/>
      <c r="J67" s="202"/>
      <c r="K67" s="144">
        <v>1.0417000000000001</v>
      </c>
      <c r="L67" s="145"/>
      <c r="M67" s="146"/>
      <c r="N67" s="200" t="s">
        <v>291</v>
      </c>
      <c r="O67" s="201"/>
      <c r="P67" s="202"/>
      <c r="Q67" s="144">
        <v>1.4622999999999999</v>
      </c>
      <c r="R67" s="145"/>
      <c r="S67" s="146"/>
      <c r="T67" s="200"/>
      <c r="U67" s="201"/>
      <c r="V67" s="202"/>
      <c r="W67" s="144"/>
      <c r="X67" s="145"/>
      <c r="Y67" s="146"/>
      <c r="Z67" s="200"/>
      <c r="AA67" s="201"/>
      <c r="AB67" s="202"/>
      <c r="AC67" s="144"/>
      <c r="AD67" s="145"/>
      <c r="AE67" s="146"/>
      <c r="AF67" s="200" t="s">
        <v>293</v>
      </c>
      <c r="AG67" s="201"/>
      <c r="AH67" s="202"/>
      <c r="AI67" s="144">
        <v>1.3694999999999999</v>
      </c>
      <c r="AJ67" s="145"/>
      <c r="AK67" s="146"/>
      <c r="AL67" s="200" t="s">
        <v>294</v>
      </c>
      <c r="AM67" s="201"/>
      <c r="AN67" s="202"/>
      <c r="AO67" s="144">
        <v>1.5737000000000001</v>
      </c>
      <c r="AP67" s="145"/>
      <c r="AQ67" s="146"/>
      <c r="AR67" s="200" t="s">
        <v>290</v>
      </c>
      <c r="AS67" s="201"/>
      <c r="AT67" s="202"/>
      <c r="AU67" s="144">
        <v>0.88290000000000002</v>
      </c>
      <c r="AV67" s="145"/>
      <c r="AW67" s="146"/>
      <c r="AX67" s="200"/>
      <c r="AY67" s="201"/>
      <c r="AZ67" s="202"/>
      <c r="BA67" s="144"/>
      <c r="BB67" s="145"/>
      <c r="BC67" s="146"/>
      <c r="BD67" s="200" t="s">
        <v>275</v>
      </c>
      <c r="BE67" s="201"/>
      <c r="BF67" s="202"/>
      <c r="BG67" s="144">
        <v>1.526</v>
      </c>
      <c r="BH67" s="145"/>
      <c r="BI67" s="146"/>
      <c r="BJ67" s="200"/>
      <c r="BK67" s="201"/>
      <c r="BL67" s="202"/>
      <c r="BM67" s="144"/>
      <c r="BN67" s="145"/>
      <c r="BO67" s="146"/>
      <c r="BP67" s="200" t="s">
        <v>294</v>
      </c>
      <c r="BQ67" s="201"/>
      <c r="BR67" s="202"/>
      <c r="BS67" s="144">
        <v>0.88349999999999995</v>
      </c>
      <c r="BT67" s="145"/>
      <c r="BU67" s="146"/>
      <c r="BV67" s="200" t="s">
        <v>282</v>
      </c>
      <c r="BW67" s="201"/>
      <c r="BX67" s="202"/>
      <c r="BY67" s="144">
        <v>1.5139</v>
      </c>
      <c r="BZ67" s="145"/>
      <c r="CA67" s="146"/>
    </row>
    <row r="68" spans="1:79" s="6" customFormat="1" ht="12.75" customHeight="1" x14ac:dyDescent="0.2">
      <c r="A68" s="215"/>
      <c r="B68" s="200" t="s">
        <v>296</v>
      </c>
      <c r="C68" s="201"/>
      <c r="D68" s="202"/>
      <c r="E68" s="144">
        <v>0.82199999999999995</v>
      </c>
      <c r="F68" s="145"/>
      <c r="G68" s="146"/>
      <c r="H68" s="200" t="s">
        <v>299</v>
      </c>
      <c r="I68" s="201"/>
      <c r="J68" s="202"/>
      <c r="K68" s="144">
        <v>1.0405</v>
      </c>
      <c r="L68" s="145"/>
      <c r="M68" s="146"/>
      <c r="N68" s="200" t="s">
        <v>304</v>
      </c>
      <c r="O68" s="201"/>
      <c r="P68" s="202"/>
      <c r="Q68" s="144">
        <v>1.2211000000000001</v>
      </c>
      <c r="R68" s="145"/>
      <c r="S68" s="146"/>
      <c r="T68" s="200"/>
      <c r="U68" s="201"/>
      <c r="V68" s="202"/>
      <c r="W68" s="144"/>
      <c r="X68" s="145"/>
      <c r="Y68" s="146"/>
      <c r="Z68" s="200"/>
      <c r="AA68" s="201"/>
      <c r="AB68" s="202"/>
      <c r="AC68" s="144"/>
      <c r="AD68" s="145"/>
      <c r="AE68" s="146"/>
      <c r="AF68" s="200" t="s">
        <v>306</v>
      </c>
      <c r="AG68" s="201"/>
      <c r="AH68" s="202"/>
      <c r="AI68" s="144">
        <v>1.2857000000000001</v>
      </c>
      <c r="AJ68" s="145"/>
      <c r="AK68" s="146"/>
      <c r="AL68" s="200" t="s">
        <v>287</v>
      </c>
      <c r="AM68" s="201"/>
      <c r="AN68" s="202"/>
      <c r="AO68" s="144">
        <v>1.4131</v>
      </c>
      <c r="AP68" s="145"/>
      <c r="AQ68" s="146"/>
      <c r="AR68" s="200"/>
      <c r="AS68" s="201"/>
      <c r="AT68" s="202"/>
      <c r="AU68" s="144"/>
      <c r="AV68" s="145"/>
      <c r="AW68" s="146"/>
      <c r="AX68" s="200"/>
      <c r="AY68" s="201"/>
      <c r="AZ68" s="202"/>
      <c r="BA68" s="144"/>
      <c r="BB68" s="145"/>
      <c r="BC68" s="146"/>
      <c r="BD68" s="200" t="s">
        <v>388</v>
      </c>
      <c r="BE68" s="201"/>
      <c r="BF68" s="202"/>
      <c r="BG68" s="144">
        <v>1.4644999999999999</v>
      </c>
      <c r="BH68" s="145"/>
      <c r="BI68" s="146"/>
      <c r="BJ68" s="200"/>
      <c r="BK68" s="201"/>
      <c r="BL68" s="202"/>
      <c r="BM68" s="144"/>
      <c r="BN68" s="145"/>
      <c r="BO68" s="146"/>
      <c r="BP68" s="200" t="s">
        <v>295</v>
      </c>
      <c r="BQ68" s="201"/>
      <c r="BR68" s="202"/>
      <c r="BS68" s="144">
        <v>0.87729999999999997</v>
      </c>
      <c r="BT68" s="145"/>
      <c r="BU68" s="146"/>
      <c r="BV68" s="200" t="s">
        <v>289</v>
      </c>
      <c r="BW68" s="201"/>
      <c r="BX68" s="202"/>
      <c r="BY68" s="144">
        <v>1.4172</v>
      </c>
      <c r="BZ68" s="145"/>
      <c r="CA68" s="146"/>
    </row>
    <row r="69" spans="1:79" s="6" customFormat="1" ht="12.75" customHeight="1" x14ac:dyDescent="0.2">
      <c r="A69" s="215"/>
      <c r="B69" s="200" t="s">
        <v>283</v>
      </c>
      <c r="C69" s="201"/>
      <c r="D69" s="202"/>
      <c r="E69" s="144">
        <v>0.77249999999999996</v>
      </c>
      <c r="F69" s="145"/>
      <c r="G69" s="146"/>
      <c r="H69" s="200" t="s">
        <v>294</v>
      </c>
      <c r="I69" s="201"/>
      <c r="J69" s="202"/>
      <c r="K69" s="144">
        <v>0.96350000000000002</v>
      </c>
      <c r="L69" s="145"/>
      <c r="M69" s="146"/>
      <c r="N69" s="200" t="s">
        <v>294</v>
      </c>
      <c r="O69" s="201"/>
      <c r="P69" s="202"/>
      <c r="Q69" s="144">
        <v>1.212</v>
      </c>
      <c r="R69" s="145"/>
      <c r="S69" s="146"/>
      <c r="T69" s="200"/>
      <c r="U69" s="201"/>
      <c r="V69" s="202"/>
      <c r="W69" s="144"/>
      <c r="X69" s="145"/>
      <c r="Y69" s="146"/>
      <c r="Z69" s="200"/>
      <c r="AA69" s="201"/>
      <c r="AB69" s="202"/>
      <c r="AC69" s="144"/>
      <c r="AD69" s="145"/>
      <c r="AE69" s="146"/>
      <c r="AF69" s="200" t="s">
        <v>300</v>
      </c>
      <c r="AG69" s="201"/>
      <c r="AH69" s="202"/>
      <c r="AI69" s="144">
        <v>1.2744</v>
      </c>
      <c r="AJ69" s="145"/>
      <c r="AK69" s="146"/>
      <c r="AL69" s="200" t="s">
        <v>277</v>
      </c>
      <c r="AM69" s="201"/>
      <c r="AN69" s="202"/>
      <c r="AO69" s="144">
        <v>1.3545</v>
      </c>
      <c r="AP69" s="145"/>
      <c r="AQ69" s="146"/>
      <c r="AR69" s="200"/>
      <c r="AS69" s="201"/>
      <c r="AT69" s="202"/>
      <c r="AU69" s="144"/>
      <c r="AV69" s="145"/>
      <c r="AW69" s="146"/>
      <c r="AX69" s="200"/>
      <c r="AY69" s="201"/>
      <c r="AZ69" s="202"/>
      <c r="BA69" s="144"/>
      <c r="BB69" s="145"/>
      <c r="BC69" s="146"/>
      <c r="BD69" s="200" t="s">
        <v>290</v>
      </c>
      <c r="BE69" s="201"/>
      <c r="BF69" s="202"/>
      <c r="BG69" s="144">
        <v>1.2848999999999999</v>
      </c>
      <c r="BH69" s="145"/>
      <c r="BI69" s="146"/>
      <c r="BJ69" s="200"/>
      <c r="BK69" s="201"/>
      <c r="BL69" s="202"/>
      <c r="BM69" s="144"/>
      <c r="BN69" s="145"/>
      <c r="BO69" s="146"/>
      <c r="BP69" s="200" t="s">
        <v>300</v>
      </c>
      <c r="BQ69" s="201"/>
      <c r="BR69" s="202"/>
      <c r="BS69" s="144">
        <v>0.68959999999999999</v>
      </c>
      <c r="BT69" s="145"/>
      <c r="BU69" s="146"/>
      <c r="BV69" s="200" t="s">
        <v>291</v>
      </c>
      <c r="BW69" s="201"/>
      <c r="BX69" s="202"/>
      <c r="BY69" s="144">
        <v>1.0588</v>
      </c>
      <c r="BZ69" s="145"/>
      <c r="CA69" s="146"/>
    </row>
    <row r="70" spans="1:79" s="6" customFormat="1" ht="12.75" customHeight="1" x14ac:dyDescent="0.2">
      <c r="A70" s="215"/>
      <c r="B70" s="200"/>
      <c r="C70" s="201"/>
      <c r="D70" s="202"/>
      <c r="E70" s="144"/>
      <c r="F70" s="145"/>
      <c r="G70" s="146"/>
      <c r="H70" s="200" t="s">
        <v>295</v>
      </c>
      <c r="I70" s="201"/>
      <c r="J70" s="202"/>
      <c r="K70" s="144">
        <v>0.83320000000000005</v>
      </c>
      <c r="L70" s="145"/>
      <c r="M70" s="146"/>
      <c r="N70" s="200" t="s">
        <v>297</v>
      </c>
      <c r="O70" s="201"/>
      <c r="P70" s="202"/>
      <c r="Q70" s="144">
        <v>1.1702999999999999</v>
      </c>
      <c r="R70" s="145"/>
      <c r="S70" s="146"/>
      <c r="T70" s="200"/>
      <c r="U70" s="201"/>
      <c r="V70" s="202"/>
      <c r="W70" s="144"/>
      <c r="X70" s="145"/>
      <c r="Y70" s="146"/>
      <c r="Z70" s="200"/>
      <c r="AA70" s="201"/>
      <c r="AB70" s="202"/>
      <c r="AC70" s="144"/>
      <c r="AD70" s="145"/>
      <c r="AE70" s="146"/>
      <c r="AF70" s="200" t="s">
        <v>277</v>
      </c>
      <c r="AG70" s="201"/>
      <c r="AH70" s="202"/>
      <c r="AI70" s="144">
        <v>1.1830000000000001</v>
      </c>
      <c r="AJ70" s="145"/>
      <c r="AK70" s="146"/>
      <c r="AL70" s="200" t="s">
        <v>293</v>
      </c>
      <c r="AM70" s="201"/>
      <c r="AN70" s="202"/>
      <c r="AO70" s="144">
        <v>1.2376</v>
      </c>
      <c r="AP70" s="145"/>
      <c r="AQ70" s="146"/>
      <c r="AR70" s="200"/>
      <c r="AS70" s="201"/>
      <c r="AT70" s="202"/>
      <c r="AU70" s="144"/>
      <c r="AV70" s="145"/>
      <c r="AW70" s="146"/>
      <c r="AX70" s="200"/>
      <c r="AY70" s="201"/>
      <c r="AZ70" s="202"/>
      <c r="BA70" s="144"/>
      <c r="BB70" s="145"/>
      <c r="BC70" s="146"/>
      <c r="BD70" s="200" t="s">
        <v>277</v>
      </c>
      <c r="BE70" s="201"/>
      <c r="BF70" s="202"/>
      <c r="BG70" s="144">
        <v>1.1226</v>
      </c>
      <c r="BH70" s="145"/>
      <c r="BI70" s="146"/>
      <c r="BJ70" s="200"/>
      <c r="BK70" s="201"/>
      <c r="BL70" s="202"/>
      <c r="BM70" s="144"/>
      <c r="BN70" s="145"/>
      <c r="BO70" s="146"/>
      <c r="BP70" s="200" t="s">
        <v>292</v>
      </c>
      <c r="BQ70" s="201"/>
      <c r="BR70" s="202"/>
      <c r="BS70" s="144">
        <v>0.14929999999999999</v>
      </c>
      <c r="BT70" s="145"/>
      <c r="BU70" s="146"/>
      <c r="BV70" s="200" t="s">
        <v>300</v>
      </c>
      <c r="BW70" s="201"/>
      <c r="BX70" s="202"/>
      <c r="BY70" s="144">
        <v>0.99570000000000003</v>
      </c>
      <c r="BZ70" s="145"/>
      <c r="CA70" s="146"/>
    </row>
    <row r="71" spans="1:79" s="6" customFormat="1" ht="12.75" customHeight="1" x14ac:dyDescent="0.2">
      <c r="A71" s="215"/>
      <c r="B71" s="200"/>
      <c r="C71" s="201"/>
      <c r="D71" s="202"/>
      <c r="E71" s="144"/>
      <c r="F71" s="145"/>
      <c r="G71" s="146"/>
      <c r="H71" s="200" t="s">
        <v>279</v>
      </c>
      <c r="I71" s="201"/>
      <c r="J71" s="202"/>
      <c r="K71" s="144">
        <v>0.79790000000000005</v>
      </c>
      <c r="L71" s="145"/>
      <c r="M71" s="146"/>
      <c r="N71" s="200" t="s">
        <v>284</v>
      </c>
      <c r="O71" s="201"/>
      <c r="P71" s="202"/>
      <c r="Q71" s="144">
        <v>1.1553</v>
      </c>
      <c r="R71" s="145"/>
      <c r="S71" s="146"/>
      <c r="T71" s="200"/>
      <c r="U71" s="201"/>
      <c r="V71" s="202"/>
      <c r="W71" s="144"/>
      <c r="X71" s="145"/>
      <c r="Y71" s="146"/>
      <c r="Z71" s="200"/>
      <c r="AA71" s="201"/>
      <c r="AB71" s="202"/>
      <c r="AC71" s="144"/>
      <c r="AD71" s="145"/>
      <c r="AE71" s="146"/>
      <c r="AF71" s="200" t="s">
        <v>298</v>
      </c>
      <c r="AG71" s="201"/>
      <c r="AH71" s="202"/>
      <c r="AI71" s="144">
        <v>0.88729999999999998</v>
      </c>
      <c r="AJ71" s="145"/>
      <c r="AK71" s="146"/>
      <c r="AL71" s="200" t="s">
        <v>286</v>
      </c>
      <c r="AM71" s="201"/>
      <c r="AN71" s="202"/>
      <c r="AO71" s="144">
        <v>1.1415</v>
      </c>
      <c r="AP71" s="145"/>
      <c r="AQ71" s="146"/>
      <c r="AR71" s="200"/>
      <c r="AS71" s="201"/>
      <c r="AT71" s="202"/>
      <c r="AU71" s="144"/>
      <c r="AV71" s="145"/>
      <c r="AW71" s="146"/>
      <c r="AX71" s="200"/>
      <c r="AY71" s="201"/>
      <c r="AZ71" s="202"/>
      <c r="BA71" s="144"/>
      <c r="BB71" s="145"/>
      <c r="BC71" s="146"/>
      <c r="BD71" s="200" t="s">
        <v>292</v>
      </c>
      <c r="BE71" s="201"/>
      <c r="BF71" s="202"/>
      <c r="BG71" s="144">
        <v>1.026</v>
      </c>
      <c r="BH71" s="145"/>
      <c r="BI71" s="146"/>
      <c r="BJ71" s="200"/>
      <c r="BK71" s="201"/>
      <c r="BL71" s="202"/>
      <c r="BM71" s="144"/>
      <c r="BN71" s="145"/>
      <c r="BO71" s="146"/>
      <c r="BP71" s="200"/>
      <c r="BQ71" s="201"/>
      <c r="BR71" s="202"/>
      <c r="BS71" s="144"/>
      <c r="BT71" s="145"/>
      <c r="BU71" s="146"/>
      <c r="BV71" s="200"/>
      <c r="BW71" s="201"/>
      <c r="BX71" s="202"/>
      <c r="BY71" s="144"/>
      <c r="BZ71" s="145"/>
      <c r="CA71" s="146"/>
    </row>
    <row r="72" spans="1:79" s="6" customFormat="1" ht="12.75" customHeight="1" x14ac:dyDescent="0.2">
      <c r="A72" s="215"/>
      <c r="B72" s="200"/>
      <c r="C72" s="201"/>
      <c r="D72" s="202"/>
      <c r="E72" s="144"/>
      <c r="F72" s="145"/>
      <c r="G72" s="146"/>
      <c r="H72" s="200" t="s">
        <v>301</v>
      </c>
      <c r="I72" s="201"/>
      <c r="J72" s="202"/>
      <c r="K72" s="144">
        <v>0.38140000000000002</v>
      </c>
      <c r="L72" s="145"/>
      <c r="M72" s="146"/>
      <c r="N72" s="200" t="s">
        <v>279</v>
      </c>
      <c r="O72" s="201"/>
      <c r="P72" s="202"/>
      <c r="Q72" s="144">
        <v>0.77090000000000003</v>
      </c>
      <c r="R72" s="145"/>
      <c r="S72" s="146"/>
      <c r="T72" s="200"/>
      <c r="U72" s="201"/>
      <c r="V72" s="202"/>
      <c r="W72" s="144"/>
      <c r="X72" s="145"/>
      <c r="Y72" s="146"/>
      <c r="Z72" s="200"/>
      <c r="AA72" s="201"/>
      <c r="AB72" s="202"/>
      <c r="AC72" s="144"/>
      <c r="AD72" s="145"/>
      <c r="AE72" s="146"/>
      <c r="AF72" s="200"/>
      <c r="AG72" s="201"/>
      <c r="AH72" s="202"/>
      <c r="AI72" s="144"/>
      <c r="AJ72" s="145"/>
      <c r="AK72" s="146"/>
      <c r="AL72" s="200" t="s">
        <v>298</v>
      </c>
      <c r="AM72" s="201"/>
      <c r="AN72" s="202"/>
      <c r="AO72" s="144">
        <v>1.0651999999999999</v>
      </c>
      <c r="AP72" s="145"/>
      <c r="AQ72" s="146"/>
      <c r="AR72" s="200"/>
      <c r="AS72" s="201"/>
      <c r="AT72" s="202"/>
      <c r="AU72" s="144"/>
      <c r="AV72" s="145"/>
      <c r="AW72" s="146"/>
      <c r="AX72" s="200"/>
      <c r="AY72" s="201"/>
      <c r="AZ72" s="202"/>
      <c r="BA72" s="144"/>
      <c r="BB72" s="145"/>
      <c r="BC72" s="146"/>
      <c r="BD72" s="200" t="s">
        <v>280</v>
      </c>
      <c r="BE72" s="201"/>
      <c r="BF72" s="202"/>
      <c r="BG72" s="144">
        <v>1.0036</v>
      </c>
      <c r="BH72" s="145"/>
      <c r="BI72" s="146"/>
      <c r="BJ72" s="200"/>
      <c r="BK72" s="201"/>
      <c r="BL72" s="202"/>
      <c r="BM72" s="144"/>
      <c r="BN72" s="145"/>
      <c r="BO72" s="146"/>
      <c r="BP72" s="200"/>
      <c r="BQ72" s="201"/>
      <c r="BR72" s="202"/>
      <c r="BS72" s="144"/>
      <c r="BT72" s="145"/>
      <c r="BU72" s="146"/>
      <c r="BV72" s="200"/>
      <c r="BW72" s="201"/>
      <c r="BX72" s="202"/>
      <c r="BY72" s="144"/>
      <c r="BZ72" s="145"/>
      <c r="CA72" s="146"/>
    </row>
    <row r="73" spans="1:79" s="6" customFormat="1" ht="15" customHeight="1" x14ac:dyDescent="0.2">
      <c r="A73" s="215"/>
      <c r="B73" s="200"/>
      <c r="C73" s="201"/>
      <c r="D73" s="202"/>
      <c r="E73" s="144"/>
      <c r="F73" s="145"/>
      <c r="G73" s="146"/>
      <c r="H73" s="200" t="s">
        <v>343</v>
      </c>
      <c r="I73" s="201"/>
      <c r="J73" s="202"/>
      <c r="K73" s="144">
        <v>0.24349999999999999</v>
      </c>
      <c r="L73" s="145"/>
      <c r="M73" s="146"/>
      <c r="N73" s="200" t="s">
        <v>289</v>
      </c>
      <c r="O73" s="201"/>
      <c r="P73" s="202"/>
      <c r="Q73" s="144">
        <v>0.51419999999999999</v>
      </c>
      <c r="R73" s="145"/>
      <c r="S73" s="146"/>
      <c r="T73" s="200"/>
      <c r="U73" s="201"/>
      <c r="V73" s="202"/>
      <c r="W73" s="144"/>
      <c r="X73" s="145"/>
      <c r="Y73" s="146"/>
      <c r="Z73" s="200"/>
      <c r="AA73" s="201"/>
      <c r="AB73" s="202"/>
      <c r="AC73" s="144"/>
      <c r="AD73" s="145"/>
      <c r="AE73" s="146"/>
      <c r="AF73" s="200"/>
      <c r="AG73" s="201"/>
      <c r="AH73" s="202"/>
      <c r="AI73" s="144"/>
      <c r="AJ73" s="145"/>
      <c r="AK73" s="146"/>
      <c r="AL73" s="200" t="s">
        <v>295</v>
      </c>
      <c r="AM73" s="201"/>
      <c r="AN73" s="202"/>
      <c r="AO73" s="144">
        <v>0.99309999999999998</v>
      </c>
      <c r="AP73" s="145"/>
      <c r="AQ73" s="146"/>
      <c r="AR73" s="200"/>
      <c r="AS73" s="201"/>
      <c r="AT73" s="202"/>
      <c r="AU73" s="144"/>
      <c r="AV73" s="145"/>
      <c r="AW73" s="146"/>
      <c r="AX73" s="200"/>
      <c r="AY73" s="201"/>
      <c r="AZ73" s="202"/>
      <c r="BA73" s="144"/>
      <c r="BB73" s="145"/>
      <c r="BC73" s="146"/>
      <c r="BD73" s="200"/>
      <c r="BE73" s="201"/>
      <c r="BF73" s="202"/>
      <c r="BG73" s="144"/>
      <c r="BH73" s="145"/>
      <c r="BI73" s="146"/>
      <c r="BJ73" s="200"/>
      <c r="BK73" s="201"/>
      <c r="BL73" s="202"/>
      <c r="BM73" s="144"/>
      <c r="BN73" s="145"/>
      <c r="BO73" s="146"/>
      <c r="BP73" s="200"/>
      <c r="BQ73" s="201"/>
      <c r="BR73" s="202"/>
      <c r="BS73" s="144"/>
      <c r="BT73" s="145"/>
      <c r="BU73" s="146"/>
      <c r="BV73" s="200"/>
      <c r="BW73" s="201"/>
      <c r="BX73" s="202"/>
      <c r="BY73" s="144"/>
      <c r="BZ73" s="145"/>
      <c r="CA73" s="146"/>
    </row>
    <row r="74" spans="1:79" s="6" customFormat="1" ht="15" customHeight="1" x14ac:dyDescent="0.2">
      <c r="A74" s="215"/>
      <c r="B74" s="200"/>
      <c r="C74" s="201"/>
      <c r="D74" s="202"/>
      <c r="E74" s="144"/>
      <c r="F74" s="145"/>
      <c r="G74" s="146"/>
      <c r="H74" s="200"/>
      <c r="I74" s="201"/>
      <c r="J74" s="202"/>
      <c r="K74" s="144"/>
      <c r="L74" s="145"/>
      <c r="M74" s="146"/>
      <c r="N74" s="200" t="s">
        <v>305</v>
      </c>
      <c r="O74" s="201"/>
      <c r="P74" s="202"/>
      <c r="Q74" s="144">
        <v>0.32550000000000001</v>
      </c>
      <c r="R74" s="145"/>
      <c r="S74" s="146"/>
      <c r="T74" s="200"/>
      <c r="U74" s="201"/>
      <c r="V74" s="202"/>
      <c r="W74" s="144"/>
      <c r="X74" s="145"/>
      <c r="Y74" s="146"/>
      <c r="Z74" s="200"/>
      <c r="AA74" s="201"/>
      <c r="AB74" s="202"/>
      <c r="AC74" s="144"/>
      <c r="AD74" s="145"/>
      <c r="AE74" s="146"/>
      <c r="AF74" s="200"/>
      <c r="AG74" s="201"/>
      <c r="AH74" s="202"/>
      <c r="AI74" s="144"/>
      <c r="AJ74" s="145"/>
      <c r="AK74" s="146"/>
      <c r="AL74" s="200" t="s">
        <v>304</v>
      </c>
      <c r="AM74" s="201"/>
      <c r="AN74" s="202"/>
      <c r="AO74" s="144">
        <v>0.97550000000000003</v>
      </c>
      <c r="AP74" s="145"/>
      <c r="AQ74" s="146"/>
      <c r="AR74" s="200"/>
      <c r="AS74" s="201"/>
      <c r="AT74" s="202"/>
      <c r="AU74" s="144"/>
      <c r="AV74" s="145"/>
      <c r="AW74" s="146"/>
      <c r="AX74" s="200"/>
      <c r="AY74" s="201"/>
      <c r="AZ74" s="202"/>
      <c r="BA74" s="144"/>
      <c r="BB74" s="145"/>
      <c r="BC74" s="146"/>
      <c r="BD74" s="200"/>
      <c r="BE74" s="201"/>
      <c r="BF74" s="202"/>
      <c r="BG74" s="144"/>
      <c r="BH74" s="145"/>
      <c r="BI74" s="146"/>
      <c r="BJ74" s="200"/>
      <c r="BK74" s="201"/>
      <c r="BL74" s="202"/>
      <c r="BM74" s="144"/>
      <c r="BN74" s="145"/>
      <c r="BO74" s="146"/>
      <c r="BP74" s="200"/>
      <c r="BQ74" s="201"/>
      <c r="BR74" s="202"/>
      <c r="BS74" s="144"/>
      <c r="BT74" s="145"/>
      <c r="BU74" s="146"/>
      <c r="BV74" s="200"/>
      <c r="BW74" s="201"/>
      <c r="BX74" s="202"/>
      <c r="BY74" s="144"/>
      <c r="BZ74" s="145"/>
      <c r="CA74" s="146"/>
    </row>
    <row r="75" spans="1:79" s="6" customFormat="1" ht="15" customHeight="1" x14ac:dyDescent="0.2">
      <c r="A75" s="215"/>
      <c r="B75" s="200"/>
      <c r="C75" s="201"/>
      <c r="D75" s="202"/>
      <c r="E75" s="144"/>
      <c r="F75" s="145"/>
      <c r="G75" s="146"/>
      <c r="H75" s="200"/>
      <c r="I75" s="201"/>
      <c r="J75" s="202"/>
      <c r="K75" s="144"/>
      <c r="L75" s="145"/>
      <c r="M75" s="146"/>
      <c r="N75" s="200"/>
      <c r="O75" s="201"/>
      <c r="P75" s="202"/>
      <c r="Q75" s="144"/>
      <c r="R75" s="145"/>
      <c r="S75" s="146"/>
      <c r="T75" s="200"/>
      <c r="U75" s="201"/>
      <c r="V75" s="202"/>
      <c r="W75" s="144"/>
      <c r="X75" s="145"/>
      <c r="Y75" s="146"/>
      <c r="Z75" s="200"/>
      <c r="AA75" s="201"/>
      <c r="AB75" s="202"/>
      <c r="AC75" s="144"/>
      <c r="AD75" s="145"/>
      <c r="AE75" s="146"/>
      <c r="AF75" s="200"/>
      <c r="AG75" s="201"/>
      <c r="AH75" s="202"/>
      <c r="AI75" s="144"/>
      <c r="AJ75" s="145"/>
      <c r="AK75" s="146"/>
      <c r="AL75" s="200" t="s">
        <v>337</v>
      </c>
      <c r="AM75" s="201"/>
      <c r="AN75" s="202"/>
      <c r="AO75" s="144">
        <v>0.92589999999999995</v>
      </c>
      <c r="AP75" s="145"/>
      <c r="AQ75" s="146"/>
      <c r="AR75" s="200"/>
      <c r="AS75" s="201"/>
      <c r="AT75" s="202"/>
      <c r="AU75" s="144"/>
      <c r="AV75" s="145"/>
      <c r="AW75" s="146"/>
      <c r="AX75" s="200"/>
      <c r="AY75" s="201"/>
      <c r="AZ75" s="202"/>
      <c r="BA75" s="144"/>
      <c r="BB75" s="145"/>
      <c r="BC75" s="146"/>
      <c r="BD75" s="200"/>
      <c r="BE75" s="201"/>
      <c r="BF75" s="202"/>
      <c r="BG75" s="144"/>
      <c r="BH75" s="145"/>
      <c r="BI75" s="146"/>
      <c r="BJ75" s="200"/>
      <c r="BK75" s="201"/>
      <c r="BL75" s="202"/>
      <c r="BM75" s="144"/>
      <c r="BN75" s="145"/>
      <c r="BO75" s="146"/>
      <c r="BP75" s="200"/>
      <c r="BQ75" s="201"/>
      <c r="BR75" s="202"/>
      <c r="BS75" s="144"/>
      <c r="BT75" s="145"/>
      <c r="BU75" s="146"/>
      <c r="BV75" s="200"/>
      <c r="BW75" s="201"/>
      <c r="BX75" s="202"/>
      <c r="BY75" s="144"/>
      <c r="BZ75" s="145"/>
      <c r="CA75" s="146"/>
    </row>
    <row r="76" spans="1:79" s="6" customFormat="1" ht="15" customHeight="1" x14ac:dyDescent="0.2">
      <c r="A76" s="215"/>
      <c r="B76" s="200"/>
      <c r="C76" s="201"/>
      <c r="D76" s="202"/>
      <c r="E76" s="144"/>
      <c r="F76" s="145"/>
      <c r="G76" s="146"/>
      <c r="H76" s="200"/>
      <c r="I76" s="201"/>
      <c r="J76" s="202"/>
      <c r="K76" s="144"/>
      <c r="L76" s="145"/>
      <c r="M76" s="146"/>
      <c r="N76" s="200"/>
      <c r="O76" s="201"/>
      <c r="P76" s="202"/>
      <c r="Q76" s="144"/>
      <c r="R76" s="145"/>
      <c r="S76" s="146"/>
      <c r="T76" s="200"/>
      <c r="U76" s="201"/>
      <c r="V76" s="202"/>
      <c r="W76" s="144"/>
      <c r="X76" s="145"/>
      <c r="Y76" s="146"/>
      <c r="Z76" s="200"/>
      <c r="AA76" s="201"/>
      <c r="AB76" s="202"/>
      <c r="AC76" s="144"/>
      <c r="AD76" s="145"/>
      <c r="AE76" s="146"/>
      <c r="AF76" s="200"/>
      <c r="AG76" s="201"/>
      <c r="AH76" s="202"/>
      <c r="AI76" s="144"/>
      <c r="AJ76" s="145"/>
      <c r="AK76" s="146"/>
      <c r="AL76" s="200" t="s">
        <v>289</v>
      </c>
      <c r="AM76" s="201"/>
      <c r="AN76" s="202"/>
      <c r="AO76" s="144">
        <v>0.76739999999999997</v>
      </c>
      <c r="AP76" s="145"/>
      <c r="AQ76" s="146"/>
      <c r="AR76" s="200"/>
      <c r="AS76" s="201"/>
      <c r="AT76" s="202"/>
      <c r="AU76" s="144"/>
      <c r="AV76" s="145"/>
      <c r="AW76" s="146"/>
      <c r="AX76" s="200"/>
      <c r="AY76" s="201"/>
      <c r="AZ76" s="202"/>
      <c r="BA76" s="144"/>
      <c r="BB76" s="145"/>
      <c r="BC76" s="146"/>
      <c r="BD76" s="200"/>
      <c r="BE76" s="201"/>
      <c r="BF76" s="202"/>
      <c r="BG76" s="144"/>
      <c r="BH76" s="145"/>
      <c r="BI76" s="146"/>
      <c r="BJ76" s="200"/>
      <c r="BK76" s="201"/>
      <c r="BL76" s="202"/>
      <c r="BM76" s="144"/>
      <c r="BN76" s="145"/>
      <c r="BO76" s="146"/>
      <c r="BP76" s="200"/>
      <c r="BQ76" s="201"/>
      <c r="BR76" s="202"/>
      <c r="BS76" s="144"/>
      <c r="BT76" s="145"/>
      <c r="BU76" s="146"/>
      <c r="BV76" s="200"/>
      <c r="BW76" s="201"/>
      <c r="BX76" s="202"/>
      <c r="BY76" s="144"/>
      <c r="BZ76" s="145"/>
      <c r="CA76" s="146"/>
    </row>
    <row r="77" spans="1:79" s="6" customFormat="1" ht="15" customHeight="1" x14ac:dyDescent="0.2">
      <c r="A77" s="215"/>
      <c r="B77" s="200"/>
      <c r="C77" s="201"/>
      <c r="D77" s="202"/>
      <c r="E77" s="144"/>
      <c r="F77" s="145"/>
      <c r="G77" s="146"/>
      <c r="H77" s="200"/>
      <c r="I77" s="201"/>
      <c r="J77" s="202"/>
      <c r="K77" s="144"/>
      <c r="L77" s="145"/>
      <c r="M77" s="146"/>
      <c r="N77" s="200"/>
      <c r="O77" s="201"/>
      <c r="P77" s="202"/>
      <c r="Q77" s="144"/>
      <c r="R77" s="145"/>
      <c r="S77" s="146"/>
      <c r="T77" s="200"/>
      <c r="U77" s="201"/>
      <c r="V77" s="202"/>
      <c r="W77" s="144"/>
      <c r="X77" s="145"/>
      <c r="Y77" s="146"/>
      <c r="Z77" s="200"/>
      <c r="AA77" s="201"/>
      <c r="AB77" s="202"/>
      <c r="AC77" s="144"/>
      <c r="AD77" s="145"/>
      <c r="AE77" s="146"/>
      <c r="AF77" s="200"/>
      <c r="AG77" s="201"/>
      <c r="AH77" s="202"/>
      <c r="AI77" s="144"/>
      <c r="AJ77" s="145"/>
      <c r="AK77" s="146"/>
      <c r="AL77" s="200" t="s">
        <v>292</v>
      </c>
      <c r="AM77" s="201"/>
      <c r="AN77" s="202"/>
      <c r="AO77" s="144">
        <v>0.1056</v>
      </c>
      <c r="AP77" s="145"/>
      <c r="AQ77" s="146"/>
      <c r="AR77" s="200"/>
      <c r="AS77" s="201"/>
      <c r="AT77" s="202"/>
      <c r="AU77" s="144"/>
      <c r="AV77" s="145"/>
      <c r="AW77" s="146"/>
      <c r="AX77" s="200"/>
      <c r="AY77" s="201"/>
      <c r="AZ77" s="202"/>
      <c r="BA77" s="144"/>
      <c r="BB77" s="145"/>
      <c r="BC77" s="146"/>
      <c r="BD77" s="200"/>
      <c r="BE77" s="201"/>
      <c r="BF77" s="202"/>
      <c r="BG77" s="144"/>
      <c r="BH77" s="145"/>
      <c r="BI77" s="146"/>
      <c r="BJ77" s="200"/>
      <c r="BK77" s="201"/>
      <c r="BL77" s="202"/>
      <c r="BM77" s="144"/>
      <c r="BN77" s="145"/>
      <c r="BO77" s="146"/>
      <c r="BP77" s="200"/>
      <c r="BQ77" s="201"/>
      <c r="BR77" s="202"/>
      <c r="BS77" s="144"/>
      <c r="BT77" s="145"/>
      <c r="BU77" s="146"/>
      <c r="BV77" s="200"/>
      <c r="BW77" s="201"/>
      <c r="BX77" s="202"/>
      <c r="BY77" s="144"/>
      <c r="BZ77" s="145"/>
      <c r="CA77" s="146"/>
    </row>
    <row r="78" spans="1:79" s="6" customFormat="1" ht="15" customHeight="1" x14ac:dyDescent="0.2">
      <c r="A78" s="215"/>
      <c r="B78" s="200"/>
      <c r="C78" s="201"/>
      <c r="D78" s="202"/>
      <c r="E78" s="144"/>
      <c r="F78" s="145"/>
      <c r="G78" s="146"/>
      <c r="H78" s="200"/>
      <c r="I78" s="201"/>
      <c r="J78" s="202"/>
      <c r="K78" s="144"/>
      <c r="L78" s="145"/>
      <c r="M78" s="146"/>
      <c r="N78" s="200"/>
      <c r="O78" s="201"/>
      <c r="P78" s="202"/>
      <c r="Q78" s="144"/>
      <c r="R78" s="145"/>
      <c r="S78" s="146"/>
      <c r="T78" s="200"/>
      <c r="U78" s="201"/>
      <c r="V78" s="202"/>
      <c r="W78" s="144"/>
      <c r="X78" s="145"/>
      <c r="Y78" s="146"/>
      <c r="Z78" s="200"/>
      <c r="AA78" s="201"/>
      <c r="AB78" s="202"/>
      <c r="AC78" s="144"/>
      <c r="AD78" s="145"/>
      <c r="AE78" s="146"/>
      <c r="AF78" s="200"/>
      <c r="AG78" s="201"/>
      <c r="AH78" s="202"/>
      <c r="AI78" s="144"/>
      <c r="AJ78" s="145"/>
      <c r="AK78" s="146"/>
      <c r="AL78" s="200"/>
      <c r="AM78" s="201"/>
      <c r="AN78" s="202"/>
      <c r="AO78" s="144"/>
      <c r="AP78" s="145"/>
      <c r="AQ78" s="146"/>
      <c r="AR78" s="200"/>
      <c r="AS78" s="201"/>
      <c r="AT78" s="202"/>
      <c r="AU78" s="144"/>
      <c r="AV78" s="145"/>
      <c r="AW78" s="146"/>
      <c r="AX78" s="200"/>
      <c r="AY78" s="201"/>
      <c r="AZ78" s="202"/>
      <c r="BA78" s="144"/>
      <c r="BB78" s="145"/>
      <c r="BC78" s="146"/>
      <c r="BD78" s="200"/>
      <c r="BE78" s="201"/>
      <c r="BF78" s="202"/>
      <c r="BG78" s="144"/>
      <c r="BH78" s="145"/>
      <c r="BI78" s="146"/>
      <c r="BJ78" s="200"/>
      <c r="BK78" s="201"/>
      <c r="BL78" s="202"/>
      <c r="BM78" s="144"/>
      <c r="BN78" s="145"/>
      <c r="BO78" s="146"/>
      <c r="BP78" s="200"/>
      <c r="BQ78" s="201"/>
      <c r="BR78" s="202"/>
      <c r="BS78" s="144"/>
      <c r="BT78" s="145"/>
      <c r="BU78" s="146"/>
      <c r="BV78" s="200"/>
      <c r="BW78" s="201"/>
      <c r="BX78" s="202"/>
      <c r="BY78" s="144"/>
      <c r="BZ78" s="145"/>
      <c r="CA78" s="146"/>
    </row>
    <row r="79" spans="1:79" s="6" customFormat="1" ht="15" customHeight="1" x14ac:dyDescent="0.2">
      <c r="A79" s="215"/>
      <c r="B79" s="200"/>
      <c r="C79" s="201"/>
      <c r="D79" s="202"/>
      <c r="E79" s="144"/>
      <c r="F79" s="145"/>
      <c r="G79" s="146"/>
      <c r="H79" s="200"/>
      <c r="I79" s="201"/>
      <c r="J79" s="202"/>
      <c r="K79" s="144"/>
      <c r="L79" s="145"/>
      <c r="M79" s="146"/>
      <c r="N79" s="200"/>
      <c r="O79" s="201"/>
      <c r="P79" s="202"/>
      <c r="Q79" s="144"/>
      <c r="R79" s="145"/>
      <c r="S79" s="146"/>
      <c r="T79" s="200"/>
      <c r="U79" s="201"/>
      <c r="V79" s="202"/>
      <c r="W79" s="144"/>
      <c r="X79" s="145"/>
      <c r="Y79" s="146"/>
      <c r="Z79" s="200"/>
      <c r="AA79" s="201"/>
      <c r="AB79" s="202"/>
      <c r="AC79" s="144"/>
      <c r="AD79" s="145"/>
      <c r="AE79" s="146"/>
      <c r="AF79" s="200"/>
      <c r="AG79" s="201"/>
      <c r="AH79" s="202"/>
      <c r="AI79" s="144"/>
      <c r="AJ79" s="145"/>
      <c r="AK79" s="146"/>
      <c r="AL79" s="200"/>
      <c r="AM79" s="201"/>
      <c r="AN79" s="202"/>
      <c r="AO79" s="144"/>
      <c r="AP79" s="145"/>
      <c r="AQ79" s="146"/>
      <c r="AR79" s="200"/>
      <c r="AS79" s="201"/>
      <c r="AT79" s="202"/>
      <c r="AU79" s="144"/>
      <c r="AV79" s="145"/>
      <c r="AW79" s="146"/>
      <c r="AX79" s="200"/>
      <c r="AY79" s="201"/>
      <c r="AZ79" s="202"/>
      <c r="BA79" s="144"/>
      <c r="BB79" s="145"/>
      <c r="BC79" s="146"/>
      <c r="BD79" s="200"/>
      <c r="BE79" s="201"/>
      <c r="BF79" s="202"/>
      <c r="BG79" s="144"/>
      <c r="BH79" s="145"/>
      <c r="BI79" s="146"/>
      <c r="BJ79" s="200"/>
      <c r="BK79" s="201"/>
      <c r="BL79" s="202"/>
      <c r="BM79" s="144"/>
      <c r="BN79" s="145"/>
      <c r="BO79" s="146"/>
      <c r="BP79" s="200"/>
      <c r="BQ79" s="201"/>
      <c r="BR79" s="202"/>
      <c r="BS79" s="144"/>
      <c r="BT79" s="145"/>
      <c r="BU79" s="146"/>
      <c r="BV79" s="200"/>
      <c r="BW79" s="201"/>
      <c r="BX79" s="202"/>
      <c r="BY79" s="144"/>
      <c r="BZ79" s="145"/>
      <c r="CA79" s="146"/>
    </row>
    <row r="80" spans="1:79" s="6" customFormat="1" ht="15" customHeight="1" x14ac:dyDescent="0.2">
      <c r="A80" s="215"/>
      <c r="B80" s="200"/>
      <c r="C80" s="201"/>
      <c r="D80" s="202"/>
      <c r="E80" s="144"/>
      <c r="F80" s="145"/>
      <c r="G80" s="146"/>
      <c r="H80" s="200"/>
      <c r="I80" s="201"/>
      <c r="J80" s="202"/>
      <c r="K80" s="144"/>
      <c r="L80" s="145"/>
      <c r="M80" s="146"/>
      <c r="N80" s="200"/>
      <c r="O80" s="201"/>
      <c r="P80" s="202"/>
      <c r="Q80" s="144"/>
      <c r="R80" s="145"/>
      <c r="S80" s="146"/>
      <c r="T80" s="200"/>
      <c r="U80" s="201"/>
      <c r="V80" s="202"/>
      <c r="W80" s="144"/>
      <c r="X80" s="145"/>
      <c r="Y80" s="146"/>
      <c r="Z80" s="200"/>
      <c r="AA80" s="201"/>
      <c r="AB80" s="202"/>
      <c r="AC80" s="144"/>
      <c r="AD80" s="145"/>
      <c r="AE80" s="146"/>
      <c r="AF80" s="200"/>
      <c r="AG80" s="201"/>
      <c r="AH80" s="202"/>
      <c r="AI80" s="144"/>
      <c r="AJ80" s="145"/>
      <c r="AK80" s="146"/>
      <c r="AL80" s="200"/>
      <c r="AM80" s="201"/>
      <c r="AN80" s="202"/>
      <c r="AO80" s="144"/>
      <c r="AP80" s="145"/>
      <c r="AQ80" s="146"/>
      <c r="AR80" s="200"/>
      <c r="AS80" s="201"/>
      <c r="AT80" s="202"/>
      <c r="AU80" s="144"/>
      <c r="AV80" s="145"/>
      <c r="AW80" s="146"/>
      <c r="AX80" s="200"/>
      <c r="AY80" s="201"/>
      <c r="AZ80" s="202"/>
      <c r="BA80" s="144"/>
      <c r="BB80" s="145"/>
      <c r="BC80" s="146"/>
      <c r="BD80" s="200"/>
      <c r="BE80" s="201"/>
      <c r="BF80" s="202"/>
      <c r="BG80" s="144"/>
      <c r="BH80" s="145"/>
      <c r="BI80" s="146"/>
      <c r="BJ80" s="200"/>
      <c r="BK80" s="201"/>
      <c r="BL80" s="202"/>
      <c r="BM80" s="144"/>
      <c r="BN80" s="145"/>
      <c r="BO80" s="146"/>
      <c r="BP80" s="200"/>
      <c r="BQ80" s="201"/>
      <c r="BR80" s="202"/>
      <c r="BS80" s="144"/>
      <c r="BT80" s="145"/>
      <c r="BU80" s="146"/>
      <c r="BV80" s="200"/>
      <c r="BW80" s="201"/>
      <c r="BX80" s="202"/>
      <c r="BY80" s="144"/>
      <c r="BZ80" s="145"/>
      <c r="CA80" s="146"/>
    </row>
    <row r="81" spans="1:79" s="6" customFormat="1" ht="15" customHeight="1" x14ac:dyDescent="0.2">
      <c r="A81" s="215"/>
      <c r="B81" s="200"/>
      <c r="C81" s="201"/>
      <c r="D81" s="202"/>
      <c r="E81" s="144"/>
      <c r="F81" s="145"/>
      <c r="G81" s="146"/>
      <c r="H81" s="200"/>
      <c r="I81" s="201"/>
      <c r="J81" s="202"/>
      <c r="K81" s="144"/>
      <c r="L81" s="145"/>
      <c r="M81" s="146"/>
      <c r="N81" s="200"/>
      <c r="O81" s="201"/>
      <c r="P81" s="202"/>
      <c r="Q81" s="144"/>
      <c r="R81" s="145"/>
      <c r="S81" s="146"/>
      <c r="T81" s="200"/>
      <c r="U81" s="201"/>
      <c r="V81" s="202"/>
      <c r="W81" s="144"/>
      <c r="X81" s="145"/>
      <c r="Y81" s="146"/>
      <c r="Z81" s="200"/>
      <c r="AA81" s="201"/>
      <c r="AB81" s="202"/>
      <c r="AC81" s="144"/>
      <c r="AD81" s="145"/>
      <c r="AE81" s="146"/>
      <c r="AF81" s="200"/>
      <c r="AG81" s="201"/>
      <c r="AH81" s="202"/>
      <c r="AI81" s="144"/>
      <c r="AJ81" s="145"/>
      <c r="AK81" s="146"/>
      <c r="AL81" s="200"/>
      <c r="AM81" s="201"/>
      <c r="AN81" s="202"/>
      <c r="AO81" s="144"/>
      <c r="AP81" s="145"/>
      <c r="AQ81" s="146"/>
      <c r="AR81" s="200"/>
      <c r="AS81" s="201"/>
      <c r="AT81" s="202"/>
      <c r="AU81" s="144"/>
      <c r="AV81" s="145"/>
      <c r="AW81" s="146"/>
      <c r="AX81" s="200"/>
      <c r="AY81" s="201"/>
      <c r="AZ81" s="202"/>
      <c r="BA81" s="144"/>
      <c r="BB81" s="145"/>
      <c r="BC81" s="146"/>
      <c r="BD81" s="200"/>
      <c r="BE81" s="201"/>
      <c r="BF81" s="202"/>
      <c r="BG81" s="144"/>
      <c r="BH81" s="145"/>
      <c r="BI81" s="146"/>
      <c r="BJ81" s="200"/>
      <c r="BK81" s="201"/>
      <c r="BL81" s="202"/>
      <c r="BM81" s="144"/>
      <c r="BN81" s="145"/>
      <c r="BO81" s="146"/>
      <c r="BP81" s="200"/>
      <c r="BQ81" s="201"/>
      <c r="BR81" s="202"/>
      <c r="BS81" s="144"/>
      <c r="BT81" s="145"/>
      <c r="BU81" s="146"/>
      <c r="BV81" s="200"/>
      <c r="BW81" s="201"/>
      <c r="BX81" s="202"/>
      <c r="BY81" s="144"/>
      <c r="BZ81" s="145"/>
      <c r="CA81" s="146"/>
    </row>
    <row r="82" spans="1:79" s="6" customFormat="1" ht="12.75" customHeight="1" x14ac:dyDescent="0.2">
      <c r="A82" s="215"/>
      <c r="B82" s="200"/>
      <c r="C82" s="201"/>
      <c r="D82" s="202"/>
      <c r="E82" s="144"/>
      <c r="F82" s="145"/>
      <c r="G82" s="146"/>
      <c r="H82" s="200"/>
      <c r="I82" s="201"/>
      <c r="J82" s="202"/>
      <c r="K82" s="144"/>
      <c r="L82" s="145"/>
      <c r="M82" s="146"/>
      <c r="N82" s="200"/>
      <c r="O82" s="201"/>
      <c r="P82" s="202"/>
      <c r="Q82" s="144"/>
      <c r="R82" s="145"/>
      <c r="S82" s="146"/>
      <c r="T82" s="200"/>
      <c r="U82" s="201"/>
      <c r="V82" s="202"/>
      <c r="W82" s="144"/>
      <c r="X82" s="145"/>
      <c r="Y82" s="146"/>
      <c r="Z82" s="200"/>
      <c r="AA82" s="201"/>
      <c r="AB82" s="202"/>
      <c r="AC82" s="144"/>
      <c r="AD82" s="145"/>
      <c r="AE82" s="146"/>
      <c r="AF82" s="200"/>
      <c r="AG82" s="201"/>
      <c r="AH82" s="202"/>
      <c r="AI82" s="144"/>
      <c r="AJ82" s="145"/>
      <c r="AK82" s="146"/>
      <c r="AL82" s="200"/>
      <c r="AM82" s="201"/>
      <c r="AN82" s="202"/>
      <c r="AO82" s="144"/>
      <c r="AP82" s="145"/>
      <c r="AQ82" s="146"/>
      <c r="AR82" s="200"/>
      <c r="AS82" s="201"/>
      <c r="AT82" s="202"/>
      <c r="AU82" s="144"/>
      <c r="AV82" s="145"/>
      <c r="AW82" s="146"/>
      <c r="AX82" s="200"/>
      <c r="AY82" s="201"/>
      <c r="AZ82" s="202"/>
      <c r="BA82" s="144"/>
      <c r="BB82" s="145"/>
      <c r="BC82" s="146"/>
      <c r="BD82" s="200"/>
      <c r="BE82" s="201"/>
      <c r="BF82" s="202"/>
      <c r="BG82" s="144"/>
      <c r="BH82" s="145"/>
      <c r="BI82" s="146"/>
      <c r="BJ82" s="200"/>
      <c r="BK82" s="201"/>
      <c r="BL82" s="202"/>
      <c r="BM82" s="144"/>
      <c r="BN82" s="145"/>
      <c r="BO82" s="146"/>
      <c r="BP82" s="200"/>
      <c r="BQ82" s="201"/>
      <c r="BR82" s="202"/>
      <c r="BS82" s="144"/>
      <c r="BT82" s="145"/>
      <c r="BU82" s="146"/>
      <c r="BV82" s="200"/>
      <c r="BW82" s="201"/>
      <c r="BX82" s="202"/>
      <c r="BY82" s="144"/>
      <c r="BZ82" s="145"/>
      <c r="CA82" s="146"/>
    </row>
    <row r="83" spans="1:79" s="6" customFormat="1" ht="12.75" customHeight="1" x14ac:dyDescent="0.2">
      <c r="A83" s="215"/>
      <c r="B83" s="200"/>
      <c r="C83" s="201"/>
      <c r="D83" s="202"/>
      <c r="E83" s="144"/>
      <c r="F83" s="145"/>
      <c r="G83" s="146"/>
      <c r="H83" s="200"/>
      <c r="I83" s="201"/>
      <c r="J83" s="202"/>
      <c r="K83" s="144"/>
      <c r="L83" s="145"/>
      <c r="M83" s="146"/>
      <c r="N83" s="200"/>
      <c r="O83" s="201"/>
      <c r="P83" s="202"/>
      <c r="Q83" s="144"/>
      <c r="R83" s="145"/>
      <c r="S83" s="146"/>
      <c r="T83" s="200"/>
      <c r="U83" s="201"/>
      <c r="V83" s="202"/>
      <c r="W83" s="144"/>
      <c r="X83" s="145"/>
      <c r="Y83" s="146"/>
      <c r="Z83" s="200"/>
      <c r="AA83" s="201"/>
      <c r="AB83" s="202"/>
      <c r="AC83" s="144"/>
      <c r="AD83" s="145"/>
      <c r="AE83" s="146"/>
      <c r="AF83" s="200"/>
      <c r="AG83" s="201"/>
      <c r="AH83" s="202"/>
      <c r="AI83" s="144"/>
      <c r="AJ83" s="145"/>
      <c r="AK83" s="146"/>
      <c r="AL83" s="200"/>
      <c r="AM83" s="201"/>
      <c r="AN83" s="202"/>
      <c r="AO83" s="144"/>
      <c r="AP83" s="145"/>
      <c r="AQ83" s="146"/>
      <c r="AR83" s="200"/>
      <c r="AS83" s="201"/>
      <c r="AT83" s="202"/>
      <c r="AU83" s="144"/>
      <c r="AV83" s="145"/>
      <c r="AW83" s="146"/>
      <c r="AX83" s="200"/>
      <c r="AY83" s="201"/>
      <c r="AZ83" s="202"/>
      <c r="BA83" s="144"/>
      <c r="BB83" s="145"/>
      <c r="BC83" s="146"/>
      <c r="BD83" s="200"/>
      <c r="BE83" s="201"/>
      <c r="BF83" s="202"/>
      <c r="BG83" s="144"/>
      <c r="BH83" s="145"/>
      <c r="BI83" s="146"/>
      <c r="BJ83" s="200"/>
      <c r="BK83" s="201"/>
      <c r="BL83" s="202"/>
      <c r="BM83" s="144"/>
      <c r="BN83" s="145"/>
      <c r="BO83" s="146"/>
      <c r="BP83" s="200"/>
      <c r="BQ83" s="201"/>
      <c r="BR83" s="202"/>
      <c r="BS83" s="144"/>
      <c r="BT83" s="145"/>
      <c r="BU83" s="146"/>
      <c r="BV83" s="200"/>
      <c r="BW83" s="201"/>
      <c r="BX83" s="202"/>
      <c r="BY83" s="144"/>
      <c r="BZ83" s="145"/>
      <c r="CA83" s="146"/>
    </row>
    <row r="84" spans="1:79" s="6" customFormat="1" ht="12.75" customHeight="1" x14ac:dyDescent="0.2">
      <c r="A84" s="215"/>
      <c r="B84" s="200"/>
      <c r="C84" s="201"/>
      <c r="D84" s="202"/>
      <c r="E84" s="144"/>
      <c r="F84" s="145"/>
      <c r="G84" s="146"/>
      <c r="H84" s="200"/>
      <c r="I84" s="201"/>
      <c r="J84" s="202"/>
      <c r="K84" s="144"/>
      <c r="L84" s="145"/>
      <c r="M84" s="146"/>
      <c r="N84" s="200"/>
      <c r="O84" s="201"/>
      <c r="P84" s="202"/>
      <c r="Q84" s="144"/>
      <c r="R84" s="145"/>
      <c r="S84" s="146"/>
      <c r="T84" s="200"/>
      <c r="U84" s="201"/>
      <c r="V84" s="202"/>
      <c r="W84" s="144"/>
      <c r="X84" s="145"/>
      <c r="Y84" s="146"/>
      <c r="Z84" s="200"/>
      <c r="AA84" s="201"/>
      <c r="AB84" s="202"/>
      <c r="AC84" s="144"/>
      <c r="AD84" s="145"/>
      <c r="AE84" s="146"/>
      <c r="AF84" s="200"/>
      <c r="AG84" s="201"/>
      <c r="AH84" s="202"/>
      <c r="AI84" s="144"/>
      <c r="AJ84" s="145"/>
      <c r="AK84" s="146"/>
      <c r="AL84" s="200"/>
      <c r="AM84" s="201"/>
      <c r="AN84" s="202"/>
      <c r="AO84" s="144"/>
      <c r="AP84" s="145"/>
      <c r="AQ84" s="146"/>
      <c r="AR84" s="200"/>
      <c r="AS84" s="201"/>
      <c r="AT84" s="202"/>
      <c r="AU84" s="144"/>
      <c r="AV84" s="145"/>
      <c r="AW84" s="146"/>
      <c r="AX84" s="200"/>
      <c r="AY84" s="201"/>
      <c r="AZ84" s="202"/>
      <c r="BA84" s="144"/>
      <c r="BB84" s="145"/>
      <c r="BC84" s="146"/>
      <c r="BD84" s="200"/>
      <c r="BE84" s="201"/>
      <c r="BF84" s="202"/>
      <c r="BG84" s="144"/>
      <c r="BH84" s="145"/>
      <c r="BI84" s="146"/>
      <c r="BJ84" s="200"/>
      <c r="BK84" s="201"/>
      <c r="BL84" s="202"/>
      <c r="BM84" s="144"/>
      <c r="BN84" s="145"/>
      <c r="BO84" s="146"/>
      <c r="BP84" s="200"/>
      <c r="BQ84" s="201"/>
      <c r="BR84" s="202"/>
      <c r="BS84" s="144"/>
      <c r="BT84" s="145"/>
      <c r="BU84" s="146"/>
      <c r="BV84" s="200"/>
      <c r="BW84" s="201"/>
      <c r="BX84" s="202"/>
      <c r="BY84" s="144"/>
      <c r="BZ84" s="145"/>
      <c r="CA84" s="146"/>
    </row>
    <row r="85" spans="1:79" s="6" customFormat="1" ht="12.75" customHeight="1" x14ac:dyDescent="0.2">
      <c r="A85" s="215"/>
      <c r="B85" s="200"/>
      <c r="C85" s="201"/>
      <c r="D85" s="202"/>
      <c r="E85" s="144"/>
      <c r="F85" s="145"/>
      <c r="G85" s="146"/>
      <c r="H85" s="200"/>
      <c r="I85" s="201"/>
      <c r="J85" s="202"/>
      <c r="K85" s="144"/>
      <c r="L85" s="145"/>
      <c r="M85" s="146"/>
      <c r="N85" s="200"/>
      <c r="O85" s="201"/>
      <c r="P85" s="202"/>
      <c r="Q85" s="144"/>
      <c r="R85" s="145"/>
      <c r="S85" s="146"/>
      <c r="T85" s="200"/>
      <c r="U85" s="201"/>
      <c r="V85" s="202"/>
      <c r="W85" s="144"/>
      <c r="X85" s="145"/>
      <c r="Y85" s="146"/>
      <c r="Z85" s="200"/>
      <c r="AA85" s="201"/>
      <c r="AB85" s="202"/>
      <c r="AC85" s="144"/>
      <c r="AD85" s="145"/>
      <c r="AE85" s="146"/>
      <c r="AF85" s="200"/>
      <c r="AG85" s="201"/>
      <c r="AH85" s="202"/>
      <c r="AI85" s="144"/>
      <c r="AJ85" s="145"/>
      <c r="AK85" s="146"/>
      <c r="AL85" s="200"/>
      <c r="AM85" s="201"/>
      <c r="AN85" s="202"/>
      <c r="AO85" s="144"/>
      <c r="AP85" s="145"/>
      <c r="AQ85" s="146"/>
      <c r="AR85" s="200"/>
      <c r="AS85" s="201"/>
      <c r="AT85" s="202"/>
      <c r="AU85" s="144"/>
      <c r="AV85" s="145"/>
      <c r="AW85" s="146"/>
      <c r="AX85" s="200"/>
      <c r="AY85" s="201"/>
      <c r="AZ85" s="202"/>
      <c r="BA85" s="144"/>
      <c r="BB85" s="145"/>
      <c r="BC85" s="146"/>
      <c r="BD85" s="200"/>
      <c r="BE85" s="201"/>
      <c r="BF85" s="202"/>
      <c r="BG85" s="144"/>
      <c r="BH85" s="145"/>
      <c r="BI85" s="146"/>
      <c r="BJ85" s="200"/>
      <c r="BK85" s="201"/>
      <c r="BL85" s="202"/>
      <c r="BM85" s="144"/>
      <c r="BN85" s="145"/>
      <c r="BO85" s="146"/>
      <c r="BP85" s="200"/>
      <c r="BQ85" s="201"/>
      <c r="BR85" s="202"/>
      <c r="BS85" s="144"/>
      <c r="BT85" s="145"/>
      <c r="BU85" s="146"/>
      <c r="BV85" s="200"/>
      <c r="BW85" s="201"/>
      <c r="BX85" s="202"/>
      <c r="BY85" s="144"/>
      <c r="BZ85" s="145"/>
      <c r="CA85" s="146"/>
    </row>
    <row r="86" spans="1:79" s="6" customFormat="1" ht="15" customHeight="1" x14ac:dyDescent="0.2">
      <c r="A86" s="215"/>
      <c r="B86" s="200"/>
      <c r="C86" s="201"/>
      <c r="D86" s="202"/>
      <c r="E86" s="144"/>
      <c r="F86" s="145"/>
      <c r="G86" s="146"/>
      <c r="H86" s="200"/>
      <c r="I86" s="201"/>
      <c r="J86" s="202"/>
      <c r="K86" s="144"/>
      <c r="L86" s="145"/>
      <c r="M86" s="146"/>
      <c r="N86" s="200"/>
      <c r="O86" s="201"/>
      <c r="P86" s="202"/>
      <c r="Q86" s="144"/>
      <c r="R86" s="145"/>
      <c r="S86" s="146"/>
      <c r="T86" s="200"/>
      <c r="U86" s="201"/>
      <c r="V86" s="202"/>
      <c r="W86" s="144"/>
      <c r="X86" s="145"/>
      <c r="Y86" s="146"/>
      <c r="Z86" s="200"/>
      <c r="AA86" s="201"/>
      <c r="AB86" s="202"/>
      <c r="AC86" s="144"/>
      <c r="AD86" s="145"/>
      <c r="AE86" s="146"/>
      <c r="AF86" s="200"/>
      <c r="AG86" s="201"/>
      <c r="AH86" s="202"/>
      <c r="AI86" s="144"/>
      <c r="AJ86" s="145"/>
      <c r="AK86" s="146"/>
      <c r="AL86" s="200"/>
      <c r="AM86" s="201"/>
      <c r="AN86" s="202"/>
      <c r="AO86" s="144"/>
      <c r="AP86" s="145"/>
      <c r="AQ86" s="146"/>
      <c r="AR86" s="200"/>
      <c r="AS86" s="201"/>
      <c r="AT86" s="202"/>
      <c r="AU86" s="144"/>
      <c r="AV86" s="145"/>
      <c r="AW86" s="146"/>
      <c r="AX86" s="200"/>
      <c r="AY86" s="201"/>
      <c r="AZ86" s="202"/>
      <c r="BA86" s="144"/>
      <c r="BB86" s="145"/>
      <c r="BC86" s="146"/>
      <c r="BD86" s="200"/>
      <c r="BE86" s="201"/>
      <c r="BF86" s="202"/>
      <c r="BG86" s="144"/>
      <c r="BH86" s="145"/>
      <c r="BI86" s="146"/>
      <c r="BJ86" s="200"/>
      <c r="BK86" s="201"/>
      <c r="BL86" s="202"/>
      <c r="BM86" s="144"/>
      <c r="BN86" s="145"/>
      <c r="BO86" s="146"/>
      <c r="BP86" s="200"/>
      <c r="BQ86" s="201"/>
      <c r="BR86" s="202"/>
      <c r="BS86" s="144"/>
      <c r="BT86" s="145"/>
      <c r="BU86" s="146"/>
      <c r="BV86" s="200"/>
      <c r="BW86" s="201"/>
      <c r="BX86" s="202"/>
      <c r="BY86" s="144"/>
      <c r="BZ86" s="145"/>
      <c r="CA86" s="146"/>
    </row>
    <row r="87" spans="1:79" s="6" customFormat="1" ht="15" customHeight="1" x14ac:dyDescent="0.2">
      <c r="A87" s="215"/>
      <c r="B87" s="200"/>
      <c r="C87" s="201"/>
      <c r="D87" s="202"/>
      <c r="E87" s="144"/>
      <c r="F87" s="145"/>
      <c r="G87" s="146"/>
      <c r="H87" s="200"/>
      <c r="I87" s="201"/>
      <c r="J87" s="202"/>
      <c r="K87" s="144"/>
      <c r="L87" s="145"/>
      <c r="M87" s="146"/>
      <c r="N87" s="200"/>
      <c r="O87" s="201"/>
      <c r="P87" s="202"/>
      <c r="Q87" s="144"/>
      <c r="R87" s="145"/>
      <c r="S87" s="146"/>
      <c r="T87" s="200"/>
      <c r="U87" s="201"/>
      <c r="V87" s="202"/>
      <c r="W87" s="144"/>
      <c r="X87" s="145"/>
      <c r="Y87" s="146"/>
      <c r="Z87" s="200"/>
      <c r="AA87" s="201"/>
      <c r="AB87" s="202"/>
      <c r="AC87" s="144"/>
      <c r="AD87" s="145"/>
      <c r="AE87" s="146"/>
      <c r="AF87" s="200"/>
      <c r="AG87" s="201"/>
      <c r="AH87" s="202"/>
      <c r="AI87" s="144"/>
      <c r="AJ87" s="145"/>
      <c r="AK87" s="146"/>
      <c r="AL87" s="200"/>
      <c r="AM87" s="201"/>
      <c r="AN87" s="202"/>
      <c r="AO87" s="144"/>
      <c r="AP87" s="145"/>
      <c r="AQ87" s="146"/>
      <c r="AR87" s="200"/>
      <c r="AS87" s="201"/>
      <c r="AT87" s="202"/>
      <c r="AU87" s="144"/>
      <c r="AV87" s="145"/>
      <c r="AW87" s="146"/>
      <c r="AX87" s="200"/>
      <c r="AY87" s="201"/>
      <c r="AZ87" s="202"/>
      <c r="BA87" s="144"/>
      <c r="BB87" s="145"/>
      <c r="BC87" s="146"/>
      <c r="BD87" s="200"/>
      <c r="BE87" s="201"/>
      <c r="BF87" s="202"/>
      <c r="BG87" s="144"/>
      <c r="BH87" s="145"/>
      <c r="BI87" s="146"/>
      <c r="BJ87" s="200"/>
      <c r="BK87" s="201"/>
      <c r="BL87" s="202"/>
      <c r="BM87" s="144"/>
      <c r="BN87" s="145"/>
      <c r="BO87" s="146"/>
      <c r="BP87" s="200"/>
      <c r="BQ87" s="201"/>
      <c r="BR87" s="202"/>
      <c r="BS87" s="144"/>
      <c r="BT87" s="145"/>
      <c r="BU87" s="146"/>
      <c r="BV87" s="200"/>
      <c r="BW87" s="201"/>
      <c r="BX87" s="202"/>
      <c r="BY87" s="144"/>
      <c r="BZ87" s="145"/>
      <c r="CA87" s="146"/>
    </row>
    <row r="88" spans="1:79" s="6" customFormat="1" ht="12.75" customHeight="1" x14ac:dyDescent="0.2">
      <c r="A88" s="215"/>
      <c r="B88" s="200"/>
      <c r="C88" s="201"/>
      <c r="D88" s="202"/>
      <c r="E88" s="144"/>
      <c r="F88" s="145"/>
      <c r="G88" s="146"/>
      <c r="H88" s="200"/>
      <c r="I88" s="201"/>
      <c r="J88" s="202"/>
      <c r="K88" s="144"/>
      <c r="L88" s="145"/>
      <c r="M88" s="146"/>
      <c r="N88" s="200"/>
      <c r="O88" s="201"/>
      <c r="P88" s="202"/>
      <c r="Q88" s="144"/>
      <c r="R88" s="145"/>
      <c r="S88" s="146"/>
      <c r="T88" s="200"/>
      <c r="U88" s="201"/>
      <c r="V88" s="202"/>
      <c r="W88" s="144"/>
      <c r="X88" s="145"/>
      <c r="Y88" s="146"/>
      <c r="Z88" s="200"/>
      <c r="AA88" s="201"/>
      <c r="AB88" s="202"/>
      <c r="AC88" s="144"/>
      <c r="AD88" s="145"/>
      <c r="AE88" s="146"/>
      <c r="AF88" s="200"/>
      <c r="AG88" s="201"/>
      <c r="AH88" s="202"/>
      <c r="AI88" s="144"/>
      <c r="AJ88" s="145"/>
      <c r="AK88" s="146"/>
      <c r="AL88" s="200"/>
      <c r="AM88" s="201"/>
      <c r="AN88" s="202"/>
      <c r="AO88" s="144"/>
      <c r="AP88" s="145"/>
      <c r="AQ88" s="146"/>
      <c r="AR88" s="200"/>
      <c r="AS88" s="201"/>
      <c r="AT88" s="202"/>
      <c r="AU88" s="144"/>
      <c r="AV88" s="145"/>
      <c r="AW88" s="146"/>
      <c r="AX88" s="200"/>
      <c r="AY88" s="201"/>
      <c r="AZ88" s="202"/>
      <c r="BA88" s="144"/>
      <c r="BB88" s="145"/>
      <c r="BC88" s="146"/>
      <c r="BD88" s="200"/>
      <c r="BE88" s="201"/>
      <c r="BF88" s="202"/>
      <c r="BG88" s="144"/>
      <c r="BH88" s="145"/>
      <c r="BI88" s="146"/>
      <c r="BJ88" s="200"/>
      <c r="BK88" s="201"/>
      <c r="BL88" s="202"/>
      <c r="BM88" s="144"/>
      <c r="BN88" s="145"/>
      <c r="BO88" s="146"/>
      <c r="BP88" s="200"/>
      <c r="BQ88" s="201"/>
      <c r="BR88" s="202"/>
      <c r="BS88" s="144"/>
      <c r="BT88" s="145"/>
      <c r="BU88" s="146"/>
      <c r="BV88" s="200"/>
      <c r="BW88" s="201"/>
      <c r="BX88" s="202"/>
      <c r="BY88" s="144"/>
      <c r="BZ88" s="145"/>
      <c r="CA88" s="146"/>
    </row>
    <row r="89" spans="1:79" s="6" customFormat="1" ht="15" customHeight="1" x14ac:dyDescent="0.2">
      <c r="A89" s="216"/>
      <c r="B89" s="200"/>
      <c r="C89" s="201"/>
      <c r="D89" s="202"/>
      <c r="E89" s="144"/>
      <c r="F89" s="145"/>
      <c r="G89" s="146"/>
      <c r="H89" s="200"/>
      <c r="I89" s="201"/>
      <c r="J89" s="202"/>
      <c r="K89" s="144"/>
      <c r="L89" s="145"/>
      <c r="M89" s="146"/>
      <c r="N89" s="200"/>
      <c r="O89" s="201"/>
      <c r="P89" s="202"/>
      <c r="Q89" s="144"/>
      <c r="R89" s="145"/>
      <c r="S89" s="146"/>
      <c r="T89" s="200"/>
      <c r="U89" s="201"/>
      <c r="V89" s="202"/>
      <c r="W89" s="144"/>
      <c r="X89" s="145"/>
      <c r="Y89" s="146"/>
      <c r="Z89" s="200"/>
      <c r="AA89" s="201"/>
      <c r="AB89" s="202"/>
      <c r="AC89" s="144"/>
      <c r="AD89" s="145"/>
      <c r="AE89" s="146"/>
      <c r="AF89" s="200"/>
      <c r="AG89" s="201"/>
      <c r="AH89" s="202"/>
      <c r="AI89" s="144"/>
      <c r="AJ89" s="145"/>
      <c r="AK89" s="146"/>
      <c r="AL89" s="200"/>
      <c r="AM89" s="201"/>
      <c r="AN89" s="202"/>
      <c r="AO89" s="144"/>
      <c r="AP89" s="145"/>
      <c r="AQ89" s="146"/>
      <c r="AR89" s="200"/>
      <c r="AS89" s="201"/>
      <c r="AT89" s="202"/>
      <c r="AU89" s="144"/>
      <c r="AV89" s="145"/>
      <c r="AW89" s="146"/>
      <c r="AX89" s="200"/>
      <c r="AY89" s="201"/>
      <c r="AZ89" s="202"/>
      <c r="BA89" s="144"/>
      <c r="BB89" s="145"/>
      <c r="BC89" s="146"/>
      <c r="BD89" s="200"/>
      <c r="BE89" s="201"/>
      <c r="BF89" s="202"/>
      <c r="BG89" s="144"/>
      <c r="BH89" s="145"/>
      <c r="BI89" s="146"/>
      <c r="BJ89" s="200"/>
      <c r="BK89" s="201"/>
      <c r="BL89" s="202"/>
      <c r="BM89" s="144"/>
      <c r="BN89" s="145"/>
      <c r="BO89" s="146"/>
      <c r="BP89" s="200"/>
      <c r="BQ89" s="201"/>
      <c r="BR89" s="202"/>
      <c r="BS89" s="144"/>
      <c r="BT89" s="145"/>
      <c r="BU89" s="146"/>
      <c r="BV89" s="200"/>
      <c r="BW89" s="201"/>
      <c r="BX89" s="202"/>
      <c r="BY89" s="144"/>
      <c r="BZ89" s="145"/>
      <c r="CA89" s="146"/>
    </row>
    <row r="90" spans="1:79" s="6" customFormat="1" ht="12.75" x14ac:dyDescent="0.2">
      <c r="A90" s="83"/>
      <c r="B90" s="251" t="s">
        <v>46</v>
      </c>
      <c r="C90" s="252"/>
      <c r="D90" s="253"/>
      <c r="E90" s="182">
        <f>SUM(E49:G89)</f>
        <v>99.999999999999986</v>
      </c>
      <c r="F90" s="183"/>
      <c r="G90" s="184"/>
      <c r="H90" s="251" t="s">
        <v>46</v>
      </c>
      <c r="I90" s="252"/>
      <c r="J90" s="253"/>
      <c r="K90" s="182">
        <f>SUM(K49:M89)</f>
        <v>100</v>
      </c>
      <c r="L90" s="183"/>
      <c r="M90" s="184"/>
      <c r="N90" s="251" t="s">
        <v>46</v>
      </c>
      <c r="O90" s="252"/>
      <c r="P90" s="253"/>
      <c r="Q90" s="182">
        <f>SUM(Q49:S89)</f>
        <v>99.999999999999986</v>
      </c>
      <c r="R90" s="183"/>
      <c r="S90" s="184"/>
      <c r="T90" s="251" t="s">
        <v>46</v>
      </c>
      <c r="U90" s="252"/>
      <c r="V90" s="253"/>
      <c r="W90" s="182">
        <f>SUM(W49:Y89)</f>
        <v>100</v>
      </c>
      <c r="X90" s="183"/>
      <c r="Y90" s="184"/>
      <c r="Z90" s="251" t="s">
        <v>46</v>
      </c>
      <c r="AA90" s="252"/>
      <c r="AB90" s="253"/>
      <c r="AC90" s="182">
        <f>SUM(AC49:AE89)</f>
        <v>100</v>
      </c>
      <c r="AD90" s="183"/>
      <c r="AE90" s="184"/>
      <c r="AF90" s="251" t="s">
        <v>46</v>
      </c>
      <c r="AG90" s="252"/>
      <c r="AH90" s="253"/>
      <c r="AI90" s="182">
        <f>SUM(AI49:AK89)</f>
        <v>100.00000000000001</v>
      </c>
      <c r="AJ90" s="183"/>
      <c r="AK90" s="184"/>
      <c r="AL90" s="251" t="s">
        <v>46</v>
      </c>
      <c r="AM90" s="252"/>
      <c r="AN90" s="253"/>
      <c r="AO90" s="182">
        <f>SUM(AO49:AQ89)</f>
        <v>100.00000000000001</v>
      </c>
      <c r="AP90" s="183"/>
      <c r="AQ90" s="184"/>
      <c r="AR90" s="251" t="s">
        <v>46</v>
      </c>
      <c r="AS90" s="252"/>
      <c r="AT90" s="253"/>
      <c r="AU90" s="182">
        <f>SUM(AU49:AW89)</f>
        <v>100</v>
      </c>
      <c r="AV90" s="183"/>
      <c r="AW90" s="184"/>
      <c r="AX90" s="251" t="s">
        <v>46</v>
      </c>
      <c r="AY90" s="252"/>
      <c r="AZ90" s="253"/>
      <c r="BA90" s="182">
        <f>SUM(BA49:BC89)</f>
        <v>99.999999999999972</v>
      </c>
      <c r="BB90" s="183"/>
      <c r="BC90" s="184"/>
      <c r="BD90" s="251" t="s">
        <v>46</v>
      </c>
      <c r="BE90" s="252"/>
      <c r="BF90" s="253"/>
      <c r="BG90" s="182">
        <f>SUM(BG49:BI89)</f>
        <v>99.999999999999986</v>
      </c>
      <c r="BH90" s="183"/>
      <c r="BI90" s="184"/>
      <c r="BJ90" s="251" t="s">
        <v>46</v>
      </c>
      <c r="BK90" s="252"/>
      <c r="BL90" s="253"/>
      <c r="BM90" s="182">
        <f>SUM(BM49:BO89)</f>
        <v>99.999999999999986</v>
      </c>
      <c r="BN90" s="183"/>
      <c r="BO90" s="184"/>
      <c r="BP90" s="251" t="s">
        <v>46</v>
      </c>
      <c r="BQ90" s="252"/>
      <c r="BR90" s="253"/>
      <c r="BS90" s="182">
        <f>SUM(BS49:BU89)</f>
        <v>100.00000000000001</v>
      </c>
      <c r="BT90" s="183"/>
      <c r="BU90" s="184"/>
      <c r="BV90" s="251" t="s">
        <v>46</v>
      </c>
      <c r="BW90" s="252"/>
      <c r="BX90" s="253"/>
      <c r="BY90" s="182">
        <f>SUM(BY49:CA89)</f>
        <v>100</v>
      </c>
      <c r="BZ90" s="183"/>
      <c r="CA90" s="184"/>
    </row>
    <row r="91" spans="1:79" s="6" customFormat="1" ht="12.75" x14ac:dyDescent="0.2">
      <c r="A91" s="88"/>
      <c r="H91" s="156"/>
      <c r="I91" s="157"/>
      <c r="J91" s="158"/>
      <c r="K91" s="156"/>
      <c r="L91" s="157"/>
      <c r="M91" s="158"/>
      <c r="N91" s="156"/>
      <c r="O91" s="157"/>
      <c r="P91" s="158"/>
      <c r="Q91" s="156"/>
      <c r="R91" s="157"/>
      <c r="S91" s="158"/>
      <c r="T91" s="156"/>
      <c r="U91" s="157"/>
      <c r="V91" s="158"/>
      <c r="W91" s="156"/>
      <c r="X91" s="157"/>
      <c r="Y91" s="158"/>
      <c r="Z91" s="156"/>
      <c r="AA91" s="157"/>
      <c r="AB91" s="158"/>
      <c r="AC91" s="156"/>
      <c r="AD91" s="157"/>
      <c r="AE91" s="158"/>
      <c r="AF91" s="156"/>
      <c r="AG91" s="157"/>
      <c r="AH91" s="158"/>
      <c r="AI91" s="156"/>
      <c r="AJ91" s="157"/>
      <c r="AK91" s="158"/>
      <c r="AL91" s="159"/>
      <c r="AM91" s="160"/>
      <c r="AN91" s="161"/>
      <c r="AO91" s="159"/>
      <c r="AP91" s="160"/>
      <c r="AQ91" s="161"/>
      <c r="AR91" s="159"/>
      <c r="AS91" s="160"/>
      <c r="AT91" s="161"/>
      <c r="AU91" s="159"/>
      <c r="AV91" s="160"/>
      <c r="AW91" s="161"/>
      <c r="AX91" s="159"/>
      <c r="AY91" s="160"/>
      <c r="AZ91" s="161"/>
      <c r="BA91" s="159"/>
      <c r="BB91" s="160"/>
      <c r="BC91" s="161"/>
      <c r="BD91" s="159"/>
      <c r="BE91" s="160"/>
      <c r="BF91" s="161"/>
      <c r="BG91" s="159"/>
      <c r="BH91" s="160"/>
      <c r="BI91" s="161"/>
      <c r="BJ91" s="159"/>
      <c r="BK91" s="160"/>
      <c r="BL91" s="161"/>
      <c r="BM91" s="159"/>
      <c r="BN91" s="160"/>
      <c r="BO91" s="161"/>
      <c r="BP91" s="159"/>
      <c r="BQ91" s="160"/>
      <c r="BR91" s="161"/>
      <c r="BS91" s="159"/>
      <c r="BT91" s="160"/>
      <c r="BU91" s="161"/>
      <c r="BV91" s="159"/>
      <c r="BW91" s="160"/>
      <c r="BX91" s="161"/>
      <c r="BY91" s="159"/>
      <c r="BZ91" s="160"/>
      <c r="CA91" s="161"/>
    </row>
    <row r="92" spans="1:79" s="6" customFormat="1" ht="12.75" customHeight="1" x14ac:dyDescent="0.2">
      <c r="A92" s="168" t="s">
        <v>13</v>
      </c>
      <c r="B92" s="170" t="s">
        <v>0</v>
      </c>
      <c r="C92" s="171"/>
      <c r="D92" s="172"/>
      <c r="E92" s="170" t="s">
        <v>1</v>
      </c>
      <c r="F92" s="171"/>
      <c r="G92" s="172"/>
      <c r="H92" s="170" t="s">
        <v>0</v>
      </c>
      <c r="I92" s="171"/>
      <c r="J92" s="172"/>
      <c r="K92" s="170" t="s">
        <v>1</v>
      </c>
      <c r="L92" s="171"/>
      <c r="M92" s="172"/>
      <c r="N92" s="170" t="s">
        <v>0</v>
      </c>
      <c r="O92" s="171"/>
      <c r="P92" s="172"/>
      <c r="Q92" s="170" t="s">
        <v>1</v>
      </c>
      <c r="R92" s="171"/>
      <c r="S92" s="172"/>
      <c r="T92" s="170" t="s">
        <v>0</v>
      </c>
      <c r="U92" s="171"/>
      <c r="V92" s="172"/>
      <c r="W92" s="170" t="s">
        <v>1</v>
      </c>
      <c r="X92" s="171"/>
      <c r="Y92" s="172"/>
      <c r="Z92" s="170" t="s">
        <v>0</v>
      </c>
      <c r="AA92" s="171"/>
      <c r="AB92" s="172"/>
      <c r="AC92" s="170" t="s">
        <v>1</v>
      </c>
      <c r="AD92" s="171"/>
      <c r="AE92" s="172"/>
      <c r="AF92" s="170" t="s">
        <v>0</v>
      </c>
      <c r="AG92" s="171"/>
      <c r="AH92" s="172"/>
      <c r="AI92" s="170" t="s">
        <v>1</v>
      </c>
      <c r="AJ92" s="171"/>
      <c r="AK92" s="172"/>
      <c r="AL92" s="170" t="s">
        <v>0</v>
      </c>
      <c r="AM92" s="171"/>
      <c r="AN92" s="172"/>
      <c r="AO92" s="170" t="s">
        <v>1</v>
      </c>
      <c r="AP92" s="171"/>
      <c r="AQ92" s="172"/>
      <c r="AR92" s="170" t="s">
        <v>0</v>
      </c>
      <c r="AS92" s="171"/>
      <c r="AT92" s="172"/>
      <c r="AU92" s="170" t="s">
        <v>1</v>
      </c>
      <c r="AV92" s="171"/>
      <c r="AW92" s="172"/>
      <c r="AX92" s="170" t="s">
        <v>0</v>
      </c>
      <c r="AY92" s="171"/>
      <c r="AZ92" s="172"/>
      <c r="BA92" s="170" t="s">
        <v>1</v>
      </c>
      <c r="BB92" s="171"/>
      <c r="BC92" s="172"/>
      <c r="BD92" s="170" t="s">
        <v>0</v>
      </c>
      <c r="BE92" s="171"/>
      <c r="BF92" s="172"/>
      <c r="BG92" s="170" t="s">
        <v>1</v>
      </c>
      <c r="BH92" s="171"/>
      <c r="BI92" s="172"/>
      <c r="BJ92" s="170" t="s">
        <v>0</v>
      </c>
      <c r="BK92" s="171"/>
      <c r="BL92" s="172"/>
      <c r="BM92" s="170" t="s">
        <v>1</v>
      </c>
      <c r="BN92" s="171"/>
      <c r="BO92" s="172"/>
      <c r="BP92" s="170" t="s">
        <v>0</v>
      </c>
      <c r="BQ92" s="171"/>
      <c r="BR92" s="172"/>
      <c r="BS92" s="170" t="s">
        <v>1</v>
      </c>
      <c r="BT92" s="171"/>
      <c r="BU92" s="172"/>
      <c r="BV92" s="170" t="s">
        <v>0</v>
      </c>
      <c r="BW92" s="171"/>
      <c r="BX92" s="172"/>
      <c r="BY92" s="170" t="s">
        <v>1</v>
      </c>
      <c r="BZ92" s="171"/>
      <c r="CA92" s="172"/>
    </row>
    <row r="93" spans="1:79" s="6" customFormat="1" ht="38.25" x14ac:dyDescent="0.2">
      <c r="A93" s="169"/>
      <c r="B93" s="97" t="s">
        <v>49</v>
      </c>
      <c r="C93" s="97" t="s">
        <v>50</v>
      </c>
      <c r="D93" s="97" t="s">
        <v>51</v>
      </c>
      <c r="E93" s="97" t="s">
        <v>49</v>
      </c>
      <c r="F93" s="97" t="s">
        <v>50</v>
      </c>
      <c r="G93" s="97" t="s">
        <v>51</v>
      </c>
      <c r="H93" s="97" t="s">
        <v>49</v>
      </c>
      <c r="I93" s="97" t="s">
        <v>50</v>
      </c>
      <c r="J93" s="97" t="s">
        <v>51</v>
      </c>
      <c r="K93" s="97" t="s">
        <v>49</v>
      </c>
      <c r="L93" s="97" t="s">
        <v>50</v>
      </c>
      <c r="M93" s="97" t="s">
        <v>51</v>
      </c>
      <c r="N93" s="97" t="s">
        <v>49</v>
      </c>
      <c r="O93" s="97" t="s">
        <v>50</v>
      </c>
      <c r="P93" s="97" t="s">
        <v>51</v>
      </c>
      <c r="Q93" s="97" t="s">
        <v>49</v>
      </c>
      <c r="R93" s="97" t="s">
        <v>50</v>
      </c>
      <c r="S93" s="97" t="s">
        <v>51</v>
      </c>
      <c r="T93" s="97" t="s">
        <v>49</v>
      </c>
      <c r="U93" s="97" t="s">
        <v>50</v>
      </c>
      <c r="V93" s="97" t="s">
        <v>51</v>
      </c>
      <c r="W93" s="97" t="s">
        <v>49</v>
      </c>
      <c r="X93" s="97" t="s">
        <v>50</v>
      </c>
      <c r="Y93" s="97" t="s">
        <v>51</v>
      </c>
      <c r="Z93" s="97" t="s">
        <v>49</v>
      </c>
      <c r="AA93" s="97" t="s">
        <v>50</v>
      </c>
      <c r="AB93" s="97" t="s">
        <v>51</v>
      </c>
      <c r="AC93" s="97" t="s">
        <v>49</v>
      </c>
      <c r="AD93" s="97" t="s">
        <v>50</v>
      </c>
      <c r="AE93" s="97" t="s">
        <v>51</v>
      </c>
      <c r="AF93" s="97" t="s">
        <v>49</v>
      </c>
      <c r="AG93" s="97" t="s">
        <v>50</v>
      </c>
      <c r="AH93" s="97" t="s">
        <v>51</v>
      </c>
      <c r="AI93" s="97" t="s">
        <v>49</v>
      </c>
      <c r="AJ93" s="97" t="s">
        <v>50</v>
      </c>
      <c r="AK93" s="97" t="s">
        <v>51</v>
      </c>
      <c r="AL93" s="97" t="s">
        <v>49</v>
      </c>
      <c r="AM93" s="97" t="s">
        <v>50</v>
      </c>
      <c r="AN93" s="97" t="s">
        <v>51</v>
      </c>
      <c r="AO93" s="97" t="s">
        <v>49</v>
      </c>
      <c r="AP93" s="97" t="s">
        <v>50</v>
      </c>
      <c r="AQ93" s="87" t="s">
        <v>51</v>
      </c>
      <c r="AR93" s="97" t="s">
        <v>49</v>
      </c>
      <c r="AS93" s="97" t="s">
        <v>50</v>
      </c>
      <c r="AT93" s="97" t="s">
        <v>51</v>
      </c>
      <c r="AU93" s="97" t="s">
        <v>49</v>
      </c>
      <c r="AV93" s="97" t="s">
        <v>50</v>
      </c>
      <c r="AW93" s="87" t="s">
        <v>51</v>
      </c>
      <c r="AX93" s="97" t="s">
        <v>49</v>
      </c>
      <c r="AY93" s="97" t="s">
        <v>50</v>
      </c>
      <c r="AZ93" s="97" t="s">
        <v>51</v>
      </c>
      <c r="BA93" s="97" t="s">
        <v>49</v>
      </c>
      <c r="BB93" s="97" t="s">
        <v>50</v>
      </c>
      <c r="BC93" s="87" t="s">
        <v>51</v>
      </c>
      <c r="BD93" s="97" t="s">
        <v>49</v>
      </c>
      <c r="BE93" s="97" t="s">
        <v>50</v>
      </c>
      <c r="BF93" s="97" t="s">
        <v>51</v>
      </c>
      <c r="BG93" s="97" t="s">
        <v>49</v>
      </c>
      <c r="BH93" s="97" t="s">
        <v>50</v>
      </c>
      <c r="BI93" s="87" t="s">
        <v>51</v>
      </c>
      <c r="BJ93" s="97" t="s">
        <v>49</v>
      </c>
      <c r="BK93" s="97" t="s">
        <v>50</v>
      </c>
      <c r="BL93" s="97" t="s">
        <v>51</v>
      </c>
      <c r="BM93" s="97" t="s">
        <v>49</v>
      </c>
      <c r="BN93" s="97" t="s">
        <v>50</v>
      </c>
      <c r="BO93" s="87" t="s">
        <v>51</v>
      </c>
      <c r="BP93" s="97" t="s">
        <v>49</v>
      </c>
      <c r="BQ93" s="97" t="s">
        <v>50</v>
      </c>
      <c r="BR93" s="97" t="s">
        <v>51</v>
      </c>
      <c r="BS93" s="97" t="s">
        <v>49</v>
      </c>
      <c r="BT93" s="97" t="s">
        <v>50</v>
      </c>
      <c r="BU93" s="87" t="s">
        <v>51</v>
      </c>
      <c r="BV93" s="97" t="s">
        <v>49</v>
      </c>
      <c r="BW93" s="97" t="s">
        <v>50</v>
      </c>
      <c r="BX93" s="97" t="s">
        <v>51</v>
      </c>
      <c r="BY93" s="97" t="s">
        <v>49</v>
      </c>
      <c r="BZ93" s="97" t="s">
        <v>50</v>
      </c>
      <c r="CA93" s="87" t="s">
        <v>51</v>
      </c>
    </row>
    <row r="94" spans="1:79" s="6" customFormat="1" ht="12.75" x14ac:dyDescent="0.2">
      <c r="A94" s="88" t="s">
        <v>16</v>
      </c>
      <c r="B94" s="1">
        <v>9.4032</v>
      </c>
      <c r="C94" s="1">
        <v>9.8747000000000007</v>
      </c>
      <c r="D94" s="1">
        <v>7.0084999999999997</v>
      </c>
      <c r="E94" s="1">
        <v>10.4872</v>
      </c>
      <c r="F94" s="1">
        <v>9.8747000000000007</v>
      </c>
      <c r="G94" s="1">
        <v>7.0084999999999997</v>
      </c>
      <c r="H94" s="1">
        <v>3.3279999999999998</v>
      </c>
      <c r="I94" s="1">
        <v>5.3308</v>
      </c>
      <c r="J94" s="1">
        <v>7.0084999999999997</v>
      </c>
      <c r="K94" s="1">
        <v>3.8592</v>
      </c>
      <c r="L94" s="1">
        <v>5.3308</v>
      </c>
      <c r="M94" s="1">
        <v>7.0084999999999997</v>
      </c>
      <c r="N94" s="1">
        <v>6.6444999999999999</v>
      </c>
      <c r="O94" s="1">
        <v>14.254200000000001</v>
      </c>
      <c r="P94" s="1">
        <v>7.0084999999999997</v>
      </c>
      <c r="Q94" s="1">
        <v>7.9889999999999999</v>
      </c>
      <c r="R94" s="1">
        <v>14.254200000000001</v>
      </c>
      <c r="S94" s="1">
        <v>7.0084999999999997</v>
      </c>
      <c r="T94" s="1">
        <v>8.9961000000000002</v>
      </c>
      <c r="U94" s="1">
        <v>4.5509000000000004</v>
      </c>
      <c r="V94" s="1">
        <v>7.0084999999999997</v>
      </c>
      <c r="W94" s="1">
        <v>10.466699999999999</v>
      </c>
      <c r="X94" s="1">
        <v>4.5509000000000004</v>
      </c>
      <c r="Y94" s="1">
        <v>7.0084999999999997</v>
      </c>
      <c r="Z94" s="1">
        <v>24.0532</v>
      </c>
      <c r="AA94" s="1">
        <v>17.136700000000001</v>
      </c>
      <c r="AB94" s="1">
        <v>7.0084999999999997</v>
      </c>
      <c r="AC94" s="1">
        <v>25.350300000000001</v>
      </c>
      <c r="AD94" s="1">
        <v>17.136700000000001</v>
      </c>
      <c r="AE94" s="1">
        <v>7.0084999999999997</v>
      </c>
      <c r="AF94" s="1">
        <v>9.6434999999999995</v>
      </c>
      <c r="AG94" s="1">
        <v>9.8747000000000007</v>
      </c>
      <c r="AH94" s="1">
        <v>7.0084999999999997</v>
      </c>
      <c r="AI94" s="1">
        <v>10.803000000000001</v>
      </c>
      <c r="AJ94" s="1">
        <v>9.8747000000000007</v>
      </c>
      <c r="AK94" s="1">
        <v>7.0084999999999997</v>
      </c>
      <c r="AL94" s="1" t="s">
        <v>22</v>
      </c>
      <c r="AM94" s="1" t="s">
        <v>22</v>
      </c>
      <c r="AN94" s="1" t="s">
        <v>22</v>
      </c>
      <c r="AO94" s="1" t="s">
        <v>22</v>
      </c>
      <c r="AP94" s="1" t="s">
        <v>22</v>
      </c>
      <c r="AQ94" s="1" t="s">
        <v>22</v>
      </c>
      <c r="AR94" s="1">
        <v>10.654</v>
      </c>
      <c r="AS94" s="1">
        <v>9.8747000000000007</v>
      </c>
      <c r="AT94" s="1">
        <v>7.0084999999999997</v>
      </c>
      <c r="AU94" s="1">
        <v>11.7422</v>
      </c>
      <c r="AV94" s="1">
        <v>9.8747000000000007</v>
      </c>
      <c r="AW94" s="1">
        <v>7.0084999999999997</v>
      </c>
      <c r="AX94" s="1">
        <v>5.9730999999999996</v>
      </c>
      <c r="AY94" s="1">
        <v>9.8747000000000007</v>
      </c>
      <c r="AZ94" s="1">
        <v>7.0084999999999997</v>
      </c>
      <c r="BA94" s="1">
        <v>6.9086999999999996</v>
      </c>
      <c r="BB94" s="1">
        <v>9.8747000000000007</v>
      </c>
      <c r="BC94" s="1">
        <v>7.0084999999999997</v>
      </c>
      <c r="BD94" s="1">
        <v>15.770200000000001</v>
      </c>
      <c r="BE94" s="1">
        <v>23.4541</v>
      </c>
      <c r="BF94" s="1">
        <v>7.0084999999999997</v>
      </c>
      <c r="BG94" s="1">
        <v>16.744499999999999</v>
      </c>
      <c r="BH94" s="1">
        <v>23.4541</v>
      </c>
      <c r="BI94" s="1">
        <v>7.0084999999999997</v>
      </c>
      <c r="BJ94" s="1">
        <v>6.1382000000000003</v>
      </c>
      <c r="BK94" s="1">
        <v>14.8222</v>
      </c>
      <c r="BL94" s="1">
        <v>7.0084999999999997</v>
      </c>
      <c r="BM94" s="1">
        <v>7.4794</v>
      </c>
      <c r="BN94" s="1">
        <v>14.8222</v>
      </c>
      <c r="BO94" s="1">
        <v>7.0084999999999997</v>
      </c>
      <c r="BP94" s="1">
        <v>15.5852</v>
      </c>
      <c r="BQ94" s="1">
        <v>29.137899999999998</v>
      </c>
      <c r="BR94" s="1">
        <v>7.0084999999999997</v>
      </c>
      <c r="BS94" s="1">
        <v>16.666499999999999</v>
      </c>
      <c r="BT94" s="1">
        <v>29.137899999999998</v>
      </c>
      <c r="BU94" s="1">
        <v>7.0084999999999997</v>
      </c>
      <c r="BV94" s="1">
        <v>9.6830999999999996</v>
      </c>
      <c r="BW94" s="1">
        <v>9.8747000000000007</v>
      </c>
      <c r="BX94" s="1">
        <v>6.5388000000000002</v>
      </c>
      <c r="BY94" s="1">
        <v>10.603400000000001</v>
      </c>
      <c r="BZ94" s="1">
        <v>9.8747000000000007</v>
      </c>
      <c r="CA94" s="1">
        <v>6.5388000000000002</v>
      </c>
    </row>
    <row r="95" spans="1:79" s="6" customFormat="1" ht="12.75" x14ac:dyDescent="0.2">
      <c r="A95" s="88" t="s">
        <v>17</v>
      </c>
      <c r="B95" s="1">
        <v>18.4529</v>
      </c>
      <c r="C95" s="1">
        <v>21.843399999999999</v>
      </c>
      <c r="D95" s="1">
        <v>19.2728</v>
      </c>
      <c r="E95" s="1">
        <v>19.2837</v>
      </c>
      <c r="F95" s="1">
        <v>21.843399999999999</v>
      </c>
      <c r="G95" s="1">
        <v>19.2728</v>
      </c>
      <c r="H95" s="1">
        <v>16.852599999999999</v>
      </c>
      <c r="I95" s="1">
        <v>18.752400000000002</v>
      </c>
      <c r="J95" s="1">
        <v>19.2728</v>
      </c>
      <c r="K95" s="1">
        <v>17.1065</v>
      </c>
      <c r="L95" s="1">
        <v>18.752400000000002</v>
      </c>
      <c r="M95" s="1">
        <v>19.2728</v>
      </c>
      <c r="N95" s="1">
        <v>19.097000000000001</v>
      </c>
      <c r="O95" s="1">
        <v>25.3355</v>
      </c>
      <c r="P95" s="1">
        <v>19.2728</v>
      </c>
      <c r="Q95" s="1">
        <v>20.844799999999999</v>
      </c>
      <c r="R95" s="1">
        <v>25.3355</v>
      </c>
      <c r="S95" s="1">
        <v>19.2728</v>
      </c>
      <c r="T95" s="1">
        <v>19.590800000000002</v>
      </c>
      <c r="U95" s="1">
        <v>19.070699999999999</v>
      </c>
      <c r="V95" s="1">
        <v>19.2728</v>
      </c>
      <c r="W95" s="1">
        <v>21.3507</v>
      </c>
      <c r="X95" s="1">
        <v>19.070699999999999</v>
      </c>
      <c r="Y95" s="1">
        <v>19.2728</v>
      </c>
      <c r="Z95" s="1">
        <v>32.106000000000002</v>
      </c>
      <c r="AA95" s="1">
        <v>26.488600000000002</v>
      </c>
      <c r="AB95" s="1">
        <v>19.2728</v>
      </c>
      <c r="AC95" s="1">
        <v>33.676299999999998</v>
      </c>
      <c r="AD95" s="1">
        <v>26.488600000000002</v>
      </c>
      <c r="AE95" s="1">
        <v>19.2728</v>
      </c>
      <c r="AF95" s="1">
        <v>18.5517</v>
      </c>
      <c r="AG95" s="1">
        <v>21.843399999999999</v>
      </c>
      <c r="AH95" s="1">
        <v>19.2728</v>
      </c>
      <c r="AI95" s="1">
        <v>19.928999999999998</v>
      </c>
      <c r="AJ95" s="1">
        <v>21.843399999999999</v>
      </c>
      <c r="AK95" s="1">
        <v>19.2728</v>
      </c>
      <c r="AL95" s="1" t="s">
        <v>22</v>
      </c>
      <c r="AM95" s="1" t="s">
        <v>22</v>
      </c>
      <c r="AN95" s="1" t="s">
        <v>22</v>
      </c>
      <c r="AO95" s="1" t="s">
        <v>22</v>
      </c>
      <c r="AP95" s="1" t="s">
        <v>22</v>
      </c>
      <c r="AQ95" s="1" t="s">
        <v>22</v>
      </c>
      <c r="AR95" s="1">
        <v>19.002400000000002</v>
      </c>
      <c r="AS95" s="1">
        <v>21.843399999999999</v>
      </c>
      <c r="AT95" s="1">
        <v>19.2728</v>
      </c>
      <c r="AU95" s="1">
        <v>20.177299999999999</v>
      </c>
      <c r="AV95" s="1">
        <v>21.843399999999999</v>
      </c>
      <c r="AW95" s="1">
        <v>19.2728</v>
      </c>
      <c r="AX95" s="1">
        <v>17.778700000000001</v>
      </c>
      <c r="AY95" s="1">
        <v>21.843399999999999</v>
      </c>
      <c r="AZ95" s="1">
        <v>19.2728</v>
      </c>
      <c r="BA95" s="1">
        <v>18.805599999999998</v>
      </c>
      <c r="BB95" s="1">
        <v>21.843399999999999</v>
      </c>
      <c r="BC95" s="1">
        <v>19.2728</v>
      </c>
      <c r="BD95" s="1">
        <v>21.890899999999998</v>
      </c>
      <c r="BE95" s="1">
        <v>31.953399999999998</v>
      </c>
      <c r="BF95" s="1">
        <v>19.2728</v>
      </c>
      <c r="BG95" s="1">
        <v>22.9513</v>
      </c>
      <c r="BH95" s="1">
        <v>31.953399999999998</v>
      </c>
      <c r="BI95" s="1">
        <v>19.2728</v>
      </c>
      <c r="BJ95" s="1">
        <v>6.9481999999999999</v>
      </c>
      <c r="BK95" s="1">
        <v>13.0357</v>
      </c>
      <c r="BL95" s="1">
        <v>19.2728</v>
      </c>
      <c r="BM95" s="1">
        <v>8.2843</v>
      </c>
      <c r="BN95" s="1">
        <v>13.0357</v>
      </c>
      <c r="BO95" s="1">
        <v>19.2728</v>
      </c>
      <c r="BP95" s="1">
        <v>34.001800000000003</v>
      </c>
      <c r="BQ95" s="1">
        <v>35.320500000000003</v>
      </c>
      <c r="BR95" s="1">
        <v>19.2728</v>
      </c>
      <c r="BS95" s="1">
        <v>35.310899999999997</v>
      </c>
      <c r="BT95" s="1">
        <v>35.320500000000003</v>
      </c>
      <c r="BU95" s="1">
        <v>19.2728</v>
      </c>
      <c r="BV95" s="1">
        <v>20.427</v>
      </c>
      <c r="BW95" s="1">
        <v>21.843399999999999</v>
      </c>
      <c r="BX95" s="1">
        <v>18.649000000000001</v>
      </c>
      <c r="BY95" s="1">
        <v>21.460699999999999</v>
      </c>
      <c r="BZ95" s="1">
        <v>21.843399999999999</v>
      </c>
      <c r="CA95" s="1">
        <v>18.649000000000001</v>
      </c>
    </row>
    <row r="96" spans="1:79" s="6" customFormat="1" ht="12.75" x14ac:dyDescent="0.2">
      <c r="A96" s="88" t="s">
        <v>14</v>
      </c>
      <c r="B96" s="1">
        <v>12.8993</v>
      </c>
      <c r="C96" s="1">
        <v>15.162699999999999</v>
      </c>
      <c r="D96" s="1">
        <v>14.2662</v>
      </c>
      <c r="E96" s="1">
        <v>13.989100000000001</v>
      </c>
      <c r="F96" s="1">
        <v>15.162699999999999</v>
      </c>
      <c r="G96" s="1">
        <v>14.2662</v>
      </c>
      <c r="H96" s="1">
        <v>13.4298</v>
      </c>
      <c r="I96" s="1">
        <v>13.693300000000001</v>
      </c>
      <c r="J96" s="1">
        <v>14.2662</v>
      </c>
      <c r="K96" s="1">
        <v>13.8857</v>
      </c>
      <c r="L96" s="1">
        <v>13.693300000000001</v>
      </c>
      <c r="M96" s="1">
        <v>14.2662</v>
      </c>
      <c r="N96" s="1">
        <v>14.035399999999999</v>
      </c>
      <c r="O96" s="1">
        <v>17.017399999999999</v>
      </c>
      <c r="P96" s="1">
        <v>14.2662</v>
      </c>
      <c r="Q96" s="1">
        <v>15.676399999999999</v>
      </c>
      <c r="R96" s="1">
        <v>17.017399999999999</v>
      </c>
      <c r="S96" s="1">
        <v>14.2662</v>
      </c>
      <c r="T96" s="1">
        <v>10.7636</v>
      </c>
      <c r="U96" s="1">
        <v>13.240399999999999</v>
      </c>
      <c r="V96" s="1">
        <v>14.2662</v>
      </c>
      <c r="W96" s="1">
        <v>12.739000000000001</v>
      </c>
      <c r="X96" s="1">
        <v>13.240399999999999</v>
      </c>
      <c r="Y96" s="1">
        <v>14.2662</v>
      </c>
      <c r="Z96" s="1">
        <v>18.563800000000001</v>
      </c>
      <c r="AA96" s="1">
        <v>17.207699999999999</v>
      </c>
      <c r="AB96" s="1">
        <v>14.2662</v>
      </c>
      <c r="AC96" s="1">
        <v>19.809799999999999</v>
      </c>
      <c r="AD96" s="1">
        <v>17.207699999999999</v>
      </c>
      <c r="AE96" s="1">
        <v>14.2662</v>
      </c>
      <c r="AF96" s="1">
        <v>11.878</v>
      </c>
      <c r="AG96" s="1">
        <v>15.162699999999999</v>
      </c>
      <c r="AH96" s="1">
        <v>14.2662</v>
      </c>
      <c r="AI96" s="1">
        <v>13.3108</v>
      </c>
      <c r="AJ96" s="1">
        <v>15.162699999999999</v>
      </c>
      <c r="AK96" s="1">
        <v>14.2662</v>
      </c>
      <c r="AL96" s="1" t="s">
        <v>22</v>
      </c>
      <c r="AM96" s="1" t="s">
        <v>22</v>
      </c>
      <c r="AN96" s="1" t="s">
        <v>22</v>
      </c>
      <c r="AO96" s="1" t="s">
        <v>22</v>
      </c>
      <c r="AP96" s="1" t="s">
        <v>22</v>
      </c>
      <c r="AQ96" s="1" t="s">
        <v>22</v>
      </c>
      <c r="AR96" s="1" t="s">
        <v>22</v>
      </c>
      <c r="AS96" s="1" t="s">
        <v>22</v>
      </c>
      <c r="AT96" s="1" t="s">
        <v>22</v>
      </c>
      <c r="AU96" s="1" t="s">
        <v>22</v>
      </c>
      <c r="AV96" s="1" t="s">
        <v>22</v>
      </c>
      <c r="AW96" s="1" t="s">
        <v>22</v>
      </c>
      <c r="AX96" s="1">
        <v>12.2438</v>
      </c>
      <c r="AY96" s="1">
        <v>15.162699999999999</v>
      </c>
      <c r="AZ96" s="1">
        <v>14.2662</v>
      </c>
      <c r="BA96" s="1">
        <v>13.403600000000001</v>
      </c>
      <c r="BB96" s="1">
        <v>15.162699999999999</v>
      </c>
      <c r="BC96" s="1">
        <v>14.2662</v>
      </c>
      <c r="BD96" s="1">
        <v>13.591200000000001</v>
      </c>
      <c r="BE96" s="1">
        <v>20.2165</v>
      </c>
      <c r="BF96" s="1">
        <v>14.2662</v>
      </c>
      <c r="BG96" s="1">
        <v>14.7165</v>
      </c>
      <c r="BH96" s="1">
        <v>20.2165</v>
      </c>
      <c r="BI96" s="1">
        <v>14.2662</v>
      </c>
      <c r="BJ96" s="1" t="s">
        <v>22</v>
      </c>
      <c r="BK96" s="1" t="s">
        <v>22</v>
      </c>
      <c r="BL96" s="1" t="s">
        <v>22</v>
      </c>
      <c r="BM96" s="1" t="s">
        <v>22</v>
      </c>
      <c r="BN96" s="1" t="s">
        <v>22</v>
      </c>
      <c r="BO96" s="1" t="s">
        <v>22</v>
      </c>
      <c r="BP96" s="1">
        <v>18.889399999999998</v>
      </c>
      <c r="BQ96" s="1">
        <v>20.0304</v>
      </c>
      <c r="BR96" s="1">
        <v>14.2662</v>
      </c>
      <c r="BS96" s="1">
        <v>20.205100000000002</v>
      </c>
      <c r="BT96" s="1">
        <v>20.0304</v>
      </c>
      <c r="BU96" s="1">
        <v>14.2662</v>
      </c>
      <c r="BV96" s="1">
        <v>12.2461</v>
      </c>
      <c r="BW96" s="1">
        <v>15.162699999999999</v>
      </c>
      <c r="BX96" s="1">
        <v>14.5061</v>
      </c>
      <c r="BY96" s="1">
        <v>13.3659</v>
      </c>
      <c r="BZ96" s="1">
        <v>15.162699999999999</v>
      </c>
      <c r="CA96" s="1">
        <v>14.5061</v>
      </c>
    </row>
    <row r="97" spans="1:79" s="6" customFormat="1" ht="12.75" x14ac:dyDescent="0.2">
      <c r="A97" s="88" t="s">
        <v>21</v>
      </c>
      <c r="B97" s="1">
        <v>7.3836000000000004</v>
      </c>
      <c r="C97" s="1" t="s">
        <v>22</v>
      </c>
      <c r="D97" s="1">
        <v>12.8027</v>
      </c>
      <c r="E97" s="1">
        <v>12.526999999999999</v>
      </c>
      <c r="F97" s="1">
        <v>13.5679</v>
      </c>
      <c r="G97" s="1">
        <v>12.726100000000001</v>
      </c>
      <c r="H97" s="1">
        <v>5.2407000000000004</v>
      </c>
      <c r="I97" s="1" t="s">
        <v>22</v>
      </c>
      <c r="J97" s="1">
        <v>10.6919</v>
      </c>
      <c r="K97" s="1">
        <v>12.594799999999999</v>
      </c>
      <c r="L97" s="1">
        <v>12.819900000000001</v>
      </c>
      <c r="M97" s="1">
        <v>12.726100000000001</v>
      </c>
      <c r="N97" s="1">
        <v>11.886200000000001</v>
      </c>
      <c r="O97" s="1">
        <v>13.4565</v>
      </c>
      <c r="P97" s="1">
        <v>10.7463</v>
      </c>
      <c r="Q97" s="1">
        <v>13.4109</v>
      </c>
      <c r="R97" s="1">
        <v>13.4565</v>
      </c>
      <c r="S97" s="1">
        <v>10.7463</v>
      </c>
      <c r="T97" s="1">
        <v>6.1372999999999998</v>
      </c>
      <c r="U97" s="1">
        <v>12.566700000000001</v>
      </c>
      <c r="V97" s="1">
        <v>11.4749</v>
      </c>
      <c r="W97" s="1">
        <v>7.3411</v>
      </c>
      <c r="X97" s="1">
        <v>12.566700000000001</v>
      </c>
      <c r="Y97" s="1">
        <v>11.4749</v>
      </c>
      <c r="Z97" s="1">
        <v>7.2281000000000004</v>
      </c>
      <c r="AA97" s="1">
        <v>3.9992000000000001</v>
      </c>
      <c r="AB97" s="1">
        <v>10.848100000000001</v>
      </c>
      <c r="AC97" s="1">
        <v>13.500999999999999</v>
      </c>
      <c r="AD97" s="1">
        <v>9.7234999999999996</v>
      </c>
      <c r="AE97" s="1">
        <v>12.726100000000001</v>
      </c>
      <c r="AF97" s="1">
        <v>9.9049999999999994</v>
      </c>
      <c r="AG97" s="1">
        <v>14.872999999999999</v>
      </c>
      <c r="AH97" s="1">
        <v>13.2445</v>
      </c>
      <c r="AI97" s="1">
        <v>15.153499999999999</v>
      </c>
      <c r="AJ97" s="1">
        <v>13.5679</v>
      </c>
      <c r="AK97" s="1">
        <v>12.726100000000001</v>
      </c>
      <c r="AL97" s="1">
        <v>14.611000000000001</v>
      </c>
      <c r="AM97" s="1">
        <v>15.5928</v>
      </c>
      <c r="AN97" s="1">
        <v>7.0084999999999997</v>
      </c>
      <c r="AO97" s="1">
        <v>16.646999999999998</v>
      </c>
      <c r="AP97" s="1">
        <v>15.5928</v>
      </c>
      <c r="AQ97" s="1">
        <v>7.0084999999999997</v>
      </c>
      <c r="AR97" s="1">
        <v>14.7706</v>
      </c>
      <c r="AS97" s="1">
        <v>14.739699999999999</v>
      </c>
      <c r="AT97" s="1">
        <v>13.874499999999999</v>
      </c>
      <c r="AU97" s="1">
        <v>16.157599999999999</v>
      </c>
      <c r="AV97" s="1">
        <v>14.739699999999999</v>
      </c>
      <c r="AW97" s="1">
        <v>13.874499999999999</v>
      </c>
      <c r="AX97" s="1">
        <v>8.8531999999999993</v>
      </c>
      <c r="AY97" s="1">
        <v>12.005000000000001</v>
      </c>
      <c r="AZ97" s="1">
        <v>12.293799999999999</v>
      </c>
      <c r="BA97" s="1">
        <v>10.2872</v>
      </c>
      <c r="BB97" s="1">
        <v>12.005000000000001</v>
      </c>
      <c r="BC97" s="1">
        <v>12.293799999999999</v>
      </c>
      <c r="BD97" s="1">
        <v>10.580399999999999</v>
      </c>
      <c r="BE97" s="1">
        <v>17.790600000000001</v>
      </c>
      <c r="BF97" s="1">
        <v>13.912100000000001</v>
      </c>
      <c r="BG97" s="1">
        <v>12.131600000000001</v>
      </c>
      <c r="BH97" s="1">
        <v>17.790600000000001</v>
      </c>
      <c r="BI97" s="1">
        <v>13.912100000000001</v>
      </c>
      <c r="BJ97" s="1">
        <v>14.1791</v>
      </c>
      <c r="BK97" s="1">
        <v>16.601099999999999</v>
      </c>
      <c r="BL97" s="1">
        <v>14.3353</v>
      </c>
      <c r="BM97" s="1">
        <v>15.8146</v>
      </c>
      <c r="BN97" s="1">
        <v>16.601099999999999</v>
      </c>
      <c r="BO97" s="1">
        <v>14.3353</v>
      </c>
      <c r="BP97" s="1">
        <v>12.9031</v>
      </c>
      <c r="BQ97" s="1">
        <v>12.253399999999999</v>
      </c>
      <c r="BR97" s="1">
        <v>12.7241</v>
      </c>
      <c r="BS97" s="1">
        <v>14.560600000000001</v>
      </c>
      <c r="BT97" s="1">
        <v>12.253399999999999</v>
      </c>
      <c r="BU97" s="1">
        <v>12.7241</v>
      </c>
      <c r="BV97" s="1">
        <v>11.7552</v>
      </c>
      <c r="BW97" s="1">
        <v>12.0397</v>
      </c>
      <c r="BX97" s="1">
        <v>11.6701</v>
      </c>
      <c r="BY97" s="1">
        <v>12.936</v>
      </c>
      <c r="BZ97" s="1">
        <v>12.0397</v>
      </c>
      <c r="CA97" s="1">
        <v>11.6701</v>
      </c>
    </row>
    <row r="98" spans="1:79" s="6" customFormat="1" ht="12.75" x14ac:dyDescent="0.2">
      <c r="A98" s="88"/>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s="6" customFormat="1" ht="51" x14ac:dyDescent="0.2">
      <c r="A99" s="61" t="s">
        <v>195</v>
      </c>
      <c r="B99" s="98"/>
      <c r="C99" s="99" t="s">
        <v>96</v>
      </c>
      <c r="D99" s="99" t="s">
        <v>97</v>
      </c>
      <c r="E99" s="98"/>
      <c r="F99" s="99" t="s">
        <v>96</v>
      </c>
      <c r="G99" s="99" t="s">
        <v>97</v>
      </c>
      <c r="H99" s="98"/>
      <c r="I99" s="99" t="s">
        <v>98</v>
      </c>
      <c r="J99" s="99" t="s">
        <v>97</v>
      </c>
      <c r="K99" s="98"/>
      <c r="L99" s="99" t="s">
        <v>98</v>
      </c>
      <c r="M99" s="99" t="s">
        <v>97</v>
      </c>
      <c r="N99" s="99"/>
      <c r="O99" s="99" t="s">
        <v>99</v>
      </c>
      <c r="P99" s="99" t="s">
        <v>97</v>
      </c>
      <c r="Q99" s="99"/>
      <c r="R99" s="99" t="s">
        <v>99</v>
      </c>
      <c r="S99" s="99" t="s">
        <v>97</v>
      </c>
      <c r="T99" s="99"/>
      <c r="U99" s="99" t="s">
        <v>100</v>
      </c>
      <c r="V99" s="99" t="s">
        <v>97</v>
      </c>
      <c r="W99" s="98"/>
      <c r="X99" s="99" t="s">
        <v>100</v>
      </c>
      <c r="Y99" s="99" t="s">
        <v>97</v>
      </c>
      <c r="Z99" s="99"/>
      <c r="AA99" s="99" t="s">
        <v>101</v>
      </c>
      <c r="AB99" s="99" t="s">
        <v>97</v>
      </c>
      <c r="AC99" s="99"/>
      <c r="AD99" s="99" t="s">
        <v>101</v>
      </c>
      <c r="AE99" s="99" t="s">
        <v>97</v>
      </c>
      <c r="AF99" s="99"/>
      <c r="AG99" s="99" t="s">
        <v>96</v>
      </c>
      <c r="AH99" s="99" t="s">
        <v>97</v>
      </c>
      <c r="AI99" s="99"/>
      <c r="AJ99" s="99" t="s">
        <v>96</v>
      </c>
      <c r="AK99" s="99" t="s">
        <v>97</v>
      </c>
      <c r="AL99" s="100"/>
      <c r="AM99" s="99" t="s">
        <v>325</v>
      </c>
      <c r="AN99" s="99" t="s">
        <v>97</v>
      </c>
      <c r="AO99" s="98"/>
      <c r="AP99" s="99" t="s">
        <v>325</v>
      </c>
      <c r="AQ99" s="99" t="s">
        <v>97</v>
      </c>
      <c r="AR99" s="100"/>
      <c r="AS99" s="99" t="s">
        <v>389</v>
      </c>
      <c r="AT99" s="99" t="s">
        <v>97</v>
      </c>
      <c r="AU99" s="98"/>
      <c r="AV99" s="99" t="s">
        <v>389</v>
      </c>
      <c r="AW99" s="99" t="s">
        <v>97</v>
      </c>
      <c r="AX99" s="100"/>
      <c r="AY99" s="99" t="s">
        <v>389</v>
      </c>
      <c r="AZ99" s="99" t="s">
        <v>97</v>
      </c>
      <c r="BA99" s="98"/>
      <c r="BB99" s="99" t="s">
        <v>389</v>
      </c>
      <c r="BC99" s="99" t="s">
        <v>97</v>
      </c>
      <c r="BD99" s="100"/>
      <c r="BE99" s="99" t="s">
        <v>390</v>
      </c>
      <c r="BF99" s="99" t="s">
        <v>97</v>
      </c>
      <c r="BG99" s="98"/>
      <c r="BH99" s="99" t="s">
        <v>390</v>
      </c>
      <c r="BI99" s="99" t="s">
        <v>97</v>
      </c>
      <c r="BJ99" s="100"/>
      <c r="BK99" s="99" t="s">
        <v>391</v>
      </c>
      <c r="BL99" s="99" t="s">
        <v>97</v>
      </c>
      <c r="BM99" s="98"/>
      <c r="BN99" s="99" t="s">
        <v>391</v>
      </c>
      <c r="BO99" s="99" t="s">
        <v>97</v>
      </c>
      <c r="BP99" s="100"/>
      <c r="BQ99" s="99" t="s">
        <v>392</v>
      </c>
      <c r="BR99" s="99" t="s">
        <v>97</v>
      </c>
      <c r="BS99" s="98"/>
      <c r="BT99" s="99" t="s">
        <v>392</v>
      </c>
      <c r="BU99" s="99" t="s">
        <v>97</v>
      </c>
      <c r="BV99" s="100"/>
      <c r="BW99" s="99" t="s">
        <v>389</v>
      </c>
      <c r="BX99" s="99" t="s">
        <v>102</v>
      </c>
      <c r="BY99" s="98"/>
      <c r="BZ99" s="99" t="s">
        <v>389</v>
      </c>
      <c r="CA99" s="99" t="s">
        <v>102</v>
      </c>
    </row>
    <row r="100" spans="1:79" s="10" customFormat="1" ht="12.75" x14ac:dyDescent="0.2">
      <c r="A100" s="101" t="s">
        <v>15</v>
      </c>
      <c r="B100" s="102">
        <v>75.381</v>
      </c>
      <c r="C100" s="103">
        <v>26281.759999999998</v>
      </c>
      <c r="D100" s="103">
        <v>28017.360000000001</v>
      </c>
      <c r="E100" s="102">
        <v>81.712000000000003</v>
      </c>
      <c r="F100" s="104">
        <f>C100</f>
        <v>26281.759999999998</v>
      </c>
      <c r="G100" s="104">
        <f>D100</f>
        <v>28017.360000000001</v>
      </c>
      <c r="H100" s="102">
        <v>41.7532</v>
      </c>
      <c r="I100" s="103">
        <v>25575.439999999999</v>
      </c>
      <c r="J100" s="104">
        <f>D100</f>
        <v>28017.360000000001</v>
      </c>
      <c r="K100" s="102">
        <v>46.533200000000001</v>
      </c>
      <c r="L100" s="104">
        <f>I100</f>
        <v>25575.439999999999</v>
      </c>
      <c r="M100" s="104">
        <f>J100</f>
        <v>28017.360000000001</v>
      </c>
      <c r="N100" s="102">
        <v>26.5228</v>
      </c>
      <c r="O100" s="103">
        <v>14645.18</v>
      </c>
      <c r="P100" s="104">
        <f>M100</f>
        <v>28017.360000000001</v>
      </c>
      <c r="Q100" s="102">
        <v>29.831299999999999</v>
      </c>
      <c r="R100" s="104">
        <f>O100</f>
        <v>14645.18</v>
      </c>
      <c r="S100" s="104">
        <f>P100</f>
        <v>28017.360000000001</v>
      </c>
      <c r="T100" s="102">
        <v>17.072500000000002</v>
      </c>
      <c r="U100" s="103">
        <v>23874.46</v>
      </c>
      <c r="V100" s="104">
        <f>P100</f>
        <v>28017.360000000001</v>
      </c>
      <c r="W100" s="102">
        <v>18.766200000000001</v>
      </c>
      <c r="X100" s="104">
        <f>U100</f>
        <v>23874.46</v>
      </c>
      <c r="Y100" s="104">
        <f>V100</f>
        <v>28017.360000000001</v>
      </c>
      <c r="Z100" s="102">
        <v>29.732199999999999</v>
      </c>
      <c r="AA100" s="103">
        <v>7850.77</v>
      </c>
      <c r="AB100" s="104">
        <f>V100</f>
        <v>28017.360000000001</v>
      </c>
      <c r="AC100" s="102">
        <v>33.234000000000002</v>
      </c>
      <c r="AD100" s="104">
        <f>AA100</f>
        <v>7850.77</v>
      </c>
      <c r="AE100" s="104">
        <f>AB100</f>
        <v>28017.360000000001</v>
      </c>
      <c r="AF100" s="102">
        <v>111.3793</v>
      </c>
      <c r="AG100" s="104">
        <f>F100</f>
        <v>26281.759999999998</v>
      </c>
      <c r="AH100" s="104" t="e">
        <f>#REF!</f>
        <v>#REF!</v>
      </c>
      <c r="AI100" s="102">
        <v>124.53400000000001</v>
      </c>
      <c r="AJ100" s="104">
        <f>AG100</f>
        <v>26281.759999999998</v>
      </c>
      <c r="AK100" s="104" t="e">
        <f>AH100</f>
        <v>#REF!</v>
      </c>
      <c r="AL100" s="102">
        <v>11.4611</v>
      </c>
      <c r="AM100" s="104">
        <v>14744.87</v>
      </c>
      <c r="AN100" s="104">
        <f>+Hybrid!S100</f>
        <v>28017.360000000001</v>
      </c>
      <c r="AO100" s="102">
        <v>11.6647</v>
      </c>
      <c r="AP100" s="104">
        <f>AM100</f>
        <v>14744.87</v>
      </c>
      <c r="AQ100" s="104">
        <f>AN100</f>
        <v>28017.360000000001</v>
      </c>
      <c r="AR100" s="102">
        <v>19.541499999999999</v>
      </c>
      <c r="AS100" s="104">
        <f>AJ100</f>
        <v>26281.759999999998</v>
      </c>
      <c r="AT100" s="104">
        <f>AQ100</f>
        <v>28017.360000000001</v>
      </c>
      <c r="AU100" s="102">
        <v>20.716999999999999</v>
      </c>
      <c r="AV100" s="104">
        <f>AS100</f>
        <v>26281.759999999998</v>
      </c>
      <c r="AW100" s="104">
        <f>AT100</f>
        <v>28017.360000000001</v>
      </c>
      <c r="AX100" s="102">
        <v>16.574200000000001</v>
      </c>
      <c r="AY100" s="104">
        <f>AS100</f>
        <v>26281.759999999998</v>
      </c>
      <c r="AZ100" s="104">
        <f>AT100</f>
        <v>28017.360000000001</v>
      </c>
      <c r="BA100" s="102">
        <v>17.917899999999999</v>
      </c>
      <c r="BB100" s="104">
        <f>AY100</f>
        <v>26281.759999999998</v>
      </c>
      <c r="BC100" s="104">
        <f>AZ100</f>
        <v>28017.360000000001</v>
      </c>
      <c r="BD100" s="102">
        <v>19.750399999999999</v>
      </c>
      <c r="BE100" s="104">
        <v>18301.37</v>
      </c>
      <c r="BF100" s="104">
        <f>BC100</f>
        <v>28017.360000000001</v>
      </c>
      <c r="BG100" s="102">
        <v>21.7028</v>
      </c>
      <c r="BH100" s="104">
        <f>BE100</f>
        <v>18301.37</v>
      </c>
      <c r="BI100" s="104">
        <f>BF100</f>
        <v>28017.360000000001</v>
      </c>
      <c r="BJ100" s="102">
        <v>18.584800000000001</v>
      </c>
      <c r="BK100" s="104">
        <v>31282.04</v>
      </c>
      <c r="BL100" s="104">
        <f>BI100</f>
        <v>28017.360000000001</v>
      </c>
      <c r="BM100" s="102">
        <v>19.862200000000001</v>
      </c>
      <c r="BN100" s="104">
        <f>BK100</f>
        <v>31282.04</v>
      </c>
      <c r="BO100" s="104">
        <f>BL100</f>
        <v>28017.360000000001</v>
      </c>
      <c r="BP100" s="102">
        <v>21.649100000000001</v>
      </c>
      <c r="BQ100" s="104">
        <v>15093.39</v>
      </c>
      <c r="BR100" s="104">
        <f>BO100</f>
        <v>28017.360000000001</v>
      </c>
      <c r="BS100" s="102">
        <v>23.753299999999999</v>
      </c>
      <c r="BT100" s="104">
        <f>BQ100</f>
        <v>15093.39</v>
      </c>
      <c r="BU100" s="104">
        <f>BR100</f>
        <v>28017.360000000001</v>
      </c>
      <c r="BV100" s="102">
        <v>17.823499999999999</v>
      </c>
      <c r="BW100" s="104">
        <f>BB100</f>
        <v>26281.759999999998</v>
      </c>
      <c r="BX100" s="104">
        <f>Others!AA99</f>
        <v>97769.99</v>
      </c>
      <c r="BY100" s="102">
        <v>18.8247</v>
      </c>
      <c r="BZ100" s="104">
        <f>BW100</f>
        <v>26281.759999999998</v>
      </c>
      <c r="CA100" s="104">
        <f>BX100</f>
        <v>97769.99</v>
      </c>
    </row>
    <row r="101" spans="1:79" s="125" customFormat="1" ht="15" customHeight="1" x14ac:dyDescent="0.2">
      <c r="A101" s="211" t="s">
        <v>186</v>
      </c>
      <c r="B101" s="123" t="s">
        <v>154</v>
      </c>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208"/>
      <c r="AM101" s="209"/>
      <c r="AN101" s="209"/>
      <c r="AO101" s="209"/>
      <c r="AP101" s="209"/>
      <c r="AQ101" s="210"/>
      <c r="AR101" s="208"/>
      <c r="AS101" s="209"/>
      <c r="AT101" s="209"/>
      <c r="AU101" s="209"/>
      <c r="AV101" s="209"/>
      <c r="AW101" s="210"/>
      <c r="AX101" s="208"/>
      <c r="AY101" s="209"/>
      <c r="AZ101" s="209"/>
      <c r="BA101" s="209"/>
      <c r="BB101" s="209"/>
      <c r="BC101" s="210"/>
      <c r="BD101" s="208"/>
      <c r="BE101" s="209"/>
      <c r="BF101" s="209"/>
      <c r="BG101" s="209"/>
      <c r="BH101" s="209"/>
      <c r="BI101" s="210"/>
      <c r="BJ101" s="208"/>
      <c r="BK101" s="209"/>
      <c r="BL101" s="209"/>
      <c r="BM101" s="209"/>
      <c r="BN101" s="209"/>
      <c r="BO101" s="210"/>
      <c r="BP101" s="208"/>
      <c r="BQ101" s="209"/>
      <c r="BR101" s="209"/>
      <c r="BS101" s="209"/>
      <c r="BT101" s="209"/>
      <c r="BU101" s="210"/>
      <c r="BV101" s="208"/>
      <c r="BW101" s="209"/>
      <c r="BX101" s="209"/>
      <c r="BY101" s="209"/>
      <c r="BZ101" s="209"/>
      <c r="CA101" s="210"/>
    </row>
    <row r="102" spans="1:79" s="77" customFormat="1" ht="12.75" x14ac:dyDescent="0.25">
      <c r="A102" s="212"/>
      <c r="B102" s="185" t="s">
        <v>128</v>
      </c>
      <c r="C102" s="186"/>
      <c r="D102" s="186"/>
      <c r="E102" s="186"/>
      <c r="F102" s="186"/>
      <c r="G102" s="187"/>
      <c r="H102" s="185" t="s">
        <v>130</v>
      </c>
      <c r="I102" s="186"/>
      <c r="J102" s="186"/>
      <c r="K102" s="186"/>
      <c r="L102" s="186"/>
      <c r="M102" s="187"/>
      <c r="N102" s="185" t="s">
        <v>132</v>
      </c>
      <c r="O102" s="186"/>
      <c r="P102" s="186"/>
      <c r="Q102" s="186"/>
      <c r="R102" s="186"/>
      <c r="S102" s="187"/>
      <c r="T102" s="185" t="s">
        <v>134</v>
      </c>
      <c r="U102" s="186"/>
      <c r="V102" s="186"/>
      <c r="W102" s="186"/>
      <c r="X102" s="186"/>
      <c r="Y102" s="187"/>
      <c r="Z102" s="185" t="s">
        <v>136</v>
      </c>
      <c r="AA102" s="186"/>
      <c r="AB102" s="186"/>
      <c r="AC102" s="186"/>
      <c r="AD102" s="186"/>
      <c r="AE102" s="187"/>
      <c r="AF102" s="185" t="s">
        <v>136</v>
      </c>
      <c r="AG102" s="186"/>
      <c r="AH102" s="186"/>
      <c r="AI102" s="186"/>
      <c r="AJ102" s="186"/>
      <c r="AK102" s="187"/>
      <c r="AL102" s="185" t="s">
        <v>128</v>
      </c>
      <c r="AM102" s="186"/>
      <c r="AN102" s="186"/>
      <c r="AO102" s="186"/>
      <c r="AP102" s="186"/>
      <c r="AQ102" s="187"/>
      <c r="AR102" s="185" t="s">
        <v>128</v>
      </c>
      <c r="AS102" s="186"/>
      <c r="AT102" s="186"/>
      <c r="AU102" s="186"/>
      <c r="AV102" s="186"/>
      <c r="AW102" s="187"/>
      <c r="AX102" s="185" t="s">
        <v>128</v>
      </c>
      <c r="AY102" s="186"/>
      <c r="AZ102" s="186"/>
      <c r="BA102" s="186"/>
      <c r="BB102" s="186"/>
      <c r="BC102" s="187"/>
      <c r="BD102" s="185" t="s">
        <v>128</v>
      </c>
      <c r="BE102" s="186"/>
      <c r="BF102" s="186"/>
      <c r="BG102" s="186"/>
      <c r="BH102" s="186"/>
      <c r="BI102" s="187"/>
      <c r="BJ102" s="185" t="s">
        <v>128</v>
      </c>
      <c r="BK102" s="186"/>
      <c r="BL102" s="186"/>
      <c r="BM102" s="186"/>
      <c r="BN102" s="186"/>
      <c r="BO102" s="187"/>
      <c r="BP102" s="185" t="s">
        <v>128</v>
      </c>
      <c r="BQ102" s="186"/>
      <c r="BR102" s="186"/>
      <c r="BS102" s="186"/>
      <c r="BT102" s="186"/>
      <c r="BU102" s="187"/>
      <c r="BV102" s="185" t="s">
        <v>128</v>
      </c>
      <c r="BW102" s="186"/>
      <c r="BX102" s="186"/>
      <c r="BY102" s="186"/>
      <c r="BZ102" s="186"/>
      <c r="CA102" s="187"/>
    </row>
    <row r="103" spans="1:79" s="77" customFormat="1" ht="39.75" customHeight="1" x14ac:dyDescent="0.25">
      <c r="A103" s="212"/>
      <c r="B103" s="185" t="s">
        <v>178</v>
      </c>
      <c r="C103" s="186"/>
      <c r="D103" s="186"/>
      <c r="E103" s="186"/>
      <c r="F103" s="186"/>
      <c r="G103" s="187"/>
      <c r="H103" s="185" t="s">
        <v>131</v>
      </c>
      <c r="I103" s="186"/>
      <c r="J103" s="186"/>
      <c r="K103" s="186"/>
      <c r="L103" s="186"/>
      <c r="M103" s="187"/>
      <c r="N103" s="185" t="s">
        <v>133</v>
      </c>
      <c r="O103" s="186"/>
      <c r="P103" s="186"/>
      <c r="Q103" s="186"/>
      <c r="R103" s="186"/>
      <c r="S103" s="187"/>
      <c r="T103" s="188" t="s">
        <v>135</v>
      </c>
      <c r="U103" s="189"/>
      <c r="V103" s="189"/>
      <c r="W103" s="189"/>
      <c r="X103" s="189"/>
      <c r="Y103" s="190"/>
      <c r="Z103" s="188" t="s">
        <v>137</v>
      </c>
      <c r="AA103" s="189"/>
      <c r="AB103" s="189"/>
      <c r="AC103" s="189"/>
      <c r="AD103" s="189"/>
      <c r="AE103" s="190"/>
      <c r="AF103" s="188" t="s">
        <v>145</v>
      </c>
      <c r="AG103" s="189"/>
      <c r="AH103" s="189"/>
      <c r="AI103" s="189"/>
      <c r="AJ103" s="189"/>
      <c r="AK103" s="190"/>
      <c r="AL103" s="188" t="s">
        <v>416</v>
      </c>
      <c r="AM103" s="189"/>
      <c r="AN103" s="189"/>
      <c r="AO103" s="189"/>
      <c r="AP103" s="189"/>
      <c r="AQ103" s="190"/>
      <c r="AR103" s="188" t="s">
        <v>415</v>
      </c>
      <c r="AS103" s="189"/>
      <c r="AT103" s="189"/>
      <c r="AU103" s="189"/>
      <c r="AV103" s="189"/>
      <c r="AW103" s="190"/>
      <c r="AX103" s="188" t="s">
        <v>414</v>
      </c>
      <c r="AY103" s="189"/>
      <c r="AZ103" s="189"/>
      <c r="BA103" s="189"/>
      <c r="BB103" s="189"/>
      <c r="BC103" s="190"/>
      <c r="BD103" s="188" t="s">
        <v>413</v>
      </c>
      <c r="BE103" s="189"/>
      <c r="BF103" s="189"/>
      <c r="BG103" s="189"/>
      <c r="BH103" s="189"/>
      <c r="BI103" s="190"/>
      <c r="BJ103" s="188" t="s">
        <v>412</v>
      </c>
      <c r="BK103" s="189"/>
      <c r="BL103" s="189"/>
      <c r="BM103" s="189"/>
      <c r="BN103" s="189"/>
      <c r="BO103" s="190"/>
      <c r="BP103" s="188" t="s">
        <v>411</v>
      </c>
      <c r="BQ103" s="189"/>
      <c r="BR103" s="189"/>
      <c r="BS103" s="189"/>
      <c r="BT103" s="189"/>
      <c r="BU103" s="190"/>
      <c r="BV103" s="188" t="s">
        <v>410</v>
      </c>
      <c r="BW103" s="189"/>
      <c r="BX103" s="189"/>
      <c r="BY103" s="189"/>
      <c r="BZ103" s="189"/>
      <c r="CA103" s="190"/>
    </row>
    <row r="104" spans="1:79" s="77" customFormat="1" ht="12.75" x14ac:dyDescent="0.25">
      <c r="A104" s="212"/>
      <c r="B104" s="185" t="s">
        <v>173</v>
      </c>
      <c r="C104" s="186"/>
      <c r="D104" s="186"/>
      <c r="E104" s="186"/>
      <c r="F104" s="186"/>
      <c r="G104" s="187"/>
      <c r="H104" s="185" t="s">
        <v>173</v>
      </c>
      <c r="I104" s="186"/>
      <c r="J104" s="186"/>
      <c r="K104" s="186"/>
      <c r="L104" s="186"/>
      <c r="M104" s="187"/>
      <c r="N104" s="185" t="s">
        <v>173</v>
      </c>
      <c r="O104" s="186"/>
      <c r="P104" s="186"/>
      <c r="Q104" s="186"/>
      <c r="R104" s="186"/>
      <c r="S104" s="187"/>
      <c r="T104" s="185" t="s">
        <v>173</v>
      </c>
      <c r="U104" s="186"/>
      <c r="V104" s="186"/>
      <c r="W104" s="186"/>
      <c r="X104" s="186"/>
      <c r="Y104" s="187"/>
      <c r="Z104" s="185" t="s">
        <v>173</v>
      </c>
      <c r="AA104" s="186"/>
      <c r="AB104" s="186"/>
      <c r="AC104" s="186"/>
      <c r="AD104" s="186"/>
      <c r="AE104" s="187"/>
      <c r="AF104" s="185" t="s">
        <v>173</v>
      </c>
      <c r="AG104" s="186"/>
      <c r="AH104" s="186"/>
      <c r="AI104" s="186"/>
      <c r="AJ104" s="186"/>
      <c r="AK104" s="187"/>
      <c r="AL104" s="185" t="s">
        <v>173</v>
      </c>
      <c r="AM104" s="186"/>
      <c r="AN104" s="186"/>
      <c r="AO104" s="186"/>
      <c r="AP104" s="186"/>
      <c r="AQ104" s="187"/>
      <c r="AR104" s="185" t="s">
        <v>173</v>
      </c>
      <c r="AS104" s="186"/>
      <c r="AT104" s="186"/>
      <c r="AU104" s="186"/>
      <c r="AV104" s="186"/>
      <c r="AW104" s="187"/>
      <c r="AX104" s="185" t="s">
        <v>173</v>
      </c>
      <c r="AY104" s="186"/>
      <c r="AZ104" s="186"/>
      <c r="BA104" s="186"/>
      <c r="BB104" s="186"/>
      <c r="BC104" s="187"/>
      <c r="BD104" s="185" t="s">
        <v>173</v>
      </c>
      <c r="BE104" s="186"/>
      <c r="BF104" s="186"/>
      <c r="BG104" s="186"/>
      <c r="BH104" s="186"/>
      <c r="BI104" s="187"/>
      <c r="BJ104" s="185" t="s">
        <v>173</v>
      </c>
      <c r="BK104" s="186"/>
      <c r="BL104" s="186"/>
      <c r="BM104" s="186"/>
      <c r="BN104" s="186"/>
      <c r="BO104" s="187"/>
      <c r="BP104" s="185" t="s">
        <v>173</v>
      </c>
      <c r="BQ104" s="186"/>
      <c r="BR104" s="186"/>
      <c r="BS104" s="186"/>
      <c r="BT104" s="186"/>
      <c r="BU104" s="187"/>
      <c r="BV104" s="185" t="s">
        <v>173</v>
      </c>
      <c r="BW104" s="186"/>
      <c r="BX104" s="186"/>
      <c r="BY104" s="186"/>
      <c r="BZ104" s="186"/>
      <c r="CA104" s="187"/>
    </row>
    <row r="105" spans="1:79" s="6" customFormat="1" ht="12.75" x14ac:dyDescent="0.2">
      <c r="A105" s="212"/>
      <c r="B105" s="192"/>
      <c r="C105" s="192"/>
      <c r="D105" s="192"/>
      <c r="E105" s="192"/>
      <c r="F105" s="192"/>
      <c r="G105" s="193"/>
      <c r="H105" s="192"/>
      <c r="I105" s="192"/>
      <c r="J105" s="192"/>
      <c r="K105" s="192"/>
      <c r="L105" s="192"/>
      <c r="M105" s="193"/>
      <c r="N105" s="191"/>
      <c r="O105" s="192"/>
      <c r="P105" s="192"/>
      <c r="Q105" s="192"/>
      <c r="R105" s="192"/>
      <c r="S105" s="193"/>
      <c r="T105" s="191"/>
      <c r="U105" s="192"/>
      <c r="V105" s="192"/>
      <c r="W105" s="192"/>
      <c r="X105" s="192"/>
      <c r="Y105" s="193"/>
      <c r="Z105" s="191"/>
      <c r="AA105" s="192"/>
      <c r="AB105" s="192"/>
      <c r="AC105" s="192"/>
      <c r="AD105" s="192"/>
      <c r="AE105" s="193"/>
      <c r="AF105" s="191"/>
      <c r="AG105" s="192"/>
      <c r="AH105" s="192"/>
      <c r="AI105" s="192"/>
      <c r="AJ105" s="192"/>
      <c r="AK105" s="193"/>
      <c r="AL105" s="191"/>
      <c r="AM105" s="192"/>
      <c r="AN105" s="192"/>
      <c r="AO105" s="192"/>
      <c r="AP105" s="192"/>
      <c r="AQ105" s="193"/>
      <c r="AR105" s="191"/>
      <c r="AS105" s="192"/>
      <c r="AT105" s="192"/>
      <c r="AU105" s="192"/>
      <c r="AV105" s="192"/>
      <c r="AW105" s="193"/>
      <c r="AX105" s="191"/>
      <c r="AY105" s="192"/>
      <c r="AZ105" s="192"/>
      <c r="BA105" s="192"/>
      <c r="BB105" s="192"/>
      <c r="BC105" s="193"/>
      <c r="BD105" s="191"/>
      <c r="BE105" s="192"/>
      <c r="BF105" s="192"/>
      <c r="BG105" s="192"/>
      <c r="BH105" s="192"/>
      <c r="BI105" s="193"/>
      <c r="BJ105" s="191"/>
      <c r="BK105" s="192"/>
      <c r="BL105" s="192"/>
      <c r="BM105" s="192"/>
      <c r="BN105" s="192"/>
      <c r="BO105" s="193"/>
      <c r="BP105" s="191"/>
      <c r="BQ105" s="192"/>
      <c r="BR105" s="192"/>
      <c r="BS105" s="192"/>
      <c r="BT105" s="192"/>
      <c r="BU105" s="193"/>
      <c r="BV105" s="191"/>
      <c r="BW105" s="192"/>
      <c r="BX105" s="192"/>
      <c r="BY105" s="192"/>
      <c r="BZ105" s="192"/>
      <c r="CA105" s="193"/>
    </row>
    <row r="106" spans="1:79" s="6" customFormat="1" ht="12.75" x14ac:dyDescent="0.2">
      <c r="A106" s="212"/>
      <c r="B106" s="195"/>
      <c r="C106" s="195"/>
      <c r="D106" s="195"/>
      <c r="E106" s="195"/>
      <c r="F106" s="195"/>
      <c r="G106" s="196"/>
      <c r="H106" s="195"/>
      <c r="I106" s="195"/>
      <c r="J106" s="195"/>
      <c r="K106" s="195"/>
      <c r="L106" s="195"/>
      <c r="M106" s="196"/>
      <c r="N106" s="194"/>
      <c r="O106" s="195"/>
      <c r="P106" s="195"/>
      <c r="Q106" s="195"/>
      <c r="R106" s="195"/>
      <c r="S106" s="196"/>
      <c r="T106" s="194"/>
      <c r="U106" s="195"/>
      <c r="V106" s="195"/>
      <c r="W106" s="195"/>
      <c r="X106" s="195"/>
      <c r="Y106" s="196"/>
      <c r="Z106" s="194"/>
      <c r="AA106" s="195"/>
      <c r="AB106" s="195"/>
      <c r="AC106" s="195"/>
      <c r="AD106" s="195"/>
      <c r="AE106" s="196"/>
      <c r="AF106" s="194"/>
      <c r="AG106" s="195"/>
      <c r="AH106" s="195"/>
      <c r="AI106" s="195"/>
      <c r="AJ106" s="195"/>
      <c r="AK106" s="196"/>
      <c r="AL106" s="194"/>
      <c r="AM106" s="195"/>
      <c r="AN106" s="195"/>
      <c r="AO106" s="195"/>
      <c r="AP106" s="195"/>
      <c r="AQ106" s="196"/>
      <c r="AR106" s="194"/>
      <c r="AS106" s="195"/>
      <c r="AT106" s="195"/>
      <c r="AU106" s="195"/>
      <c r="AV106" s="195"/>
      <c r="AW106" s="196"/>
      <c r="AX106" s="194"/>
      <c r="AY106" s="195"/>
      <c r="AZ106" s="195"/>
      <c r="BA106" s="195"/>
      <c r="BB106" s="195"/>
      <c r="BC106" s="196"/>
      <c r="BD106" s="194"/>
      <c r="BE106" s="195"/>
      <c r="BF106" s="195"/>
      <c r="BG106" s="195"/>
      <c r="BH106" s="195"/>
      <c r="BI106" s="196"/>
      <c r="BJ106" s="194"/>
      <c r="BK106" s="195"/>
      <c r="BL106" s="195"/>
      <c r="BM106" s="195"/>
      <c r="BN106" s="195"/>
      <c r="BO106" s="196"/>
      <c r="BP106" s="194"/>
      <c r="BQ106" s="195"/>
      <c r="BR106" s="195"/>
      <c r="BS106" s="195"/>
      <c r="BT106" s="195"/>
      <c r="BU106" s="196"/>
      <c r="BV106" s="194"/>
      <c r="BW106" s="195"/>
      <c r="BX106" s="195"/>
      <c r="BY106" s="195"/>
      <c r="BZ106" s="195"/>
      <c r="CA106" s="196"/>
    </row>
    <row r="107" spans="1:79" s="6" customFormat="1" ht="12.75" x14ac:dyDescent="0.2">
      <c r="A107" s="212"/>
      <c r="B107" s="195"/>
      <c r="C107" s="195"/>
      <c r="D107" s="195"/>
      <c r="E107" s="195"/>
      <c r="F107" s="195"/>
      <c r="G107" s="196"/>
      <c r="H107" s="195"/>
      <c r="I107" s="195"/>
      <c r="J107" s="195"/>
      <c r="K107" s="195"/>
      <c r="L107" s="195"/>
      <c r="M107" s="196"/>
      <c r="N107" s="194"/>
      <c r="O107" s="195"/>
      <c r="P107" s="195"/>
      <c r="Q107" s="195"/>
      <c r="R107" s="195"/>
      <c r="S107" s="196"/>
      <c r="T107" s="194"/>
      <c r="U107" s="195"/>
      <c r="V107" s="195"/>
      <c r="W107" s="195"/>
      <c r="X107" s="195"/>
      <c r="Y107" s="196"/>
      <c r="Z107" s="194"/>
      <c r="AA107" s="195"/>
      <c r="AB107" s="195"/>
      <c r="AC107" s="195"/>
      <c r="AD107" s="195"/>
      <c r="AE107" s="196"/>
      <c r="AF107" s="194"/>
      <c r="AG107" s="195"/>
      <c r="AH107" s="195"/>
      <c r="AI107" s="195"/>
      <c r="AJ107" s="195"/>
      <c r="AK107" s="196"/>
      <c r="AL107" s="194"/>
      <c r="AM107" s="195"/>
      <c r="AN107" s="195"/>
      <c r="AO107" s="195"/>
      <c r="AP107" s="195"/>
      <c r="AQ107" s="196"/>
      <c r="AR107" s="194"/>
      <c r="AS107" s="195"/>
      <c r="AT107" s="195"/>
      <c r="AU107" s="195"/>
      <c r="AV107" s="195"/>
      <c r="AW107" s="196"/>
      <c r="AX107" s="194"/>
      <c r="AY107" s="195"/>
      <c r="AZ107" s="195"/>
      <c r="BA107" s="195"/>
      <c r="BB107" s="195"/>
      <c r="BC107" s="196"/>
      <c r="BD107" s="194"/>
      <c r="BE107" s="195"/>
      <c r="BF107" s="195"/>
      <c r="BG107" s="195"/>
      <c r="BH107" s="195"/>
      <c r="BI107" s="196"/>
      <c r="BJ107" s="194"/>
      <c r="BK107" s="195"/>
      <c r="BL107" s="195"/>
      <c r="BM107" s="195"/>
      <c r="BN107" s="195"/>
      <c r="BO107" s="196"/>
      <c r="BP107" s="194"/>
      <c r="BQ107" s="195"/>
      <c r="BR107" s="195"/>
      <c r="BS107" s="195"/>
      <c r="BT107" s="195"/>
      <c r="BU107" s="196"/>
      <c r="BV107" s="194"/>
      <c r="BW107" s="195"/>
      <c r="BX107" s="195"/>
      <c r="BY107" s="195"/>
      <c r="BZ107" s="195"/>
      <c r="CA107" s="196"/>
    </row>
    <row r="108" spans="1:79" s="6" customFormat="1" ht="12.75" x14ac:dyDescent="0.2">
      <c r="A108" s="212"/>
      <c r="B108" s="195"/>
      <c r="C108" s="195"/>
      <c r="D108" s="195"/>
      <c r="E108" s="195"/>
      <c r="F108" s="195"/>
      <c r="G108" s="196"/>
      <c r="H108" s="195"/>
      <c r="I108" s="195"/>
      <c r="J108" s="195"/>
      <c r="K108" s="195"/>
      <c r="L108" s="195"/>
      <c r="M108" s="196"/>
      <c r="N108" s="194"/>
      <c r="O108" s="195"/>
      <c r="P108" s="195"/>
      <c r="Q108" s="195"/>
      <c r="R108" s="195"/>
      <c r="S108" s="196"/>
      <c r="T108" s="194"/>
      <c r="U108" s="195"/>
      <c r="V108" s="195"/>
      <c r="W108" s="195"/>
      <c r="X108" s="195"/>
      <c r="Y108" s="196"/>
      <c r="Z108" s="194"/>
      <c r="AA108" s="195"/>
      <c r="AB108" s="195"/>
      <c r="AC108" s="195"/>
      <c r="AD108" s="195"/>
      <c r="AE108" s="196"/>
      <c r="AF108" s="194"/>
      <c r="AG108" s="195"/>
      <c r="AH108" s="195"/>
      <c r="AI108" s="195"/>
      <c r="AJ108" s="195"/>
      <c r="AK108" s="196"/>
      <c r="AL108" s="194"/>
      <c r="AM108" s="195"/>
      <c r="AN108" s="195"/>
      <c r="AO108" s="195"/>
      <c r="AP108" s="195"/>
      <c r="AQ108" s="196"/>
      <c r="AR108" s="194"/>
      <c r="AS108" s="195"/>
      <c r="AT108" s="195"/>
      <c r="AU108" s="195"/>
      <c r="AV108" s="195"/>
      <c r="AW108" s="196"/>
      <c r="AX108" s="194"/>
      <c r="AY108" s="195"/>
      <c r="AZ108" s="195"/>
      <c r="BA108" s="195"/>
      <c r="BB108" s="195"/>
      <c r="BC108" s="196"/>
      <c r="BD108" s="194"/>
      <c r="BE108" s="195"/>
      <c r="BF108" s="195"/>
      <c r="BG108" s="195"/>
      <c r="BH108" s="195"/>
      <c r="BI108" s="196"/>
      <c r="BJ108" s="194"/>
      <c r="BK108" s="195"/>
      <c r="BL108" s="195"/>
      <c r="BM108" s="195"/>
      <c r="BN108" s="195"/>
      <c r="BO108" s="196"/>
      <c r="BP108" s="194"/>
      <c r="BQ108" s="195"/>
      <c r="BR108" s="195"/>
      <c r="BS108" s="195"/>
      <c r="BT108" s="195"/>
      <c r="BU108" s="196"/>
      <c r="BV108" s="194"/>
      <c r="BW108" s="195"/>
      <c r="BX108" s="195"/>
      <c r="BY108" s="195"/>
      <c r="BZ108" s="195"/>
      <c r="CA108" s="196"/>
    </row>
    <row r="109" spans="1:79" s="6" customFormat="1" ht="12.75" x14ac:dyDescent="0.2">
      <c r="A109" s="212"/>
      <c r="B109" s="195"/>
      <c r="C109" s="195"/>
      <c r="D109" s="195"/>
      <c r="E109" s="195"/>
      <c r="F109" s="195"/>
      <c r="G109" s="196"/>
      <c r="H109" s="195"/>
      <c r="I109" s="195"/>
      <c r="J109" s="195"/>
      <c r="K109" s="195"/>
      <c r="L109" s="195"/>
      <c r="M109" s="196"/>
      <c r="N109" s="194"/>
      <c r="O109" s="195"/>
      <c r="P109" s="195"/>
      <c r="Q109" s="195"/>
      <c r="R109" s="195"/>
      <c r="S109" s="196"/>
      <c r="T109" s="194"/>
      <c r="U109" s="195"/>
      <c r="V109" s="195"/>
      <c r="W109" s="195"/>
      <c r="X109" s="195"/>
      <c r="Y109" s="196"/>
      <c r="Z109" s="194"/>
      <c r="AA109" s="195"/>
      <c r="AB109" s="195"/>
      <c r="AC109" s="195"/>
      <c r="AD109" s="195"/>
      <c r="AE109" s="196"/>
      <c r="AF109" s="194"/>
      <c r="AG109" s="195"/>
      <c r="AH109" s="195"/>
      <c r="AI109" s="195"/>
      <c r="AJ109" s="195"/>
      <c r="AK109" s="196"/>
      <c r="AL109" s="194"/>
      <c r="AM109" s="195"/>
      <c r="AN109" s="195"/>
      <c r="AO109" s="195"/>
      <c r="AP109" s="195"/>
      <c r="AQ109" s="196"/>
      <c r="AR109" s="194"/>
      <c r="AS109" s="195"/>
      <c r="AT109" s="195"/>
      <c r="AU109" s="195"/>
      <c r="AV109" s="195"/>
      <c r="AW109" s="196"/>
      <c r="AX109" s="194"/>
      <c r="AY109" s="195"/>
      <c r="AZ109" s="195"/>
      <c r="BA109" s="195"/>
      <c r="BB109" s="195"/>
      <c r="BC109" s="196"/>
      <c r="BD109" s="194"/>
      <c r="BE109" s="195"/>
      <c r="BF109" s="195"/>
      <c r="BG109" s="195"/>
      <c r="BH109" s="195"/>
      <c r="BI109" s="196"/>
      <c r="BJ109" s="194"/>
      <c r="BK109" s="195"/>
      <c r="BL109" s="195"/>
      <c r="BM109" s="195"/>
      <c r="BN109" s="195"/>
      <c r="BO109" s="196"/>
      <c r="BP109" s="194"/>
      <c r="BQ109" s="195"/>
      <c r="BR109" s="195"/>
      <c r="BS109" s="195"/>
      <c r="BT109" s="195"/>
      <c r="BU109" s="196"/>
      <c r="BV109" s="194"/>
      <c r="BW109" s="195"/>
      <c r="BX109" s="195"/>
      <c r="BY109" s="195"/>
      <c r="BZ109" s="195"/>
      <c r="CA109" s="196"/>
    </row>
    <row r="110" spans="1:79" s="6" customFormat="1" ht="12.75" x14ac:dyDescent="0.2">
      <c r="A110" s="212"/>
      <c r="B110" s="195"/>
      <c r="C110" s="195"/>
      <c r="D110" s="195"/>
      <c r="E110" s="195"/>
      <c r="F110" s="195"/>
      <c r="G110" s="196"/>
      <c r="H110" s="195"/>
      <c r="I110" s="195"/>
      <c r="J110" s="195"/>
      <c r="K110" s="195"/>
      <c r="L110" s="195"/>
      <c r="M110" s="196"/>
      <c r="N110" s="194"/>
      <c r="O110" s="195"/>
      <c r="P110" s="195"/>
      <c r="Q110" s="195"/>
      <c r="R110" s="195"/>
      <c r="S110" s="196"/>
      <c r="T110" s="194"/>
      <c r="U110" s="195"/>
      <c r="V110" s="195"/>
      <c r="W110" s="195"/>
      <c r="X110" s="195"/>
      <c r="Y110" s="196"/>
      <c r="Z110" s="194"/>
      <c r="AA110" s="195"/>
      <c r="AB110" s="195"/>
      <c r="AC110" s="195"/>
      <c r="AD110" s="195"/>
      <c r="AE110" s="196"/>
      <c r="AF110" s="194"/>
      <c r="AG110" s="195"/>
      <c r="AH110" s="195"/>
      <c r="AI110" s="195"/>
      <c r="AJ110" s="195"/>
      <c r="AK110" s="196"/>
      <c r="AL110" s="194"/>
      <c r="AM110" s="195"/>
      <c r="AN110" s="195"/>
      <c r="AO110" s="195"/>
      <c r="AP110" s="195"/>
      <c r="AQ110" s="196"/>
      <c r="AR110" s="194"/>
      <c r="AS110" s="195"/>
      <c r="AT110" s="195"/>
      <c r="AU110" s="195"/>
      <c r="AV110" s="195"/>
      <c r="AW110" s="196"/>
      <c r="AX110" s="194"/>
      <c r="AY110" s="195"/>
      <c r="AZ110" s="195"/>
      <c r="BA110" s="195"/>
      <c r="BB110" s="195"/>
      <c r="BC110" s="196"/>
      <c r="BD110" s="194"/>
      <c r="BE110" s="195"/>
      <c r="BF110" s="195"/>
      <c r="BG110" s="195"/>
      <c r="BH110" s="195"/>
      <c r="BI110" s="196"/>
      <c r="BJ110" s="194"/>
      <c r="BK110" s="195"/>
      <c r="BL110" s="195"/>
      <c r="BM110" s="195"/>
      <c r="BN110" s="195"/>
      <c r="BO110" s="196"/>
      <c r="BP110" s="194"/>
      <c r="BQ110" s="195"/>
      <c r="BR110" s="195"/>
      <c r="BS110" s="195"/>
      <c r="BT110" s="195"/>
      <c r="BU110" s="196"/>
      <c r="BV110" s="194"/>
      <c r="BW110" s="195"/>
      <c r="BX110" s="195"/>
      <c r="BY110" s="195"/>
      <c r="BZ110" s="195"/>
      <c r="CA110" s="196"/>
    </row>
    <row r="111" spans="1:79" s="6" customFormat="1" ht="12.75" x14ac:dyDescent="0.2">
      <c r="A111" s="212"/>
      <c r="B111" s="195"/>
      <c r="C111" s="195"/>
      <c r="D111" s="195"/>
      <c r="E111" s="195"/>
      <c r="F111" s="195"/>
      <c r="G111" s="196"/>
      <c r="H111" s="195"/>
      <c r="I111" s="195"/>
      <c r="J111" s="195"/>
      <c r="K111" s="195"/>
      <c r="L111" s="195"/>
      <c r="M111" s="196"/>
      <c r="N111" s="194"/>
      <c r="O111" s="195"/>
      <c r="P111" s="195"/>
      <c r="Q111" s="195"/>
      <c r="R111" s="195"/>
      <c r="S111" s="196"/>
      <c r="T111" s="194"/>
      <c r="U111" s="195"/>
      <c r="V111" s="195"/>
      <c r="W111" s="195"/>
      <c r="X111" s="195"/>
      <c r="Y111" s="196"/>
      <c r="Z111" s="194"/>
      <c r="AA111" s="195"/>
      <c r="AB111" s="195"/>
      <c r="AC111" s="195"/>
      <c r="AD111" s="195"/>
      <c r="AE111" s="196"/>
      <c r="AF111" s="194"/>
      <c r="AG111" s="195"/>
      <c r="AH111" s="195"/>
      <c r="AI111" s="195"/>
      <c r="AJ111" s="195"/>
      <c r="AK111" s="196"/>
      <c r="AL111" s="194"/>
      <c r="AM111" s="195"/>
      <c r="AN111" s="195"/>
      <c r="AO111" s="195"/>
      <c r="AP111" s="195"/>
      <c r="AQ111" s="196"/>
      <c r="AR111" s="194"/>
      <c r="AS111" s="195"/>
      <c r="AT111" s="195"/>
      <c r="AU111" s="195"/>
      <c r="AV111" s="195"/>
      <c r="AW111" s="196"/>
      <c r="AX111" s="194"/>
      <c r="AY111" s="195"/>
      <c r="AZ111" s="195"/>
      <c r="BA111" s="195"/>
      <c r="BB111" s="195"/>
      <c r="BC111" s="196"/>
      <c r="BD111" s="194"/>
      <c r="BE111" s="195"/>
      <c r="BF111" s="195"/>
      <c r="BG111" s="195"/>
      <c r="BH111" s="195"/>
      <c r="BI111" s="196"/>
      <c r="BJ111" s="194"/>
      <c r="BK111" s="195"/>
      <c r="BL111" s="195"/>
      <c r="BM111" s="195"/>
      <c r="BN111" s="195"/>
      <c r="BO111" s="196"/>
      <c r="BP111" s="194"/>
      <c r="BQ111" s="195"/>
      <c r="BR111" s="195"/>
      <c r="BS111" s="195"/>
      <c r="BT111" s="195"/>
      <c r="BU111" s="196"/>
      <c r="BV111" s="194"/>
      <c r="BW111" s="195"/>
      <c r="BX111" s="195"/>
      <c r="BY111" s="195"/>
      <c r="BZ111" s="195"/>
      <c r="CA111" s="196"/>
    </row>
    <row r="112" spans="1:79" s="6" customFormat="1" ht="12.75" x14ac:dyDescent="0.2">
      <c r="A112" s="212"/>
      <c r="B112" s="195"/>
      <c r="C112" s="195"/>
      <c r="D112" s="195"/>
      <c r="E112" s="195"/>
      <c r="F112" s="195"/>
      <c r="G112" s="196"/>
      <c r="H112" s="195"/>
      <c r="I112" s="195"/>
      <c r="J112" s="195"/>
      <c r="K112" s="195"/>
      <c r="L112" s="195"/>
      <c r="M112" s="196"/>
      <c r="N112" s="194"/>
      <c r="O112" s="195"/>
      <c r="P112" s="195"/>
      <c r="Q112" s="195"/>
      <c r="R112" s="195"/>
      <c r="S112" s="196"/>
      <c r="T112" s="194"/>
      <c r="U112" s="195"/>
      <c r="V112" s="195"/>
      <c r="W112" s="195"/>
      <c r="X112" s="195"/>
      <c r="Y112" s="196"/>
      <c r="Z112" s="194"/>
      <c r="AA112" s="195"/>
      <c r="AB112" s="195"/>
      <c r="AC112" s="195"/>
      <c r="AD112" s="195"/>
      <c r="AE112" s="196"/>
      <c r="AF112" s="194"/>
      <c r="AG112" s="195"/>
      <c r="AH112" s="195"/>
      <c r="AI112" s="195"/>
      <c r="AJ112" s="195"/>
      <c r="AK112" s="196"/>
      <c r="AL112" s="194"/>
      <c r="AM112" s="195"/>
      <c r="AN112" s="195"/>
      <c r="AO112" s="195"/>
      <c r="AP112" s="195"/>
      <c r="AQ112" s="196"/>
      <c r="AR112" s="194"/>
      <c r="AS112" s="195"/>
      <c r="AT112" s="195"/>
      <c r="AU112" s="195"/>
      <c r="AV112" s="195"/>
      <c r="AW112" s="196"/>
      <c r="AX112" s="194"/>
      <c r="AY112" s="195"/>
      <c r="AZ112" s="195"/>
      <c r="BA112" s="195"/>
      <c r="BB112" s="195"/>
      <c r="BC112" s="196"/>
      <c r="BD112" s="194"/>
      <c r="BE112" s="195"/>
      <c r="BF112" s="195"/>
      <c r="BG112" s="195"/>
      <c r="BH112" s="195"/>
      <c r="BI112" s="196"/>
      <c r="BJ112" s="194"/>
      <c r="BK112" s="195"/>
      <c r="BL112" s="195"/>
      <c r="BM112" s="195"/>
      <c r="BN112" s="195"/>
      <c r="BO112" s="196"/>
      <c r="BP112" s="194"/>
      <c r="BQ112" s="195"/>
      <c r="BR112" s="195"/>
      <c r="BS112" s="195"/>
      <c r="BT112" s="195"/>
      <c r="BU112" s="196"/>
      <c r="BV112" s="194"/>
      <c r="BW112" s="195"/>
      <c r="BX112" s="195"/>
      <c r="BY112" s="195"/>
      <c r="BZ112" s="195"/>
      <c r="CA112" s="196"/>
    </row>
    <row r="113" spans="1:79" s="6" customFormat="1" ht="12.75" x14ac:dyDescent="0.2">
      <c r="A113" s="212"/>
      <c r="B113" s="195"/>
      <c r="C113" s="195"/>
      <c r="D113" s="195"/>
      <c r="E113" s="195"/>
      <c r="F113" s="195"/>
      <c r="G113" s="196"/>
      <c r="H113" s="195"/>
      <c r="I113" s="195"/>
      <c r="J113" s="195"/>
      <c r="K113" s="195"/>
      <c r="L113" s="195"/>
      <c r="M113" s="196"/>
      <c r="N113" s="194"/>
      <c r="O113" s="195"/>
      <c r="P113" s="195"/>
      <c r="Q113" s="195"/>
      <c r="R113" s="195"/>
      <c r="S113" s="196"/>
      <c r="T113" s="194"/>
      <c r="U113" s="195"/>
      <c r="V113" s="195"/>
      <c r="W113" s="195"/>
      <c r="X113" s="195"/>
      <c r="Y113" s="196"/>
      <c r="Z113" s="194"/>
      <c r="AA113" s="195"/>
      <c r="AB113" s="195"/>
      <c r="AC113" s="195"/>
      <c r="AD113" s="195"/>
      <c r="AE113" s="196"/>
      <c r="AF113" s="194"/>
      <c r="AG113" s="195"/>
      <c r="AH113" s="195"/>
      <c r="AI113" s="195"/>
      <c r="AJ113" s="195"/>
      <c r="AK113" s="196"/>
      <c r="AL113" s="194"/>
      <c r="AM113" s="195"/>
      <c r="AN113" s="195"/>
      <c r="AO113" s="195"/>
      <c r="AP113" s="195"/>
      <c r="AQ113" s="196"/>
      <c r="AR113" s="194"/>
      <c r="AS113" s="195"/>
      <c r="AT113" s="195"/>
      <c r="AU113" s="195"/>
      <c r="AV113" s="195"/>
      <c r="AW113" s="196"/>
      <c r="AX113" s="194"/>
      <c r="AY113" s="195"/>
      <c r="AZ113" s="195"/>
      <c r="BA113" s="195"/>
      <c r="BB113" s="195"/>
      <c r="BC113" s="196"/>
      <c r="BD113" s="194"/>
      <c r="BE113" s="195"/>
      <c r="BF113" s="195"/>
      <c r="BG113" s="195"/>
      <c r="BH113" s="195"/>
      <c r="BI113" s="196"/>
      <c r="BJ113" s="194"/>
      <c r="BK113" s="195"/>
      <c r="BL113" s="195"/>
      <c r="BM113" s="195"/>
      <c r="BN113" s="195"/>
      <c r="BO113" s="196"/>
      <c r="BP113" s="194"/>
      <c r="BQ113" s="195"/>
      <c r="BR113" s="195"/>
      <c r="BS113" s="195"/>
      <c r="BT113" s="195"/>
      <c r="BU113" s="196"/>
      <c r="BV113" s="194"/>
      <c r="BW113" s="195"/>
      <c r="BX113" s="195"/>
      <c r="BY113" s="195"/>
      <c r="BZ113" s="195"/>
      <c r="CA113" s="196"/>
    </row>
    <row r="114" spans="1:79" s="6" customFormat="1" ht="12.75" x14ac:dyDescent="0.2">
      <c r="A114" s="212"/>
      <c r="B114" s="195"/>
      <c r="C114" s="195"/>
      <c r="D114" s="195"/>
      <c r="E114" s="195"/>
      <c r="F114" s="195"/>
      <c r="G114" s="196"/>
      <c r="H114" s="195"/>
      <c r="I114" s="195"/>
      <c r="J114" s="195"/>
      <c r="K114" s="195"/>
      <c r="L114" s="195"/>
      <c r="M114" s="196"/>
      <c r="N114" s="194"/>
      <c r="O114" s="195"/>
      <c r="P114" s="195"/>
      <c r="Q114" s="195"/>
      <c r="R114" s="195"/>
      <c r="S114" s="196"/>
      <c r="T114" s="194"/>
      <c r="U114" s="195"/>
      <c r="V114" s="195"/>
      <c r="W114" s="195"/>
      <c r="X114" s="195"/>
      <c r="Y114" s="196"/>
      <c r="Z114" s="194"/>
      <c r="AA114" s="195"/>
      <c r="AB114" s="195"/>
      <c r="AC114" s="195"/>
      <c r="AD114" s="195"/>
      <c r="AE114" s="196"/>
      <c r="AF114" s="194"/>
      <c r="AG114" s="195"/>
      <c r="AH114" s="195"/>
      <c r="AI114" s="195"/>
      <c r="AJ114" s="195"/>
      <c r="AK114" s="196"/>
      <c r="AL114" s="194"/>
      <c r="AM114" s="195"/>
      <c r="AN114" s="195"/>
      <c r="AO114" s="195"/>
      <c r="AP114" s="195"/>
      <c r="AQ114" s="196"/>
      <c r="AR114" s="194"/>
      <c r="AS114" s="195"/>
      <c r="AT114" s="195"/>
      <c r="AU114" s="195"/>
      <c r="AV114" s="195"/>
      <c r="AW114" s="196"/>
      <c r="AX114" s="194"/>
      <c r="AY114" s="195"/>
      <c r="AZ114" s="195"/>
      <c r="BA114" s="195"/>
      <c r="BB114" s="195"/>
      <c r="BC114" s="196"/>
      <c r="BD114" s="194"/>
      <c r="BE114" s="195"/>
      <c r="BF114" s="195"/>
      <c r="BG114" s="195"/>
      <c r="BH114" s="195"/>
      <c r="BI114" s="196"/>
      <c r="BJ114" s="194"/>
      <c r="BK114" s="195"/>
      <c r="BL114" s="195"/>
      <c r="BM114" s="195"/>
      <c r="BN114" s="195"/>
      <c r="BO114" s="196"/>
      <c r="BP114" s="194"/>
      <c r="BQ114" s="195"/>
      <c r="BR114" s="195"/>
      <c r="BS114" s="195"/>
      <c r="BT114" s="195"/>
      <c r="BU114" s="196"/>
      <c r="BV114" s="194"/>
      <c r="BW114" s="195"/>
      <c r="BX114" s="195"/>
      <c r="BY114" s="195"/>
      <c r="BZ114" s="195"/>
      <c r="CA114" s="196"/>
    </row>
    <row r="115" spans="1:79" s="6" customFormat="1" ht="12.75" x14ac:dyDescent="0.2">
      <c r="A115" s="212"/>
      <c r="B115" s="195"/>
      <c r="C115" s="195"/>
      <c r="D115" s="195"/>
      <c r="E115" s="195"/>
      <c r="F115" s="195"/>
      <c r="G115" s="196"/>
      <c r="H115" s="195"/>
      <c r="I115" s="195"/>
      <c r="J115" s="195"/>
      <c r="K115" s="195"/>
      <c r="L115" s="195"/>
      <c r="M115" s="196"/>
      <c r="N115" s="194"/>
      <c r="O115" s="195"/>
      <c r="P115" s="195"/>
      <c r="Q115" s="195"/>
      <c r="R115" s="195"/>
      <c r="S115" s="196"/>
      <c r="T115" s="194"/>
      <c r="U115" s="195"/>
      <c r="V115" s="195"/>
      <c r="W115" s="195"/>
      <c r="X115" s="195"/>
      <c r="Y115" s="196"/>
      <c r="Z115" s="194"/>
      <c r="AA115" s="195"/>
      <c r="AB115" s="195"/>
      <c r="AC115" s="195"/>
      <c r="AD115" s="195"/>
      <c r="AE115" s="196"/>
      <c r="AF115" s="194"/>
      <c r="AG115" s="195"/>
      <c r="AH115" s="195"/>
      <c r="AI115" s="195"/>
      <c r="AJ115" s="195"/>
      <c r="AK115" s="196"/>
      <c r="AL115" s="194"/>
      <c r="AM115" s="195"/>
      <c r="AN115" s="195"/>
      <c r="AO115" s="195"/>
      <c r="AP115" s="195"/>
      <c r="AQ115" s="196"/>
      <c r="AR115" s="194"/>
      <c r="AS115" s="195"/>
      <c r="AT115" s="195"/>
      <c r="AU115" s="195"/>
      <c r="AV115" s="195"/>
      <c r="AW115" s="196"/>
      <c r="AX115" s="194"/>
      <c r="AY115" s="195"/>
      <c r="AZ115" s="195"/>
      <c r="BA115" s="195"/>
      <c r="BB115" s="195"/>
      <c r="BC115" s="196"/>
      <c r="BD115" s="194"/>
      <c r="BE115" s="195"/>
      <c r="BF115" s="195"/>
      <c r="BG115" s="195"/>
      <c r="BH115" s="195"/>
      <c r="BI115" s="196"/>
      <c r="BJ115" s="194"/>
      <c r="BK115" s="195"/>
      <c r="BL115" s="195"/>
      <c r="BM115" s="195"/>
      <c r="BN115" s="195"/>
      <c r="BO115" s="196"/>
      <c r="BP115" s="194"/>
      <c r="BQ115" s="195"/>
      <c r="BR115" s="195"/>
      <c r="BS115" s="195"/>
      <c r="BT115" s="195"/>
      <c r="BU115" s="196"/>
      <c r="BV115" s="194"/>
      <c r="BW115" s="195"/>
      <c r="BX115" s="195"/>
      <c r="BY115" s="195"/>
      <c r="BZ115" s="195"/>
      <c r="CA115" s="196"/>
    </row>
    <row r="116" spans="1:79" s="6" customFormat="1" ht="12.75" x14ac:dyDescent="0.2">
      <c r="A116" s="212"/>
      <c r="B116" s="195"/>
      <c r="C116" s="195"/>
      <c r="D116" s="195"/>
      <c r="E116" s="195"/>
      <c r="F116" s="195"/>
      <c r="G116" s="196"/>
      <c r="H116" s="195"/>
      <c r="I116" s="195"/>
      <c r="J116" s="195"/>
      <c r="K116" s="195"/>
      <c r="L116" s="195"/>
      <c r="M116" s="196"/>
      <c r="N116" s="194"/>
      <c r="O116" s="195"/>
      <c r="P116" s="195"/>
      <c r="Q116" s="195"/>
      <c r="R116" s="195"/>
      <c r="S116" s="196"/>
      <c r="T116" s="194"/>
      <c r="U116" s="195"/>
      <c r="V116" s="195"/>
      <c r="W116" s="195"/>
      <c r="X116" s="195"/>
      <c r="Y116" s="196"/>
      <c r="Z116" s="194"/>
      <c r="AA116" s="195"/>
      <c r="AB116" s="195"/>
      <c r="AC116" s="195"/>
      <c r="AD116" s="195"/>
      <c r="AE116" s="196"/>
      <c r="AF116" s="194"/>
      <c r="AG116" s="195"/>
      <c r="AH116" s="195"/>
      <c r="AI116" s="195"/>
      <c r="AJ116" s="195"/>
      <c r="AK116" s="196"/>
      <c r="AL116" s="194"/>
      <c r="AM116" s="195"/>
      <c r="AN116" s="195"/>
      <c r="AO116" s="195"/>
      <c r="AP116" s="195"/>
      <c r="AQ116" s="196"/>
      <c r="AR116" s="194"/>
      <c r="AS116" s="195"/>
      <c r="AT116" s="195"/>
      <c r="AU116" s="195"/>
      <c r="AV116" s="195"/>
      <c r="AW116" s="196"/>
      <c r="AX116" s="194"/>
      <c r="AY116" s="195"/>
      <c r="AZ116" s="195"/>
      <c r="BA116" s="195"/>
      <c r="BB116" s="195"/>
      <c r="BC116" s="196"/>
      <c r="BD116" s="194"/>
      <c r="BE116" s="195"/>
      <c r="BF116" s="195"/>
      <c r="BG116" s="195"/>
      <c r="BH116" s="195"/>
      <c r="BI116" s="196"/>
      <c r="BJ116" s="194"/>
      <c r="BK116" s="195"/>
      <c r="BL116" s="195"/>
      <c r="BM116" s="195"/>
      <c r="BN116" s="195"/>
      <c r="BO116" s="196"/>
      <c r="BP116" s="194"/>
      <c r="BQ116" s="195"/>
      <c r="BR116" s="195"/>
      <c r="BS116" s="195"/>
      <c r="BT116" s="195"/>
      <c r="BU116" s="196"/>
      <c r="BV116" s="194"/>
      <c r="BW116" s="195"/>
      <c r="BX116" s="195"/>
      <c r="BY116" s="195"/>
      <c r="BZ116" s="195"/>
      <c r="CA116" s="196"/>
    </row>
    <row r="117" spans="1:79" s="6" customFormat="1" ht="12.75" x14ac:dyDescent="0.2">
      <c r="A117" s="213"/>
      <c r="B117" s="198"/>
      <c r="C117" s="198"/>
      <c r="D117" s="198"/>
      <c r="E117" s="198"/>
      <c r="F117" s="198"/>
      <c r="G117" s="199"/>
      <c r="H117" s="198"/>
      <c r="I117" s="198"/>
      <c r="J117" s="198"/>
      <c r="K117" s="198"/>
      <c r="L117" s="198"/>
      <c r="M117" s="199"/>
      <c r="N117" s="197"/>
      <c r="O117" s="198"/>
      <c r="P117" s="198"/>
      <c r="Q117" s="198"/>
      <c r="R117" s="198"/>
      <c r="S117" s="199"/>
      <c r="T117" s="197"/>
      <c r="U117" s="198"/>
      <c r="V117" s="198"/>
      <c r="W117" s="198"/>
      <c r="X117" s="198"/>
      <c r="Y117" s="199"/>
      <c r="Z117" s="197"/>
      <c r="AA117" s="198"/>
      <c r="AB117" s="198"/>
      <c r="AC117" s="198"/>
      <c r="AD117" s="198"/>
      <c r="AE117" s="199"/>
      <c r="AF117" s="197"/>
      <c r="AG117" s="198"/>
      <c r="AH117" s="198"/>
      <c r="AI117" s="198"/>
      <c r="AJ117" s="198"/>
      <c r="AK117" s="199"/>
      <c r="AL117" s="197"/>
      <c r="AM117" s="198"/>
      <c r="AN117" s="198"/>
      <c r="AO117" s="198"/>
      <c r="AP117" s="198"/>
      <c r="AQ117" s="199"/>
      <c r="AR117" s="197"/>
      <c r="AS117" s="198"/>
      <c r="AT117" s="198"/>
      <c r="AU117" s="198"/>
      <c r="AV117" s="198"/>
      <c r="AW117" s="199"/>
      <c r="AX117" s="197"/>
      <c r="AY117" s="198"/>
      <c r="AZ117" s="198"/>
      <c r="BA117" s="198"/>
      <c r="BB117" s="198"/>
      <c r="BC117" s="199"/>
      <c r="BD117" s="197"/>
      <c r="BE117" s="198"/>
      <c r="BF117" s="198"/>
      <c r="BG117" s="198"/>
      <c r="BH117" s="198"/>
      <c r="BI117" s="199"/>
      <c r="BJ117" s="197"/>
      <c r="BK117" s="198"/>
      <c r="BL117" s="198"/>
      <c r="BM117" s="198"/>
      <c r="BN117" s="198"/>
      <c r="BO117" s="199"/>
      <c r="BP117" s="197"/>
      <c r="BQ117" s="198"/>
      <c r="BR117" s="198"/>
      <c r="BS117" s="198"/>
      <c r="BT117" s="198"/>
      <c r="BU117" s="199"/>
      <c r="BV117" s="197"/>
      <c r="BW117" s="198"/>
      <c r="BX117" s="198"/>
      <c r="BY117" s="198"/>
      <c r="BZ117" s="198"/>
      <c r="CA117" s="199"/>
    </row>
    <row r="118" spans="1:79" s="6" customFormat="1" ht="12.75" x14ac:dyDescent="0.2">
      <c r="A118" s="11"/>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174"/>
      <c r="AM118" s="174"/>
      <c r="AN118" s="174"/>
      <c r="AO118" s="174"/>
      <c r="AP118" s="174"/>
      <c r="AQ118" s="175"/>
      <c r="AR118" s="174"/>
      <c r="AS118" s="174"/>
      <c r="AT118" s="174"/>
      <c r="AU118" s="174"/>
      <c r="AV118" s="174"/>
      <c r="AW118" s="175"/>
      <c r="AX118" s="174"/>
      <c r="AY118" s="174"/>
      <c r="AZ118" s="174"/>
      <c r="BA118" s="174"/>
      <c r="BB118" s="174"/>
      <c r="BC118" s="175"/>
      <c r="BD118" s="174"/>
      <c r="BE118" s="174"/>
      <c r="BF118" s="174"/>
      <c r="BG118" s="174"/>
      <c r="BH118" s="174"/>
      <c r="BI118" s="175"/>
      <c r="BJ118" s="174"/>
      <c r="BK118" s="174"/>
      <c r="BL118" s="174"/>
      <c r="BM118" s="174"/>
      <c r="BN118" s="174"/>
      <c r="BO118" s="175"/>
      <c r="BP118" s="174"/>
      <c r="BQ118" s="174"/>
      <c r="BR118" s="174"/>
      <c r="BS118" s="174"/>
      <c r="BT118" s="174"/>
      <c r="BU118" s="175"/>
      <c r="BV118" s="174"/>
      <c r="BW118" s="174"/>
      <c r="BX118" s="174"/>
      <c r="BY118" s="174"/>
      <c r="BZ118" s="174"/>
      <c r="CA118" s="175"/>
    </row>
    <row r="119" spans="1:79" s="6" customFormat="1" ht="12.75" x14ac:dyDescent="0.2">
      <c r="A119" s="1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row>
    <row r="120" spans="1:79" s="6" customFormat="1" ht="15" customHeight="1" x14ac:dyDescent="0.2">
      <c r="A120" s="211" t="s">
        <v>187</v>
      </c>
      <c r="B120" s="205" t="s">
        <v>196</v>
      </c>
      <c r="C120" s="206"/>
      <c r="D120" s="206"/>
      <c r="E120" s="206"/>
      <c r="F120" s="206"/>
      <c r="G120" s="207"/>
      <c r="H120" s="205" t="s">
        <v>197</v>
      </c>
      <c r="I120" s="206"/>
      <c r="J120" s="206"/>
      <c r="K120" s="206"/>
      <c r="L120" s="206"/>
      <c r="M120" s="207"/>
      <c r="N120" s="205" t="s">
        <v>198</v>
      </c>
      <c r="O120" s="206"/>
      <c r="P120" s="206"/>
      <c r="Q120" s="206"/>
      <c r="R120" s="206"/>
      <c r="S120" s="207"/>
      <c r="T120" s="205" t="s">
        <v>199</v>
      </c>
      <c r="U120" s="206"/>
      <c r="V120" s="206"/>
      <c r="W120" s="206"/>
      <c r="X120" s="206"/>
      <c r="Y120" s="207"/>
      <c r="Z120" s="205" t="s">
        <v>200</v>
      </c>
      <c r="AA120" s="206"/>
      <c r="AB120" s="206"/>
      <c r="AC120" s="206"/>
      <c r="AD120" s="206"/>
      <c r="AE120" s="207"/>
      <c r="AF120" s="205" t="s">
        <v>196</v>
      </c>
      <c r="AG120" s="206"/>
      <c r="AH120" s="206"/>
      <c r="AI120" s="206"/>
      <c r="AJ120" s="206"/>
      <c r="AK120" s="207"/>
      <c r="AL120" s="205" t="s">
        <v>324</v>
      </c>
      <c r="AM120" s="206"/>
      <c r="AN120" s="206"/>
      <c r="AO120" s="206"/>
      <c r="AP120" s="206"/>
      <c r="AQ120" s="207"/>
      <c r="AR120" s="205" t="s">
        <v>196</v>
      </c>
      <c r="AS120" s="206"/>
      <c r="AT120" s="206"/>
      <c r="AU120" s="206"/>
      <c r="AV120" s="206"/>
      <c r="AW120" s="207"/>
      <c r="AX120" s="205" t="s">
        <v>196</v>
      </c>
      <c r="AY120" s="206"/>
      <c r="AZ120" s="206"/>
      <c r="BA120" s="206"/>
      <c r="BB120" s="206"/>
      <c r="BC120" s="207"/>
      <c r="BD120" s="205" t="s">
        <v>401</v>
      </c>
      <c r="BE120" s="206"/>
      <c r="BF120" s="206"/>
      <c r="BG120" s="206"/>
      <c r="BH120" s="206"/>
      <c r="BI120" s="207"/>
      <c r="BJ120" s="205" t="s">
        <v>402</v>
      </c>
      <c r="BK120" s="206"/>
      <c r="BL120" s="206"/>
      <c r="BM120" s="206"/>
      <c r="BN120" s="206"/>
      <c r="BO120" s="207"/>
      <c r="BP120" s="205" t="s">
        <v>403</v>
      </c>
      <c r="BQ120" s="206"/>
      <c r="BR120" s="206"/>
      <c r="BS120" s="206"/>
      <c r="BT120" s="206"/>
      <c r="BU120" s="207"/>
      <c r="BV120" s="205" t="s">
        <v>196</v>
      </c>
      <c r="BW120" s="206"/>
      <c r="BX120" s="206"/>
      <c r="BY120" s="206"/>
      <c r="BZ120" s="206"/>
      <c r="CA120" s="207"/>
    </row>
    <row r="121" spans="1:79" s="6" customFormat="1" ht="12.75" x14ac:dyDescent="0.2">
      <c r="A121" s="212"/>
      <c r="B121" s="185" t="s">
        <v>173</v>
      </c>
      <c r="C121" s="186"/>
      <c r="D121" s="186"/>
      <c r="E121" s="186"/>
      <c r="F121" s="186"/>
      <c r="G121" s="187"/>
      <c r="H121" s="185" t="s">
        <v>173</v>
      </c>
      <c r="I121" s="186"/>
      <c r="J121" s="186"/>
      <c r="K121" s="186"/>
      <c r="L121" s="186"/>
      <c r="M121" s="187"/>
      <c r="N121" s="185" t="s">
        <v>173</v>
      </c>
      <c r="O121" s="186"/>
      <c r="P121" s="186"/>
      <c r="Q121" s="186"/>
      <c r="R121" s="186"/>
      <c r="S121" s="187"/>
      <c r="T121" s="185" t="s">
        <v>173</v>
      </c>
      <c r="U121" s="186"/>
      <c r="V121" s="186"/>
      <c r="W121" s="186"/>
      <c r="X121" s="186"/>
      <c r="Y121" s="187"/>
      <c r="Z121" s="185" t="s">
        <v>173</v>
      </c>
      <c r="AA121" s="186"/>
      <c r="AB121" s="186"/>
      <c r="AC121" s="186"/>
      <c r="AD121" s="186"/>
      <c r="AE121" s="187"/>
      <c r="AF121" s="185" t="s">
        <v>173</v>
      </c>
      <c r="AG121" s="186"/>
      <c r="AH121" s="186"/>
      <c r="AI121" s="186"/>
      <c r="AJ121" s="186"/>
      <c r="AK121" s="187"/>
      <c r="AL121" s="185" t="s">
        <v>173</v>
      </c>
      <c r="AM121" s="186"/>
      <c r="AN121" s="186"/>
      <c r="AO121" s="186"/>
      <c r="AP121" s="186"/>
      <c r="AQ121" s="187"/>
      <c r="AR121" s="185" t="s">
        <v>173</v>
      </c>
      <c r="AS121" s="186"/>
      <c r="AT121" s="186"/>
      <c r="AU121" s="186"/>
      <c r="AV121" s="186"/>
      <c r="AW121" s="187"/>
      <c r="AX121" s="185" t="s">
        <v>173</v>
      </c>
      <c r="AY121" s="186"/>
      <c r="AZ121" s="186"/>
      <c r="BA121" s="186"/>
      <c r="BB121" s="186"/>
      <c r="BC121" s="187"/>
      <c r="BD121" s="185" t="s">
        <v>173</v>
      </c>
      <c r="BE121" s="186"/>
      <c r="BF121" s="186"/>
      <c r="BG121" s="186"/>
      <c r="BH121" s="186"/>
      <c r="BI121" s="187"/>
      <c r="BJ121" s="185" t="s">
        <v>173</v>
      </c>
      <c r="BK121" s="186"/>
      <c r="BL121" s="186"/>
      <c r="BM121" s="186"/>
      <c r="BN121" s="186"/>
      <c r="BO121" s="187"/>
      <c r="BP121" s="185" t="s">
        <v>173</v>
      </c>
      <c r="BQ121" s="186"/>
      <c r="BR121" s="186"/>
      <c r="BS121" s="186"/>
      <c r="BT121" s="186"/>
      <c r="BU121" s="187"/>
      <c r="BV121" s="185" t="s">
        <v>173</v>
      </c>
      <c r="BW121" s="186"/>
      <c r="BX121" s="186"/>
      <c r="BY121" s="186"/>
      <c r="BZ121" s="186"/>
      <c r="CA121" s="187"/>
    </row>
    <row r="122" spans="1:79" s="6" customFormat="1" ht="12.75" x14ac:dyDescent="0.2">
      <c r="A122" s="212"/>
      <c r="B122" s="43"/>
      <c r="C122" s="44"/>
      <c r="D122" s="44"/>
      <c r="E122" s="44"/>
      <c r="F122" s="44"/>
      <c r="G122" s="45"/>
      <c r="H122" s="174"/>
      <c r="I122" s="174"/>
      <c r="J122" s="174"/>
      <c r="K122" s="174"/>
      <c r="L122" s="174"/>
      <c r="M122" s="175"/>
      <c r="N122" s="173"/>
      <c r="O122" s="174"/>
      <c r="P122" s="174"/>
      <c r="Q122" s="174"/>
      <c r="R122" s="174"/>
      <c r="S122" s="175"/>
      <c r="T122" s="173"/>
      <c r="U122" s="174"/>
      <c r="V122" s="174"/>
      <c r="W122" s="174"/>
      <c r="X122" s="174"/>
      <c r="Y122" s="175"/>
      <c r="Z122" s="173"/>
      <c r="AA122" s="174"/>
      <c r="AB122" s="174"/>
      <c r="AC122" s="174"/>
      <c r="AD122" s="174"/>
      <c r="AE122" s="175"/>
      <c r="AF122" s="173"/>
      <c r="AG122" s="174"/>
      <c r="AH122" s="174"/>
      <c r="AI122" s="174"/>
      <c r="AJ122" s="174"/>
      <c r="AK122" s="175"/>
      <c r="AL122" s="173"/>
      <c r="AM122" s="174"/>
      <c r="AN122" s="174"/>
      <c r="AO122" s="174"/>
      <c r="AP122" s="174"/>
      <c r="AQ122" s="175"/>
      <c r="AR122" s="173"/>
      <c r="AS122" s="174"/>
      <c r="AT122" s="174"/>
      <c r="AU122" s="174"/>
      <c r="AV122" s="174"/>
      <c r="AW122" s="175"/>
      <c r="AX122" s="173"/>
      <c r="AY122" s="174"/>
      <c r="AZ122" s="174"/>
      <c r="BA122" s="174"/>
      <c r="BB122" s="174"/>
      <c r="BC122" s="175"/>
      <c r="BD122" s="173"/>
      <c r="BE122" s="174"/>
      <c r="BF122" s="174"/>
      <c r="BG122" s="174"/>
      <c r="BH122" s="174"/>
      <c r="BI122" s="175"/>
      <c r="BJ122" s="173"/>
      <c r="BK122" s="174"/>
      <c r="BL122" s="174"/>
      <c r="BM122" s="174"/>
      <c r="BN122" s="174"/>
      <c r="BO122" s="175"/>
      <c r="BP122" s="173"/>
      <c r="BQ122" s="174"/>
      <c r="BR122" s="174"/>
      <c r="BS122" s="174"/>
      <c r="BT122" s="174"/>
      <c r="BU122" s="175"/>
      <c r="BV122" s="173"/>
      <c r="BW122" s="174"/>
      <c r="BX122" s="174"/>
      <c r="BY122" s="174"/>
      <c r="BZ122" s="174"/>
      <c r="CA122" s="175"/>
    </row>
    <row r="123" spans="1:79" s="6" customFormat="1" ht="12.75" x14ac:dyDescent="0.2">
      <c r="A123" s="212"/>
      <c r="B123" s="46"/>
      <c r="C123" s="5"/>
      <c r="D123" s="5"/>
      <c r="E123" s="5"/>
      <c r="F123" s="5"/>
      <c r="G123" s="47"/>
      <c r="H123" s="177"/>
      <c r="I123" s="177"/>
      <c r="J123" s="177"/>
      <c r="K123" s="177"/>
      <c r="L123" s="177"/>
      <c r="M123" s="178"/>
      <c r="N123" s="176"/>
      <c r="O123" s="177"/>
      <c r="P123" s="177"/>
      <c r="Q123" s="177"/>
      <c r="R123" s="177"/>
      <c r="S123" s="178"/>
      <c r="T123" s="176"/>
      <c r="U123" s="177"/>
      <c r="V123" s="177"/>
      <c r="W123" s="177"/>
      <c r="X123" s="177"/>
      <c r="Y123" s="178"/>
      <c r="Z123" s="176"/>
      <c r="AA123" s="177"/>
      <c r="AB123" s="177"/>
      <c r="AC123" s="177"/>
      <c r="AD123" s="177"/>
      <c r="AE123" s="178"/>
      <c r="AF123" s="176"/>
      <c r="AG123" s="177"/>
      <c r="AH123" s="177"/>
      <c r="AI123" s="177"/>
      <c r="AJ123" s="177"/>
      <c r="AK123" s="178"/>
      <c r="AL123" s="176"/>
      <c r="AM123" s="177"/>
      <c r="AN123" s="177"/>
      <c r="AO123" s="177"/>
      <c r="AP123" s="177"/>
      <c r="AQ123" s="178"/>
      <c r="AR123" s="176"/>
      <c r="AS123" s="177"/>
      <c r="AT123" s="177"/>
      <c r="AU123" s="177"/>
      <c r="AV123" s="177"/>
      <c r="AW123" s="178"/>
      <c r="AX123" s="176"/>
      <c r="AY123" s="177"/>
      <c r="AZ123" s="177"/>
      <c r="BA123" s="177"/>
      <c r="BB123" s="177"/>
      <c r="BC123" s="178"/>
      <c r="BD123" s="176"/>
      <c r="BE123" s="177"/>
      <c r="BF123" s="177"/>
      <c r="BG123" s="177"/>
      <c r="BH123" s="177"/>
      <c r="BI123" s="178"/>
      <c r="BJ123" s="176"/>
      <c r="BK123" s="177"/>
      <c r="BL123" s="177"/>
      <c r="BM123" s="177"/>
      <c r="BN123" s="177"/>
      <c r="BO123" s="178"/>
      <c r="BP123" s="176"/>
      <c r="BQ123" s="177"/>
      <c r="BR123" s="177"/>
      <c r="BS123" s="177"/>
      <c r="BT123" s="177"/>
      <c r="BU123" s="178"/>
      <c r="BV123" s="176"/>
      <c r="BW123" s="177"/>
      <c r="BX123" s="177"/>
      <c r="BY123" s="177"/>
      <c r="BZ123" s="177"/>
      <c r="CA123" s="178"/>
    </row>
    <row r="124" spans="1:79" s="6" customFormat="1" ht="12.75" x14ac:dyDescent="0.2">
      <c r="A124" s="212"/>
      <c r="B124" s="46"/>
      <c r="C124" s="5"/>
      <c r="D124" s="5"/>
      <c r="E124" s="5"/>
      <c r="F124" s="5"/>
      <c r="G124" s="47"/>
      <c r="H124" s="177"/>
      <c r="I124" s="177"/>
      <c r="J124" s="177"/>
      <c r="K124" s="177"/>
      <c r="L124" s="177"/>
      <c r="M124" s="178"/>
      <c r="N124" s="176"/>
      <c r="O124" s="177"/>
      <c r="P124" s="177"/>
      <c r="Q124" s="177"/>
      <c r="R124" s="177"/>
      <c r="S124" s="178"/>
      <c r="T124" s="176"/>
      <c r="U124" s="177"/>
      <c r="V124" s="177"/>
      <c r="W124" s="177"/>
      <c r="X124" s="177"/>
      <c r="Y124" s="178"/>
      <c r="Z124" s="176"/>
      <c r="AA124" s="177"/>
      <c r="AB124" s="177"/>
      <c r="AC124" s="177"/>
      <c r="AD124" s="177"/>
      <c r="AE124" s="178"/>
      <c r="AF124" s="176"/>
      <c r="AG124" s="177"/>
      <c r="AH124" s="177"/>
      <c r="AI124" s="177"/>
      <c r="AJ124" s="177"/>
      <c r="AK124" s="178"/>
      <c r="AL124" s="176"/>
      <c r="AM124" s="177"/>
      <c r="AN124" s="177"/>
      <c r="AO124" s="177"/>
      <c r="AP124" s="177"/>
      <c r="AQ124" s="178"/>
      <c r="AR124" s="176"/>
      <c r="AS124" s="177"/>
      <c r="AT124" s="177"/>
      <c r="AU124" s="177"/>
      <c r="AV124" s="177"/>
      <c r="AW124" s="178"/>
      <c r="AX124" s="176"/>
      <c r="AY124" s="177"/>
      <c r="AZ124" s="177"/>
      <c r="BA124" s="177"/>
      <c r="BB124" s="177"/>
      <c r="BC124" s="178"/>
      <c r="BD124" s="176"/>
      <c r="BE124" s="177"/>
      <c r="BF124" s="177"/>
      <c r="BG124" s="177"/>
      <c r="BH124" s="177"/>
      <c r="BI124" s="178"/>
      <c r="BJ124" s="176"/>
      <c r="BK124" s="177"/>
      <c r="BL124" s="177"/>
      <c r="BM124" s="177"/>
      <c r="BN124" s="177"/>
      <c r="BO124" s="178"/>
      <c r="BP124" s="176"/>
      <c r="BQ124" s="177"/>
      <c r="BR124" s="177"/>
      <c r="BS124" s="177"/>
      <c r="BT124" s="177"/>
      <c r="BU124" s="178"/>
      <c r="BV124" s="176"/>
      <c r="BW124" s="177"/>
      <c r="BX124" s="177"/>
      <c r="BY124" s="177"/>
      <c r="BZ124" s="177"/>
      <c r="CA124" s="178"/>
    </row>
    <row r="125" spans="1:79" s="6" customFormat="1" ht="12.75" x14ac:dyDescent="0.2">
      <c r="A125" s="212"/>
      <c r="B125" s="46"/>
      <c r="C125" s="5"/>
      <c r="D125" s="5"/>
      <c r="E125" s="5"/>
      <c r="F125" s="5"/>
      <c r="G125" s="47"/>
      <c r="H125" s="177"/>
      <c r="I125" s="177"/>
      <c r="J125" s="177"/>
      <c r="K125" s="177"/>
      <c r="L125" s="177"/>
      <c r="M125" s="178"/>
      <c r="N125" s="176"/>
      <c r="O125" s="177"/>
      <c r="P125" s="177"/>
      <c r="Q125" s="177"/>
      <c r="R125" s="177"/>
      <c r="S125" s="178"/>
      <c r="T125" s="176"/>
      <c r="U125" s="177"/>
      <c r="V125" s="177"/>
      <c r="W125" s="177"/>
      <c r="X125" s="177"/>
      <c r="Y125" s="178"/>
      <c r="Z125" s="176"/>
      <c r="AA125" s="177"/>
      <c r="AB125" s="177"/>
      <c r="AC125" s="177"/>
      <c r="AD125" s="177"/>
      <c r="AE125" s="178"/>
      <c r="AF125" s="176"/>
      <c r="AG125" s="177"/>
      <c r="AH125" s="177"/>
      <c r="AI125" s="177"/>
      <c r="AJ125" s="177"/>
      <c r="AK125" s="178"/>
      <c r="AL125" s="176"/>
      <c r="AM125" s="177"/>
      <c r="AN125" s="177"/>
      <c r="AO125" s="177"/>
      <c r="AP125" s="177"/>
      <c r="AQ125" s="178"/>
      <c r="AR125" s="176"/>
      <c r="AS125" s="177"/>
      <c r="AT125" s="177"/>
      <c r="AU125" s="177"/>
      <c r="AV125" s="177"/>
      <c r="AW125" s="178"/>
      <c r="AX125" s="176"/>
      <c r="AY125" s="177"/>
      <c r="AZ125" s="177"/>
      <c r="BA125" s="177"/>
      <c r="BB125" s="177"/>
      <c r="BC125" s="178"/>
      <c r="BD125" s="176"/>
      <c r="BE125" s="177"/>
      <c r="BF125" s="177"/>
      <c r="BG125" s="177"/>
      <c r="BH125" s="177"/>
      <c r="BI125" s="178"/>
      <c r="BJ125" s="176"/>
      <c r="BK125" s="177"/>
      <c r="BL125" s="177"/>
      <c r="BM125" s="177"/>
      <c r="BN125" s="177"/>
      <c r="BO125" s="178"/>
      <c r="BP125" s="176"/>
      <c r="BQ125" s="177"/>
      <c r="BR125" s="177"/>
      <c r="BS125" s="177"/>
      <c r="BT125" s="177"/>
      <c r="BU125" s="178"/>
      <c r="BV125" s="176"/>
      <c r="BW125" s="177"/>
      <c r="BX125" s="177"/>
      <c r="BY125" s="177"/>
      <c r="BZ125" s="177"/>
      <c r="CA125" s="178"/>
    </row>
    <row r="126" spans="1:79" s="6" customFormat="1" ht="12.75" x14ac:dyDescent="0.2">
      <c r="A126" s="212"/>
      <c r="B126" s="46"/>
      <c r="C126" s="5"/>
      <c r="D126" s="5"/>
      <c r="E126" s="5"/>
      <c r="F126" s="5"/>
      <c r="G126" s="47"/>
      <c r="H126" s="177"/>
      <c r="I126" s="177"/>
      <c r="J126" s="177"/>
      <c r="K126" s="177"/>
      <c r="L126" s="177"/>
      <c r="M126" s="178"/>
      <c r="N126" s="176"/>
      <c r="O126" s="177"/>
      <c r="P126" s="177"/>
      <c r="Q126" s="177"/>
      <c r="R126" s="177"/>
      <c r="S126" s="178"/>
      <c r="T126" s="176"/>
      <c r="U126" s="177"/>
      <c r="V126" s="177"/>
      <c r="W126" s="177"/>
      <c r="X126" s="177"/>
      <c r="Y126" s="178"/>
      <c r="Z126" s="176"/>
      <c r="AA126" s="177"/>
      <c r="AB126" s="177"/>
      <c r="AC126" s="177"/>
      <c r="AD126" s="177"/>
      <c r="AE126" s="178"/>
      <c r="AF126" s="176"/>
      <c r="AG126" s="177"/>
      <c r="AH126" s="177"/>
      <c r="AI126" s="177"/>
      <c r="AJ126" s="177"/>
      <c r="AK126" s="178"/>
      <c r="AL126" s="176"/>
      <c r="AM126" s="177"/>
      <c r="AN126" s="177"/>
      <c r="AO126" s="177"/>
      <c r="AP126" s="177"/>
      <c r="AQ126" s="178"/>
      <c r="AR126" s="176"/>
      <c r="AS126" s="177"/>
      <c r="AT126" s="177"/>
      <c r="AU126" s="177"/>
      <c r="AV126" s="177"/>
      <c r="AW126" s="178"/>
      <c r="AX126" s="176"/>
      <c r="AY126" s="177"/>
      <c r="AZ126" s="177"/>
      <c r="BA126" s="177"/>
      <c r="BB126" s="177"/>
      <c r="BC126" s="178"/>
      <c r="BD126" s="176"/>
      <c r="BE126" s="177"/>
      <c r="BF126" s="177"/>
      <c r="BG126" s="177"/>
      <c r="BH126" s="177"/>
      <c r="BI126" s="178"/>
      <c r="BJ126" s="176"/>
      <c r="BK126" s="177"/>
      <c r="BL126" s="177"/>
      <c r="BM126" s="177"/>
      <c r="BN126" s="177"/>
      <c r="BO126" s="178"/>
      <c r="BP126" s="176"/>
      <c r="BQ126" s="177"/>
      <c r="BR126" s="177"/>
      <c r="BS126" s="177"/>
      <c r="BT126" s="177"/>
      <c r="BU126" s="178"/>
      <c r="BV126" s="176"/>
      <c r="BW126" s="177"/>
      <c r="BX126" s="177"/>
      <c r="BY126" s="177"/>
      <c r="BZ126" s="177"/>
      <c r="CA126" s="178"/>
    </row>
    <row r="127" spans="1:79" s="6" customFormat="1" ht="12.75" x14ac:dyDescent="0.2">
      <c r="A127" s="212"/>
      <c r="B127" s="46"/>
      <c r="C127" s="5"/>
      <c r="D127" s="5"/>
      <c r="E127" s="5"/>
      <c r="F127" s="5"/>
      <c r="G127" s="47"/>
      <c r="H127" s="177"/>
      <c r="I127" s="177"/>
      <c r="J127" s="177"/>
      <c r="K127" s="177"/>
      <c r="L127" s="177"/>
      <c r="M127" s="178"/>
      <c r="N127" s="176"/>
      <c r="O127" s="177"/>
      <c r="P127" s="177"/>
      <c r="Q127" s="177"/>
      <c r="R127" s="177"/>
      <c r="S127" s="178"/>
      <c r="T127" s="176"/>
      <c r="U127" s="177"/>
      <c r="V127" s="177"/>
      <c r="W127" s="177"/>
      <c r="X127" s="177"/>
      <c r="Y127" s="178"/>
      <c r="Z127" s="176"/>
      <c r="AA127" s="177"/>
      <c r="AB127" s="177"/>
      <c r="AC127" s="177"/>
      <c r="AD127" s="177"/>
      <c r="AE127" s="178"/>
      <c r="AF127" s="176"/>
      <c r="AG127" s="177"/>
      <c r="AH127" s="177"/>
      <c r="AI127" s="177"/>
      <c r="AJ127" s="177"/>
      <c r="AK127" s="178"/>
      <c r="AL127" s="176"/>
      <c r="AM127" s="177"/>
      <c r="AN127" s="177"/>
      <c r="AO127" s="177"/>
      <c r="AP127" s="177"/>
      <c r="AQ127" s="178"/>
      <c r="AR127" s="176"/>
      <c r="AS127" s="177"/>
      <c r="AT127" s="177"/>
      <c r="AU127" s="177"/>
      <c r="AV127" s="177"/>
      <c r="AW127" s="178"/>
      <c r="AX127" s="176"/>
      <c r="AY127" s="177"/>
      <c r="AZ127" s="177"/>
      <c r="BA127" s="177"/>
      <c r="BB127" s="177"/>
      <c r="BC127" s="178"/>
      <c r="BD127" s="176"/>
      <c r="BE127" s="177"/>
      <c r="BF127" s="177"/>
      <c r="BG127" s="177"/>
      <c r="BH127" s="177"/>
      <c r="BI127" s="178"/>
      <c r="BJ127" s="176"/>
      <c r="BK127" s="177"/>
      <c r="BL127" s="177"/>
      <c r="BM127" s="177"/>
      <c r="BN127" s="177"/>
      <c r="BO127" s="178"/>
      <c r="BP127" s="176"/>
      <c r="BQ127" s="177"/>
      <c r="BR127" s="177"/>
      <c r="BS127" s="177"/>
      <c r="BT127" s="177"/>
      <c r="BU127" s="178"/>
      <c r="BV127" s="176"/>
      <c r="BW127" s="177"/>
      <c r="BX127" s="177"/>
      <c r="BY127" s="177"/>
      <c r="BZ127" s="177"/>
      <c r="CA127" s="178"/>
    </row>
    <row r="128" spans="1:79" s="6" customFormat="1" ht="12.75" x14ac:dyDescent="0.2">
      <c r="A128" s="212"/>
      <c r="B128" s="46"/>
      <c r="C128" s="5"/>
      <c r="D128" s="5"/>
      <c r="E128" s="5"/>
      <c r="F128" s="5"/>
      <c r="G128" s="47"/>
      <c r="H128" s="177"/>
      <c r="I128" s="177"/>
      <c r="J128" s="177"/>
      <c r="K128" s="177"/>
      <c r="L128" s="177"/>
      <c r="M128" s="178"/>
      <c r="N128" s="176"/>
      <c r="O128" s="177"/>
      <c r="P128" s="177"/>
      <c r="Q128" s="177"/>
      <c r="R128" s="177"/>
      <c r="S128" s="178"/>
      <c r="T128" s="176"/>
      <c r="U128" s="177"/>
      <c r="V128" s="177"/>
      <c r="W128" s="177"/>
      <c r="X128" s="177"/>
      <c r="Y128" s="178"/>
      <c r="Z128" s="176"/>
      <c r="AA128" s="177"/>
      <c r="AB128" s="177"/>
      <c r="AC128" s="177"/>
      <c r="AD128" s="177"/>
      <c r="AE128" s="178"/>
      <c r="AF128" s="176"/>
      <c r="AG128" s="177"/>
      <c r="AH128" s="177"/>
      <c r="AI128" s="177"/>
      <c r="AJ128" s="177"/>
      <c r="AK128" s="178"/>
      <c r="AL128" s="176"/>
      <c r="AM128" s="177"/>
      <c r="AN128" s="177"/>
      <c r="AO128" s="177"/>
      <c r="AP128" s="177"/>
      <c r="AQ128" s="178"/>
      <c r="AR128" s="176"/>
      <c r="AS128" s="177"/>
      <c r="AT128" s="177"/>
      <c r="AU128" s="177"/>
      <c r="AV128" s="177"/>
      <c r="AW128" s="178"/>
      <c r="AX128" s="176"/>
      <c r="AY128" s="177"/>
      <c r="AZ128" s="177"/>
      <c r="BA128" s="177"/>
      <c r="BB128" s="177"/>
      <c r="BC128" s="178"/>
      <c r="BD128" s="176"/>
      <c r="BE128" s="177"/>
      <c r="BF128" s="177"/>
      <c r="BG128" s="177"/>
      <c r="BH128" s="177"/>
      <c r="BI128" s="178"/>
      <c r="BJ128" s="176"/>
      <c r="BK128" s="177"/>
      <c r="BL128" s="177"/>
      <c r="BM128" s="177"/>
      <c r="BN128" s="177"/>
      <c r="BO128" s="178"/>
      <c r="BP128" s="176"/>
      <c r="BQ128" s="177"/>
      <c r="BR128" s="177"/>
      <c r="BS128" s="177"/>
      <c r="BT128" s="177"/>
      <c r="BU128" s="178"/>
      <c r="BV128" s="176"/>
      <c r="BW128" s="177"/>
      <c r="BX128" s="177"/>
      <c r="BY128" s="177"/>
      <c r="BZ128" s="177"/>
      <c r="CA128" s="178"/>
    </row>
    <row r="129" spans="1:79" s="6" customFormat="1" ht="12.75" x14ac:dyDescent="0.2">
      <c r="A129" s="212"/>
      <c r="B129" s="46"/>
      <c r="C129" s="5"/>
      <c r="D129" s="5"/>
      <c r="E129" s="5"/>
      <c r="F129" s="5"/>
      <c r="G129" s="47"/>
      <c r="H129" s="177"/>
      <c r="I129" s="177"/>
      <c r="J129" s="177"/>
      <c r="K129" s="177"/>
      <c r="L129" s="177"/>
      <c r="M129" s="178"/>
      <c r="N129" s="176"/>
      <c r="O129" s="177"/>
      <c r="P129" s="177"/>
      <c r="Q129" s="177"/>
      <c r="R129" s="177"/>
      <c r="S129" s="178"/>
      <c r="T129" s="176"/>
      <c r="U129" s="177"/>
      <c r="V129" s="177"/>
      <c r="W129" s="177"/>
      <c r="X129" s="177"/>
      <c r="Y129" s="178"/>
      <c r="Z129" s="176"/>
      <c r="AA129" s="177"/>
      <c r="AB129" s="177"/>
      <c r="AC129" s="177"/>
      <c r="AD129" s="177"/>
      <c r="AE129" s="178"/>
      <c r="AF129" s="176"/>
      <c r="AG129" s="177"/>
      <c r="AH129" s="177"/>
      <c r="AI129" s="177"/>
      <c r="AJ129" s="177"/>
      <c r="AK129" s="178"/>
      <c r="AL129" s="176"/>
      <c r="AM129" s="177"/>
      <c r="AN129" s="177"/>
      <c r="AO129" s="177"/>
      <c r="AP129" s="177"/>
      <c r="AQ129" s="178"/>
      <c r="AR129" s="176"/>
      <c r="AS129" s="177"/>
      <c r="AT129" s="177"/>
      <c r="AU129" s="177"/>
      <c r="AV129" s="177"/>
      <c r="AW129" s="178"/>
      <c r="AX129" s="176"/>
      <c r="AY129" s="177"/>
      <c r="AZ129" s="177"/>
      <c r="BA129" s="177"/>
      <c r="BB129" s="177"/>
      <c r="BC129" s="178"/>
      <c r="BD129" s="176"/>
      <c r="BE129" s="177"/>
      <c r="BF129" s="177"/>
      <c r="BG129" s="177"/>
      <c r="BH129" s="177"/>
      <c r="BI129" s="178"/>
      <c r="BJ129" s="176"/>
      <c r="BK129" s="177"/>
      <c r="BL129" s="177"/>
      <c r="BM129" s="177"/>
      <c r="BN129" s="177"/>
      <c r="BO129" s="178"/>
      <c r="BP129" s="176"/>
      <c r="BQ129" s="177"/>
      <c r="BR129" s="177"/>
      <c r="BS129" s="177"/>
      <c r="BT129" s="177"/>
      <c r="BU129" s="178"/>
      <c r="BV129" s="176"/>
      <c r="BW129" s="177"/>
      <c r="BX129" s="177"/>
      <c r="BY129" s="177"/>
      <c r="BZ129" s="177"/>
      <c r="CA129" s="178"/>
    </row>
    <row r="130" spans="1:79" s="6" customFormat="1" ht="12.75" x14ac:dyDescent="0.2">
      <c r="A130" s="212"/>
      <c r="B130" s="46"/>
      <c r="C130" s="5"/>
      <c r="D130" s="5"/>
      <c r="E130" s="5"/>
      <c r="F130" s="5"/>
      <c r="G130" s="47"/>
      <c r="H130" s="177"/>
      <c r="I130" s="177"/>
      <c r="J130" s="177"/>
      <c r="K130" s="177"/>
      <c r="L130" s="177"/>
      <c r="M130" s="178"/>
      <c r="N130" s="176"/>
      <c r="O130" s="177"/>
      <c r="P130" s="177"/>
      <c r="Q130" s="177"/>
      <c r="R130" s="177"/>
      <c r="S130" s="178"/>
      <c r="T130" s="176"/>
      <c r="U130" s="177"/>
      <c r="V130" s="177"/>
      <c r="W130" s="177"/>
      <c r="X130" s="177"/>
      <c r="Y130" s="178"/>
      <c r="Z130" s="176"/>
      <c r="AA130" s="177"/>
      <c r="AB130" s="177"/>
      <c r="AC130" s="177"/>
      <c r="AD130" s="177"/>
      <c r="AE130" s="178"/>
      <c r="AF130" s="176"/>
      <c r="AG130" s="177"/>
      <c r="AH130" s="177"/>
      <c r="AI130" s="177"/>
      <c r="AJ130" s="177"/>
      <c r="AK130" s="178"/>
      <c r="AL130" s="176"/>
      <c r="AM130" s="177"/>
      <c r="AN130" s="177"/>
      <c r="AO130" s="177"/>
      <c r="AP130" s="177"/>
      <c r="AQ130" s="178"/>
      <c r="AR130" s="176"/>
      <c r="AS130" s="177"/>
      <c r="AT130" s="177"/>
      <c r="AU130" s="177"/>
      <c r="AV130" s="177"/>
      <c r="AW130" s="178"/>
      <c r="AX130" s="176"/>
      <c r="AY130" s="177"/>
      <c r="AZ130" s="177"/>
      <c r="BA130" s="177"/>
      <c r="BB130" s="177"/>
      <c r="BC130" s="178"/>
      <c r="BD130" s="176"/>
      <c r="BE130" s="177"/>
      <c r="BF130" s="177"/>
      <c r="BG130" s="177"/>
      <c r="BH130" s="177"/>
      <c r="BI130" s="178"/>
      <c r="BJ130" s="176"/>
      <c r="BK130" s="177"/>
      <c r="BL130" s="177"/>
      <c r="BM130" s="177"/>
      <c r="BN130" s="177"/>
      <c r="BO130" s="178"/>
      <c r="BP130" s="176"/>
      <c r="BQ130" s="177"/>
      <c r="BR130" s="177"/>
      <c r="BS130" s="177"/>
      <c r="BT130" s="177"/>
      <c r="BU130" s="178"/>
      <c r="BV130" s="176"/>
      <c r="BW130" s="177"/>
      <c r="BX130" s="177"/>
      <c r="BY130" s="177"/>
      <c r="BZ130" s="177"/>
      <c r="CA130" s="178"/>
    </row>
    <row r="131" spans="1:79" s="6" customFormat="1" ht="12.75" x14ac:dyDescent="0.2">
      <c r="A131" s="212"/>
      <c r="B131" s="46"/>
      <c r="C131" s="5"/>
      <c r="D131" s="5"/>
      <c r="E131" s="5"/>
      <c r="F131" s="5"/>
      <c r="G131" s="47"/>
      <c r="H131" s="177"/>
      <c r="I131" s="177"/>
      <c r="J131" s="177"/>
      <c r="K131" s="177"/>
      <c r="L131" s="177"/>
      <c r="M131" s="178"/>
      <c r="N131" s="176"/>
      <c r="O131" s="177"/>
      <c r="P131" s="177"/>
      <c r="Q131" s="177"/>
      <c r="R131" s="177"/>
      <c r="S131" s="178"/>
      <c r="T131" s="176"/>
      <c r="U131" s="177"/>
      <c r="V131" s="177"/>
      <c r="W131" s="177"/>
      <c r="X131" s="177"/>
      <c r="Y131" s="178"/>
      <c r="Z131" s="176"/>
      <c r="AA131" s="177"/>
      <c r="AB131" s="177"/>
      <c r="AC131" s="177"/>
      <c r="AD131" s="177"/>
      <c r="AE131" s="178"/>
      <c r="AF131" s="176"/>
      <c r="AG131" s="177"/>
      <c r="AH131" s="177"/>
      <c r="AI131" s="177"/>
      <c r="AJ131" s="177"/>
      <c r="AK131" s="178"/>
      <c r="AL131" s="176"/>
      <c r="AM131" s="177"/>
      <c r="AN131" s="177"/>
      <c r="AO131" s="177"/>
      <c r="AP131" s="177"/>
      <c r="AQ131" s="178"/>
      <c r="AR131" s="176"/>
      <c r="AS131" s="177"/>
      <c r="AT131" s="177"/>
      <c r="AU131" s="177"/>
      <c r="AV131" s="177"/>
      <c r="AW131" s="178"/>
      <c r="AX131" s="176"/>
      <c r="AY131" s="177"/>
      <c r="AZ131" s="177"/>
      <c r="BA131" s="177"/>
      <c r="BB131" s="177"/>
      <c r="BC131" s="178"/>
      <c r="BD131" s="176"/>
      <c r="BE131" s="177"/>
      <c r="BF131" s="177"/>
      <c r="BG131" s="177"/>
      <c r="BH131" s="177"/>
      <c r="BI131" s="178"/>
      <c r="BJ131" s="176"/>
      <c r="BK131" s="177"/>
      <c r="BL131" s="177"/>
      <c r="BM131" s="177"/>
      <c r="BN131" s="177"/>
      <c r="BO131" s="178"/>
      <c r="BP131" s="176"/>
      <c r="BQ131" s="177"/>
      <c r="BR131" s="177"/>
      <c r="BS131" s="177"/>
      <c r="BT131" s="177"/>
      <c r="BU131" s="178"/>
      <c r="BV131" s="176"/>
      <c r="BW131" s="177"/>
      <c r="BX131" s="177"/>
      <c r="BY131" s="177"/>
      <c r="BZ131" s="177"/>
      <c r="CA131" s="178"/>
    </row>
    <row r="132" spans="1:79" s="6" customFormat="1" ht="12.75" x14ac:dyDescent="0.2">
      <c r="A132" s="212"/>
      <c r="B132" s="46"/>
      <c r="C132" s="5"/>
      <c r="D132" s="5"/>
      <c r="E132" s="5"/>
      <c r="F132" s="5"/>
      <c r="G132" s="47"/>
      <c r="H132" s="177"/>
      <c r="I132" s="177"/>
      <c r="J132" s="177"/>
      <c r="K132" s="177"/>
      <c r="L132" s="177"/>
      <c r="M132" s="178"/>
      <c r="N132" s="176"/>
      <c r="O132" s="177"/>
      <c r="P132" s="177"/>
      <c r="Q132" s="177"/>
      <c r="R132" s="177"/>
      <c r="S132" s="178"/>
      <c r="T132" s="176"/>
      <c r="U132" s="177"/>
      <c r="V132" s="177"/>
      <c r="W132" s="177"/>
      <c r="X132" s="177"/>
      <c r="Y132" s="178"/>
      <c r="Z132" s="176"/>
      <c r="AA132" s="177"/>
      <c r="AB132" s="177"/>
      <c r="AC132" s="177"/>
      <c r="AD132" s="177"/>
      <c r="AE132" s="178"/>
      <c r="AF132" s="176"/>
      <c r="AG132" s="177"/>
      <c r="AH132" s="177"/>
      <c r="AI132" s="177"/>
      <c r="AJ132" s="177"/>
      <c r="AK132" s="178"/>
      <c r="AL132" s="176"/>
      <c r="AM132" s="177"/>
      <c r="AN132" s="177"/>
      <c r="AO132" s="177"/>
      <c r="AP132" s="177"/>
      <c r="AQ132" s="178"/>
      <c r="AR132" s="176"/>
      <c r="AS132" s="177"/>
      <c r="AT132" s="177"/>
      <c r="AU132" s="177"/>
      <c r="AV132" s="177"/>
      <c r="AW132" s="178"/>
      <c r="AX132" s="176"/>
      <c r="AY132" s="177"/>
      <c r="AZ132" s="177"/>
      <c r="BA132" s="177"/>
      <c r="BB132" s="177"/>
      <c r="BC132" s="178"/>
      <c r="BD132" s="176"/>
      <c r="BE132" s="177"/>
      <c r="BF132" s="177"/>
      <c r="BG132" s="177"/>
      <c r="BH132" s="177"/>
      <c r="BI132" s="178"/>
      <c r="BJ132" s="176"/>
      <c r="BK132" s="177"/>
      <c r="BL132" s="177"/>
      <c r="BM132" s="177"/>
      <c r="BN132" s="177"/>
      <c r="BO132" s="178"/>
      <c r="BP132" s="176"/>
      <c r="BQ132" s="177"/>
      <c r="BR132" s="177"/>
      <c r="BS132" s="177"/>
      <c r="BT132" s="177"/>
      <c r="BU132" s="178"/>
      <c r="BV132" s="176"/>
      <c r="BW132" s="177"/>
      <c r="BX132" s="177"/>
      <c r="BY132" s="177"/>
      <c r="BZ132" s="177"/>
      <c r="CA132" s="178"/>
    </row>
    <row r="133" spans="1:79" s="6" customFormat="1" ht="12.75" x14ac:dyDescent="0.2">
      <c r="A133" s="212"/>
      <c r="B133" s="46"/>
      <c r="C133" s="5"/>
      <c r="D133" s="5"/>
      <c r="E133" s="5"/>
      <c r="F133" s="5"/>
      <c r="G133" s="47"/>
      <c r="H133" s="177"/>
      <c r="I133" s="177"/>
      <c r="J133" s="177"/>
      <c r="K133" s="177"/>
      <c r="L133" s="177"/>
      <c r="M133" s="178"/>
      <c r="N133" s="176"/>
      <c r="O133" s="177"/>
      <c r="P133" s="177"/>
      <c r="Q133" s="177"/>
      <c r="R133" s="177"/>
      <c r="S133" s="178"/>
      <c r="T133" s="176"/>
      <c r="U133" s="177"/>
      <c r="V133" s="177"/>
      <c r="W133" s="177"/>
      <c r="X133" s="177"/>
      <c r="Y133" s="178"/>
      <c r="Z133" s="176"/>
      <c r="AA133" s="177"/>
      <c r="AB133" s="177"/>
      <c r="AC133" s="177"/>
      <c r="AD133" s="177"/>
      <c r="AE133" s="178"/>
      <c r="AF133" s="176"/>
      <c r="AG133" s="177"/>
      <c r="AH133" s="177"/>
      <c r="AI133" s="177"/>
      <c r="AJ133" s="177"/>
      <c r="AK133" s="178"/>
      <c r="AL133" s="176"/>
      <c r="AM133" s="177"/>
      <c r="AN133" s="177"/>
      <c r="AO133" s="177"/>
      <c r="AP133" s="177"/>
      <c r="AQ133" s="178"/>
      <c r="AR133" s="176"/>
      <c r="AS133" s="177"/>
      <c r="AT133" s="177"/>
      <c r="AU133" s="177"/>
      <c r="AV133" s="177"/>
      <c r="AW133" s="178"/>
      <c r="AX133" s="176"/>
      <c r="AY133" s="177"/>
      <c r="AZ133" s="177"/>
      <c r="BA133" s="177"/>
      <c r="BB133" s="177"/>
      <c r="BC133" s="178"/>
      <c r="BD133" s="176"/>
      <c r="BE133" s="177"/>
      <c r="BF133" s="177"/>
      <c r="BG133" s="177"/>
      <c r="BH133" s="177"/>
      <c r="BI133" s="178"/>
      <c r="BJ133" s="176"/>
      <c r="BK133" s="177"/>
      <c r="BL133" s="177"/>
      <c r="BM133" s="177"/>
      <c r="BN133" s="177"/>
      <c r="BO133" s="178"/>
      <c r="BP133" s="176"/>
      <c r="BQ133" s="177"/>
      <c r="BR133" s="177"/>
      <c r="BS133" s="177"/>
      <c r="BT133" s="177"/>
      <c r="BU133" s="178"/>
      <c r="BV133" s="176"/>
      <c r="BW133" s="177"/>
      <c r="BX133" s="177"/>
      <c r="BY133" s="177"/>
      <c r="BZ133" s="177"/>
      <c r="CA133" s="178"/>
    </row>
    <row r="134" spans="1:79" s="6" customFormat="1" ht="12.75" x14ac:dyDescent="0.2">
      <c r="A134" s="212"/>
      <c r="B134" s="46"/>
      <c r="C134" s="5"/>
      <c r="D134" s="5"/>
      <c r="E134" s="5"/>
      <c r="F134" s="5"/>
      <c r="G134" s="47"/>
      <c r="H134" s="177"/>
      <c r="I134" s="177"/>
      <c r="J134" s="177"/>
      <c r="K134" s="177"/>
      <c r="L134" s="177"/>
      <c r="M134" s="178"/>
      <c r="N134" s="176"/>
      <c r="O134" s="177"/>
      <c r="P134" s="177"/>
      <c r="Q134" s="177"/>
      <c r="R134" s="177"/>
      <c r="S134" s="178"/>
      <c r="T134" s="176"/>
      <c r="U134" s="177"/>
      <c r="V134" s="177"/>
      <c r="W134" s="177"/>
      <c r="X134" s="177"/>
      <c r="Y134" s="178"/>
      <c r="Z134" s="176"/>
      <c r="AA134" s="177"/>
      <c r="AB134" s="177"/>
      <c r="AC134" s="177"/>
      <c r="AD134" s="177"/>
      <c r="AE134" s="178"/>
      <c r="AF134" s="176"/>
      <c r="AG134" s="177"/>
      <c r="AH134" s="177"/>
      <c r="AI134" s="177"/>
      <c r="AJ134" s="177"/>
      <c r="AK134" s="178"/>
      <c r="AL134" s="176"/>
      <c r="AM134" s="177"/>
      <c r="AN134" s="177"/>
      <c r="AO134" s="177"/>
      <c r="AP134" s="177"/>
      <c r="AQ134" s="178"/>
      <c r="AR134" s="176"/>
      <c r="AS134" s="177"/>
      <c r="AT134" s="177"/>
      <c r="AU134" s="177"/>
      <c r="AV134" s="177"/>
      <c r="AW134" s="178"/>
      <c r="AX134" s="176"/>
      <c r="AY134" s="177"/>
      <c r="AZ134" s="177"/>
      <c r="BA134" s="177"/>
      <c r="BB134" s="177"/>
      <c r="BC134" s="178"/>
      <c r="BD134" s="176"/>
      <c r="BE134" s="177"/>
      <c r="BF134" s="177"/>
      <c r="BG134" s="177"/>
      <c r="BH134" s="177"/>
      <c r="BI134" s="178"/>
      <c r="BJ134" s="176"/>
      <c r="BK134" s="177"/>
      <c r="BL134" s="177"/>
      <c r="BM134" s="177"/>
      <c r="BN134" s="177"/>
      <c r="BO134" s="178"/>
      <c r="BP134" s="176"/>
      <c r="BQ134" s="177"/>
      <c r="BR134" s="177"/>
      <c r="BS134" s="177"/>
      <c r="BT134" s="177"/>
      <c r="BU134" s="178"/>
      <c r="BV134" s="176"/>
      <c r="BW134" s="177"/>
      <c r="BX134" s="177"/>
      <c r="BY134" s="177"/>
      <c r="BZ134" s="177"/>
      <c r="CA134" s="178"/>
    </row>
    <row r="135" spans="1:79" s="6" customFormat="1" ht="12.75" x14ac:dyDescent="0.2">
      <c r="A135" s="213"/>
      <c r="B135" s="49"/>
      <c r="C135" s="50"/>
      <c r="D135" s="50"/>
      <c r="E135" s="50"/>
      <c r="F135" s="50"/>
      <c r="G135" s="51"/>
      <c r="H135" s="180"/>
      <c r="I135" s="180"/>
      <c r="J135" s="180"/>
      <c r="K135" s="180"/>
      <c r="L135" s="180"/>
      <c r="M135" s="181"/>
      <c r="N135" s="179"/>
      <c r="O135" s="180"/>
      <c r="P135" s="180"/>
      <c r="Q135" s="180"/>
      <c r="R135" s="180"/>
      <c r="S135" s="181"/>
      <c r="T135" s="179"/>
      <c r="U135" s="180"/>
      <c r="V135" s="180"/>
      <c r="W135" s="180"/>
      <c r="X135" s="180"/>
      <c r="Y135" s="181"/>
      <c r="Z135" s="179"/>
      <c r="AA135" s="180"/>
      <c r="AB135" s="180"/>
      <c r="AC135" s="180"/>
      <c r="AD135" s="180"/>
      <c r="AE135" s="181"/>
      <c r="AF135" s="179"/>
      <c r="AG135" s="180"/>
      <c r="AH135" s="180"/>
      <c r="AI135" s="180"/>
      <c r="AJ135" s="180"/>
      <c r="AK135" s="181"/>
      <c r="AL135" s="179"/>
      <c r="AM135" s="203"/>
      <c r="AN135" s="203"/>
      <c r="AO135" s="203"/>
      <c r="AP135" s="203"/>
      <c r="AQ135" s="204"/>
      <c r="AR135" s="179"/>
      <c r="AS135" s="203"/>
      <c r="AT135" s="203"/>
      <c r="AU135" s="203"/>
      <c r="AV135" s="203"/>
      <c r="AW135" s="204"/>
      <c r="AX135" s="179"/>
      <c r="AY135" s="203"/>
      <c r="AZ135" s="203"/>
      <c r="BA135" s="203"/>
      <c r="BB135" s="203"/>
      <c r="BC135" s="204"/>
      <c r="BD135" s="179"/>
      <c r="BE135" s="203"/>
      <c r="BF135" s="203"/>
      <c r="BG135" s="203"/>
      <c r="BH135" s="203"/>
      <c r="BI135" s="204"/>
      <c r="BJ135" s="179"/>
      <c r="BK135" s="203"/>
      <c r="BL135" s="203"/>
      <c r="BM135" s="203"/>
      <c r="BN135" s="203"/>
      <c r="BO135" s="204"/>
      <c r="BP135" s="179"/>
      <c r="BQ135" s="203"/>
      <c r="BR135" s="203"/>
      <c r="BS135" s="203"/>
      <c r="BT135" s="203"/>
      <c r="BU135" s="204"/>
      <c r="BV135" s="179"/>
      <c r="BW135" s="203"/>
      <c r="BX135" s="203"/>
      <c r="BY135" s="203"/>
      <c r="BZ135" s="203"/>
      <c r="CA135" s="204"/>
    </row>
    <row r="136" spans="1:79" s="6" customFormat="1" ht="12.75" x14ac:dyDescent="0.2">
      <c r="A136" s="13"/>
      <c r="B136" s="5"/>
      <c r="C136" s="5"/>
      <c r="D136" s="5"/>
      <c r="E136" s="5"/>
      <c r="F136" s="5"/>
      <c r="G136" s="5"/>
      <c r="H136" s="5"/>
      <c r="I136" s="5" t="s">
        <v>52</v>
      </c>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row>
    <row r="137" spans="1:79" s="6" customFormat="1" ht="12.75" x14ac:dyDescent="0.2">
      <c r="A137" s="14" t="s">
        <v>6</v>
      </c>
      <c r="B137" s="14"/>
      <c r="C137" s="14"/>
      <c r="D137" s="14"/>
      <c r="E137" s="14"/>
      <c r="F137" s="14"/>
      <c r="G137" s="14"/>
      <c r="U137" s="15"/>
      <c r="X137" s="15"/>
    </row>
    <row r="138" spans="1:79" s="6" customFormat="1" ht="12.75" customHeight="1" x14ac:dyDescent="0.2">
      <c r="A138" s="14" t="s">
        <v>18</v>
      </c>
      <c r="C138" s="16"/>
      <c r="D138" s="16"/>
      <c r="F138" s="16"/>
      <c r="G138" s="17"/>
      <c r="H138" s="14"/>
      <c r="I138" s="14"/>
      <c r="J138" s="14"/>
    </row>
    <row r="139" spans="1:79" s="6" customFormat="1" ht="38.25" x14ac:dyDescent="0.2">
      <c r="A139" s="14" t="s">
        <v>129</v>
      </c>
      <c r="B139" s="9"/>
      <c r="C139" s="9"/>
      <c r="D139" s="9"/>
      <c r="E139" s="9"/>
      <c r="F139" s="9"/>
      <c r="G139" s="14"/>
      <c r="I139" s="17"/>
      <c r="J139" s="17"/>
      <c r="L139" s="17"/>
      <c r="M139" s="17"/>
      <c r="O139" s="17"/>
      <c r="P139" s="17"/>
      <c r="Q139" s="18"/>
      <c r="R139" s="17"/>
      <c r="S139" s="17"/>
      <c r="U139" s="17"/>
      <c r="V139" s="17"/>
      <c r="X139" s="17"/>
      <c r="Y139" s="17"/>
      <c r="Z139" s="19"/>
      <c r="AA139" s="20"/>
      <c r="AB139" s="19"/>
      <c r="AC139" s="20"/>
      <c r="AD139" s="21"/>
      <c r="AE139" s="20"/>
    </row>
    <row r="140" spans="1:79" s="6" customFormat="1" ht="12.75" x14ac:dyDescent="0.2">
      <c r="A140" s="14"/>
      <c r="B140" s="9"/>
      <c r="C140" s="9"/>
      <c r="D140" s="9"/>
      <c r="E140" s="9"/>
      <c r="F140" s="9"/>
      <c r="G140" s="14"/>
    </row>
    <row r="141" spans="1:79" s="6" customFormat="1" ht="12.75" x14ac:dyDescent="0.2">
      <c r="A141" s="14" t="s">
        <v>19</v>
      </c>
      <c r="B141" s="22"/>
      <c r="C141" s="22"/>
      <c r="D141" s="22"/>
      <c r="E141" s="22"/>
      <c r="F141" s="22"/>
      <c r="G141" s="4"/>
    </row>
    <row r="142" spans="1:79" s="6" customFormat="1" ht="12.75" x14ac:dyDescent="0.2">
      <c r="A142" s="7" t="s">
        <v>20</v>
      </c>
      <c r="B142" s="23"/>
      <c r="C142" s="23"/>
      <c r="D142" s="23"/>
      <c r="E142" s="23"/>
      <c r="F142" s="23"/>
      <c r="G142" s="4"/>
    </row>
    <row r="143" spans="1:79" s="6" customFormat="1" ht="12.75" customHeight="1" x14ac:dyDescent="0.2">
      <c r="A143" s="4" t="s">
        <v>482</v>
      </c>
      <c r="B143" s="23"/>
      <c r="C143" s="23"/>
      <c r="D143" s="23"/>
      <c r="E143" s="23"/>
      <c r="F143" s="23"/>
      <c r="G143" s="4"/>
      <c r="H143" s="4"/>
      <c r="I143" s="4"/>
      <c r="J143" s="4"/>
      <c r="K143" s="4"/>
      <c r="L143" s="4"/>
    </row>
    <row r="144" spans="1:79" s="6" customFormat="1" ht="12.95" customHeight="1" x14ac:dyDescent="0.2">
      <c r="A144" s="4" t="s">
        <v>86</v>
      </c>
      <c r="B144" s="23"/>
      <c r="C144" s="23"/>
      <c r="D144" s="23"/>
      <c r="E144" s="23"/>
      <c r="F144" s="23"/>
      <c r="G144" s="4"/>
    </row>
    <row r="145" spans="1:79" s="6" customFormat="1" ht="28.5" customHeight="1" x14ac:dyDescent="0.2">
      <c r="A145" s="4" t="s">
        <v>183</v>
      </c>
      <c r="B145" s="23"/>
      <c r="C145" s="23"/>
      <c r="D145" s="23"/>
      <c r="E145" s="23"/>
      <c r="F145" s="23"/>
      <c r="G145" s="4"/>
      <c r="H145" s="4"/>
      <c r="I145" s="4"/>
    </row>
    <row r="146" spans="1:79" s="6" customFormat="1" ht="63.75" x14ac:dyDescent="0.2">
      <c r="A146" s="4" t="s">
        <v>522</v>
      </c>
      <c r="B146" s="23"/>
      <c r="C146" s="23"/>
      <c r="D146" s="23"/>
      <c r="E146" s="23"/>
      <c r="F146" s="23"/>
      <c r="G146" s="4"/>
      <c r="H146" s="4"/>
      <c r="I146" s="4"/>
    </row>
    <row r="147" spans="1:79" s="6" customFormat="1" ht="28.5" customHeight="1" x14ac:dyDescent="0.2">
      <c r="A147" s="4" t="s">
        <v>523</v>
      </c>
      <c r="B147" s="23"/>
      <c r="C147" s="23"/>
      <c r="D147" s="23"/>
      <c r="E147" s="23"/>
      <c r="F147" s="23"/>
      <c r="G147" s="4"/>
      <c r="H147" s="4"/>
      <c r="I147" s="4"/>
    </row>
    <row r="148" spans="1:79" s="6" customFormat="1" ht="51" x14ac:dyDescent="0.2">
      <c r="A148" s="24" t="s">
        <v>524</v>
      </c>
      <c r="B148" s="23"/>
      <c r="C148" s="23"/>
      <c r="D148" s="23"/>
      <c r="E148" s="23"/>
      <c r="F148" s="23"/>
      <c r="G148" s="4"/>
      <c r="H148" s="4"/>
      <c r="I148" s="4"/>
    </row>
    <row r="149" spans="1:79" s="6" customFormat="1" ht="63.75" x14ac:dyDescent="0.2">
      <c r="A149" s="24" t="s">
        <v>79</v>
      </c>
    </row>
    <row r="150" spans="1:79" s="6" customFormat="1" ht="38.25" x14ac:dyDescent="0.2">
      <c r="A150" s="24" t="s">
        <v>80</v>
      </c>
    </row>
    <row r="151" spans="1:79" s="6" customFormat="1" ht="38.25" x14ac:dyDescent="0.2">
      <c r="A151" s="24" t="s">
        <v>81</v>
      </c>
    </row>
    <row r="152" spans="1:79" s="6" customFormat="1" ht="12.75" x14ac:dyDescent="0.2">
      <c r="A152" s="24" t="s">
        <v>85</v>
      </c>
    </row>
    <row r="153" spans="1:79" s="6" customFormat="1" ht="12.75" x14ac:dyDescent="0.2">
      <c r="A153" s="24" t="s">
        <v>82</v>
      </c>
    </row>
    <row r="154" spans="1:79" s="6" customFormat="1" ht="51" x14ac:dyDescent="0.2">
      <c r="A154" s="24" t="s">
        <v>83</v>
      </c>
    </row>
    <row r="155" spans="1:79" x14ac:dyDescent="0.2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row>
    <row r="156" spans="1:79" x14ac:dyDescent="0.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row>
    <row r="157" spans="1:79" ht="102.75" x14ac:dyDescent="0.25">
      <c r="A157" s="24" t="s">
        <v>443</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row>
    <row r="158" spans="1:79"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row>
    <row r="159" spans="1:79"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row>
    <row r="160" spans="1:79"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row>
    <row r="161" spans="1:79"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row>
    <row r="162" spans="1:79"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row>
    <row r="163" spans="1:79"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row>
    <row r="164" spans="1:79"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row>
    <row r="165" spans="1:79"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row>
    <row r="166" spans="1:79"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row>
    <row r="167" spans="1:79"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row>
    <row r="168" spans="1:79"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row>
    <row r="169" spans="1:79"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row>
    <row r="170" spans="1:79"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row>
    <row r="171" spans="1:79"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row>
    <row r="172" spans="1:79"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row>
    <row r="173" spans="1:79"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row>
    <row r="174" spans="1:79"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row>
    <row r="175" spans="1:79"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row>
    <row r="176" spans="1:79"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row>
    <row r="177" spans="1:79"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row>
    <row r="178" spans="1:79"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row>
    <row r="179" spans="1:79"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row>
    <row r="180" spans="1:79"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row>
    <row r="181" spans="1:79"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row>
    <row r="182" spans="1:79"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row>
    <row r="183" spans="1:79"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row>
    <row r="184" spans="1:79"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row>
    <row r="185" spans="1:79"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row>
    <row r="186" spans="1:79"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row>
    <row r="187" spans="1:79"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row>
    <row r="188" spans="1:79"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row>
    <row r="189" spans="1:79"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row>
    <row r="190" spans="1:79"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row>
    <row r="191" spans="1:79"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row>
    <row r="192" spans="1:79"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row>
    <row r="193" spans="1:79"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row>
    <row r="194" spans="1:79"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row>
    <row r="195" spans="1:79"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row>
    <row r="196" spans="1:79"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row>
    <row r="197" spans="1:79"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row>
    <row r="198" spans="1:79"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row>
    <row r="199" spans="1:79"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row>
    <row r="200" spans="1:79"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row>
    <row r="201" spans="1:79"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row>
    <row r="202" spans="1:79"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row>
    <row r="203" spans="1:79"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row>
    <row r="204" spans="1:79"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row>
    <row r="205" spans="1:79"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row>
    <row r="206" spans="1:79"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row>
    <row r="207" spans="1:79"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row>
    <row r="208" spans="1:79"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row>
    <row r="209" spans="1:79"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row>
    <row r="210" spans="1:79"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row>
    <row r="211" spans="1:79"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row>
    <row r="212" spans="1:79"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row>
    <row r="213" spans="1:79"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row>
    <row r="214" spans="1:79"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row>
    <row r="215" spans="1:79"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row>
    <row r="216" spans="1:79"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row>
    <row r="217" spans="1:79"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row>
    <row r="218" spans="1:79"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row>
    <row r="219" spans="1:79"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row>
    <row r="220" spans="1:79"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row>
    <row r="221" spans="1:79"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row>
    <row r="222" spans="1:79"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row>
    <row r="223" spans="1:79"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row>
    <row r="224" spans="1:79"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row>
    <row r="225" spans="1:79"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row>
    <row r="226" spans="1:79" x14ac:dyDescent="0.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row>
    <row r="227" spans="1:79" x14ac:dyDescent="0.25">
      <c r="A227" s="8"/>
    </row>
  </sheetData>
  <mergeCells count="2164">
    <mergeCell ref="BP74:BR74"/>
    <mergeCell ref="BS74:BU74"/>
    <mergeCell ref="AL75:AN75"/>
    <mergeCell ref="AO75:AQ75"/>
    <mergeCell ref="BP76:BR76"/>
    <mergeCell ref="BP77:BR77"/>
    <mergeCell ref="AI69:AK69"/>
    <mergeCell ref="BJ74:BL74"/>
    <mergeCell ref="BM74:BO74"/>
    <mergeCell ref="BM75:BO75"/>
    <mergeCell ref="BJ76:BL76"/>
    <mergeCell ref="BM76:BO76"/>
    <mergeCell ref="BJ77:BL77"/>
    <mergeCell ref="BM77:BO77"/>
    <mergeCell ref="BP70:BR70"/>
    <mergeCell ref="BD69:BF69"/>
    <mergeCell ref="BG69:BI69"/>
    <mergeCell ref="BD70:BF70"/>
    <mergeCell ref="BG70:BI70"/>
    <mergeCell ref="BJ73:BL73"/>
    <mergeCell ref="BM73:BO73"/>
    <mergeCell ref="BD71:BF71"/>
    <mergeCell ref="AO70:AQ70"/>
    <mergeCell ref="AU51:AW51"/>
    <mergeCell ref="AR52:AT52"/>
    <mergeCell ref="AU52:AW52"/>
    <mergeCell ref="AR53:AT53"/>
    <mergeCell ref="AU53:AW53"/>
    <mergeCell ref="AR54:AT54"/>
    <mergeCell ref="AU54:AW54"/>
    <mergeCell ref="AR55:AT55"/>
    <mergeCell ref="AU55:AW55"/>
    <mergeCell ref="AR56:AT56"/>
    <mergeCell ref="AU56:AW56"/>
    <mergeCell ref="BJ65:BL65"/>
    <mergeCell ref="BM65:BO65"/>
    <mergeCell ref="BJ66:BL66"/>
    <mergeCell ref="BM66:BO66"/>
    <mergeCell ref="BJ67:BL67"/>
    <mergeCell ref="AL74:AN74"/>
    <mergeCell ref="AO74:AQ74"/>
    <mergeCell ref="AR68:AT68"/>
    <mergeCell ref="AU68:AW68"/>
    <mergeCell ref="BD49:BF49"/>
    <mergeCell ref="BG67:BI67"/>
    <mergeCell ref="BP75:BR75"/>
    <mergeCell ref="BV74:BX74"/>
    <mergeCell ref="BY74:CA74"/>
    <mergeCell ref="BV75:BX75"/>
    <mergeCell ref="BY75:CA75"/>
    <mergeCell ref="BV76:BX76"/>
    <mergeCell ref="BY76:CA76"/>
    <mergeCell ref="BV51:BX51"/>
    <mergeCell ref="BY51:CA51"/>
    <mergeCell ref="BV50:BX50"/>
    <mergeCell ref="BY50:CA50"/>
    <mergeCell ref="B72:D72"/>
    <mergeCell ref="E72:G72"/>
    <mergeCell ref="B73:D73"/>
    <mergeCell ref="E73:G73"/>
    <mergeCell ref="AI72:AK72"/>
    <mergeCell ref="K72:M72"/>
    <mergeCell ref="K73:M73"/>
    <mergeCell ref="Q73:S73"/>
    <mergeCell ref="H73:J73"/>
    <mergeCell ref="N69:P69"/>
    <mergeCell ref="N70:P70"/>
    <mergeCell ref="N71:P71"/>
    <mergeCell ref="AI64:AK64"/>
    <mergeCell ref="AX49:AZ49"/>
    <mergeCell ref="BA49:BC49"/>
    <mergeCell ref="AX50:AZ50"/>
    <mergeCell ref="BA50:BC50"/>
    <mergeCell ref="AX51:AZ51"/>
    <mergeCell ref="BA51:BC51"/>
    <mergeCell ref="BP50:BR50"/>
    <mergeCell ref="BP51:BR51"/>
    <mergeCell ref="BP56:BR56"/>
    <mergeCell ref="BV56:BX56"/>
    <mergeCell ref="BY56:CA56"/>
    <mergeCell ref="BV52:BX52"/>
    <mergeCell ref="BY52:CA52"/>
    <mergeCell ref="BV53:BX53"/>
    <mergeCell ref="BY53:CA53"/>
    <mergeCell ref="BV54:BX54"/>
    <mergeCell ref="BY54:CA54"/>
    <mergeCell ref="BV55:BX55"/>
    <mergeCell ref="BY55:CA55"/>
    <mergeCell ref="BY57:CA57"/>
    <mergeCell ref="BV57:BX57"/>
    <mergeCell ref="BP52:BR52"/>
    <mergeCell ref="BP53:BR53"/>
    <mergeCell ref="BP54:BR54"/>
    <mergeCell ref="BP55:BR55"/>
    <mergeCell ref="BS55:BU55"/>
    <mergeCell ref="BD57:BF57"/>
    <mergeCell ref="BG57:BI57"/>
    <mergeCell ref="BM67:BO67"/>
    <mergeCell ref="BJ68:BL68"/>
    <mergeCell ref="BP73:BR73"/>
    <mergeCell ref="BM70:BO70"/>
    <mergeCell ref="BJ71:BL71"/>
    <mergeCell ref="BM71:BO71"/>
    <mergeCell ref="BJ62:BL62"/>
    <mergeCell ref="BM62:BO62"/>
    <mergeCell ref="BJ63:BL63"/>
    <mergeCell ref="BM63:BO63"/>
    <mergeCell ref="BD67:BF67"/>
    <mergeCell ref="BD58:BF58"/>
    <mergeCell ref="BD53:BF53"/>
    <mergeCell ref="AX62:AZ62"/>
    <mergeCell ref="BA62:BC62"/>
    <mergeCell ref="AX63:AZ63"/>
    <mergeCell ref="BA63:BC63"/>
    <mergeCell ref="AX64:AZ64"/>
    <mergeCell ref="BA64:BC64"/>
    <mergeCell ref="AX65:AZ65"/>
    <mergeCell ref="BA65:BC65"/>
    <mergeCell ref="AX66:AZ66"/>
    <mergeCell ref="BA66:BC66"/>
    <mergeCell ref="AX67:AZ67"/>
    <mergeCell ref="BA67:BC67"/>
    <mergeCell ref="BG71:BI71"/>
    <mergeCell ref="BD72:BF72"/>
    <mergeCell ref="BG72:BI72"/>
    <mergeCell ref="BD73:BF73"/>
    <mergeCell ref="BG73:BI73"/>
    <mergeCell ref="AU69:AW69"/>
    <mergeCell ref="AR63:AT63"/>
    <mergeCell ref="AU63:AW63"/>
    <mergeCell ref="AR64:AT64"/>
    <mergeCell ref="AU64:AW64"/>
    <mergeCell ref="AR65:AT65"/>
    <mergeCell ref="AU65:AW65"/>
    <mergeCell ref="AR49:AT49"/>
    <mergeCell ref="AU49:AW49"/>
    <mergeCell ref="AR50:AT50"/>
    <mergeCell ref="AU50:AW50"/>
    <mergeCell ref="AR57:AT57"/>
    <mergeCell ref="AR66:AT66"/>
    <mergeCell ref="AU66:AW66"/>
    <mergeCell ref="AO64:AQ64"/>
    <mergeCell ref="BG58:BI58"/>
    <mergeCell ref="AR67:AT67"/>
    <mergeCell ref="AU67:AW67"/>
    <mergeCell ref="BD56:BF56"/>
    <mergeCell ref="AU57:AW57"/>
    <mergeCell ref="AR58:AT58"/>
    <mergeCell ref="AU58:AW58"/>
    <mergeCell ref="AR59:AT59"/>
    <mergeCell ref="AU59:AW59"/>
    <mergeCell ref="AR60:AT60"/>
    <mergeCell ref="AU60:AW60"/>
    <mergeCell ref="AR61:AT61"/>
    <mergeCell ref="AU61:AW61"/>
    <mergeCell ref="AR62:AT62"/>
    <mergeCell ref="AU62:AW62"/>
    <mergeCell ref="BD59:BF59"/>
    <mergeCell ref="BA57:BC57"/>
    <mergeCell ref="AC70:AE70"/>
    <mergeCell ref="Z71:AB71"/>
    <mergeCell ref="AO49:AQ49"/>
    <mergeCell ref="AO50:AQ50"/>
    <mergeCell ref="AO51:AQ51"/>
    <mergeCell ref="AO56:AQ56"/>
    <mergeCell ref="AO57:AQ57"/>
    <mergeCell ref="AO58:AQ58"/>
    <mergeCell ref="AO59:AQ59"/>
    <mergeCell ref="AO60:AQ60"/>
    <mergeCell ref="AO61:AQ61"/>
    <mergeCell ref="AO62:AQ62"/>
    <mergeCell ref="AO63:AQ63"/>
    <mergeCell ref="AR51:AT51"/>
    <mergeCell ref="AO67:AQ67"/>
    <mergeCell ref="AO68:AQ68"/>
    <mergeCell ref="AO69:AQ69"/>
    <mergeCell ref="AR69:AT69"/>
    <mergeCell ref="AO54:AQ54"/>
    <mergeCell ref="AO55:AQ55"/>
    <mergeCell ref="W61:Y61"/>
    <mergeCell ref="W50:Y50"/>
    <mergeCell ref="AI60:AK60"/>
    <mergeCell ref="AI61:AK61"/>
    <mergeCell ref="AI62:AK62"/>
    <mergeCell ref="AI63:AK63"/>
    <mergeCell ref="AI73:AK73"/>
    <mergeCell ref="AI74:AK74"/>
    <mergeCell ref="AF70:AH70"/>
    <mergeCell ref="AI70:AK70"/>
    <mergeCell ref="AF71:AH71"/>
    <mergeCell ref="AI71:AK71"/>
    <mergeCell ref="AC59:AE59"/>
    <mergeCell ref="AC60:AE60"/>
    <mergeCell ref="AC61:AE61"/>
    <mergeCell ref="N65:P65"/>
    <mergeCell ref="AC62:AE62"/>
    <mergeCell ref="AC63:AE63"/>
    <mergeCell ref="Z64:AB64"/>
    <mergeCell ref="AC64:AE64"/>
    <mergeCell ref="Z65:AB65"/>
    <mergeCell ref="AC65:AE65"/>
    <mergeCell ref="Z62:AB62"/>
    <mergeCell ref="Z63:AB63"/>
    <mergeCell ref="Z66:AB66"/>
    <mergeCell ref="AC66:AE66"/>
    <mergeCell ref="Z67:AB67"/>
    <mergeCell ref="AC67:AE67"/>
    <mergeCell ref="Z68:AB68"/>
    <mergeCell ref="AC68:AE68"/>
    <mergeCell ref="Z69:AB69"/>
    <mergeCell ref="AC69:AE69"/>
    <mergeCell ref="Q49:S49"/>
    <mergeCell ref="Q50:S50"/>
    <mergeCell ref="Q51:S51"/>
    <mergeCell ref="Q52:S52"/>
    <mergeCell ref="Q53:S53"/>
    <mergeCell ref="Q54:S54"/>
    <mergeCell ref="Q55:S55"/>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AC55:AE55"/>
    <mergeCell ref="T51:V51"/>
    <mergeCell ref="W51:Y51"/>
    <mergeCell ref="T52:V52"/>
    <mergeCell ref="W52:Y52"/>
    <mergeCell ref="BJ45:BL45"/>
    <mergeCell ref="BM45:BO45"/>
    <mergeCell ref="BP45:BR45"/>
    <mergeCell ref="BS45:BU45"/>
    <mergeCell ref="BV45:BX45"/>
    <mergeCell ref="BJ82:BL82"/>
    <mergeCell ref="BJ78:BL78"/>
    <mergeCell ref="BM78:BO78"/>
    <mergeCell ref="BJ79:BL79"/>
    <mergeCell ref="BM79:BO79"/>
    <mergeCell ref="BM82:BO82"/>
    <mergeCell ref="BJ83:BL83"/>
    <mergeCell ref="BA82:BC82"/>
    <mergeCell ref="AL79:AN79"/>
    <mergeCell ref="AO79:AQ79"/>
    <mergeCell ref="AX74:AZ74"/>
    <mergeCell ref="BA74:BC74"/>
    <mergeCell ref="AX75:AZ75"/>
    <mergeCell ref="BA75:BC75"/>
    <mergeCell ref="AX76:AZ76"/>
    <mergeCell ref="AC58:AE58"/>
    <mergeCell ref="T49:V49"/>
    <mergeCell ref="W49:Y49"/>
    <mergeCell ref="T50:V50"/>
    <mergeCell ref="Z56:AB56"/>
    <mergeCell ref="AC56:AE56"/>
    <mergeCell ref="AC57:AE57"/>
    <mergeCell ref="T61:V61"/>
    <mergeCell ref="BP84:BR84"/>
    <mergeCell ref="BP85:BR85"/>
    <mergeCell ref="BP86:BR86"/>
    <mergeCell ref="BP87:BR87"/>
    <mergeCell ref="BP88:BR88"/>
    <mergeCell ref="BJ75:BL75"/>
    <mergeCell ref="BY84:CA84"/>
    <mergeCell ref="BV85:BX85"/>
    <mergeCell ref="BY85:CA85"/>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J81:BL81"/>
    <mergeCell ref="BM81:BO81"/>
    <mergeCell ref="BM85:BO85"/>
    <mergeCell ref="BJ86:BL86"/>
    <mergeCell ref="BS83:BU83"/>
    <mergeCell ref="BS84:BU84"/>
    <mergeCell ref="BS85:BU85"/>
    <mergeCell ref="BP82:BR82"/>
    <mergeCell ref="BA90:BC90"/>
    <mergeCell ref="BD78:BF78"/>
    <mergeCell ref="BG78:BI78"/>
    <mergeCell ref="BD79:BF79"/>
    <mergeCell ref="BG79:BI79"/>
    <mergeCell ref="BD80:BF80"/>
    <mergeCell ref="BG80:BI80"/>
    <mergeCell ref="BD81:BF81"/>
    <mergeCell ref="BG81:BI81"/>
    <mergeCell ref="BD82:BF82"/>
    <mergeCell ref="BG82:BI82"/>
    <mergeCell ref="BD83:BF83"/>
    <mergeCell ref="BG83:BI83"/>
    <mergeCell ref="BD84:BF84"/>
    <mergeCell ref="BG84:BI84"/>
    <mergeCell ref="BD85:BF85"/>
    <mergeCell ref="BG85:BI85"/>
    <mergeCell ref="BD86:BF86"/>
    <mergeCell ref="BG86:BI86"/>
    <mergeCell ref="BD87:BF87"/>
    <mergeCell ref="BG87:BI87"/>
    <mergeCell ref="BD88:BF88"/>
    <mergeCell ref="BA78:BC78"/>
    <mergeCell ref="BA79:BC79"/>
    <mergeCell ref="BA80:BC80"/>
    <mergeCell ref="BA81:BC81"/>
    <mergeCell ref="BA76:BC76"/>
    <mergeCell ref="AX77:AZ77"/>
    <mergeCell ref="BA77:BC77"/>
    <mergeCell ref="AL85:AN85"/>
    <mergeCell ref="AO85:AQ85"/>
    <mergeCell ref="AL86:AN86"/>
    <mergeCell ref="AO86:AQ86"/>
    <mergeCell ref="AL80:AN80"/>
    <mergeCell ref="AO80:AQ80"/>
    <mergeCell ref="AL81:AN81"/>
    <mergeCell ref="AO81:AQ81"/>
    <mergeCell ref="AR75:AT75"/>
    <mergeCell ref="AU75:AW75"/>
    <mergeCell ref="AR80:AT80"/>
    <mergeCell ref="AU80:AW80"/>
    <mergeCell ref="AR81:AT81"/>
    <mergeCell ref="AR74:AT74"/>
    <mergeCell ref="AU74:AW74"/>
    <mergeCell ref="AX82:AZ82"/>
    <mergeCell ref="AU81:AW81"/>
    <mergeCell ref="AX78:AZ78"/>
    <mergeCell ref="AX79:AZ79"/>
    <mergeCell ref="AX80:AZ80"/>
    <mergeCell ref="AX81:AZ81"/>
    <mergeCell ref="AL84:AN84"/>
    <mergeCell ref="AR76:AT76"/>
    <mergeCell ref="AU76:AW76"/>
    <mergeCell ref="AR77:AT77"/>
    <mergeCell ref="AU77:AW77"/>
    <mergeCell ref="AR78:AT78"/>
    <mergeCell ref="AU78:AW78"/>
    <mergeCell ref="AR79:AT79"/>
    <mergeCell ref="AL76:AN76"/>
    <mergeCell ref="AO76:AQ76"/>
    <mergeCell ref="AL77:AN77"/>
    <mergeCell ref="AO77:AQ77"/>
    <mergeCell ref="AL78:AN78"/>
    <mergeCell ref="AO78:AQ78"/>
    <mergeCell ref="AO84:AQ84"/>
    <mergeCell ref="AO89:AQ89"/>
    <mergeCell ref="AL87:AN87"/>
    <mergeCell ref="AO87:AQ87"/>
    <mergeCell ref="AL90:AN90"/>
    <mergeCell ref="AO90:AQ90"/>
    <mergeCell ref="AL88:AN88"/>
    <mergeCell ref="AO88:AQ88"/>
    <mergeCell ref="AL89:AN89"/>
    <mergeCell ref="AL82:AN82"/>
    <mergeCell ref="AO82:AQ82"/>
    <mergeCell ref="AL83:AN83"/>
    <mergeCell ref="AO83:AQ83"/>
    <mergeCell ref="AI77:AK77"/>
    <mergeCell ref="AF78:AH78"/>
    <mergeCell ref="AI78:AK78"/>
    <mergeCell ref="AF79:AH79"/>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77:AB77"/>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Z89:AB89"/>
    <mergeCell ref="AC89:AE89"/>
    <mergeCell ref="Z90:AB90"/>
    <mergeCell ref="AC90:AE90"/>
    <mergeCell ref="AF77:AH77"/>
    <mergeCell ref="AC71:AE71"/>
    <mergeCell ref="Z83:AB83"/>
    <mergeCell ref="AC83:AE83"/>
    <mergeCell ref="Z84:AB84"/>
    <mergeCell ref="AC84:AE84"/>
    <mergeCell ref="Z74:AB74"/>
    <mergeCell ref="Z73:AB73"/>
    <mergeCell ref="AC73:AE73"/>
    <mergeCell ref="Z75:AB75"/>
    <mergeCell ref="AC75:AE75"/>
    <mergeCell ref="Z76:AB76"/>
    <mergeCell ref="AC76:AE76"/>
    <mergeCell ref="Z72:AB72"/>
    <mergeCell ref="AC72:AE72"/>
    <mergeCell ref="AC81:AE81"/>
    <mergeCell ref="Z82:AB82"/>
    <mergeCell ref="AC82:AE82"/>
    <mergeCell ref="Z81:AB81"/>
    <mergeCell ref="W69:Y69"/>
    <mergeCell ref="T70:V70"/>
    <mergeCell ref="W70:Y70"/>
    <mergeCell ref="T71:V71"/>
    <mergeCell ref="W71:Y71"/>
    <mergeCell ref="T72:V72"/>
    <mergeCell ref="W72:Y72"/>
    <mergeCell ref="T73:V73"/>
    <mergeCell ref="W73:Y73"/>
    <mergeCell ref="T74:V74"/>
    <mergeCell ref="W74:Y74"/>
    <mergeCell ref="W80:Y80"/>
    <mergeCell ref="T81:V81"/>
    <mergeCell ref="W81:Y81"/>
    <mergeCell ref="T82:V82"/>
    <mergeCell ref="W82:Y82"/>
    <mergeCell ref="Z70:AB70"/>
    <mergeCell ref="T89:V89"/>
    <mergeCell ref="W89:Y89"/>
    <mergeCell ref="Q88:S88"/>
    <mergeCell ref="T76:V76"/>
    <mergeCell ref="W76:Y76"/>
    <mergeCell ref="T77:V77"/>
    <mergeCell ref="W77:Y77"/>
    <mergeCell ref="T78:V78"/>
    <mergeCell ref="W88:Y88"/>
    <mergeCell ref="W83:Y83"/>
    <mergeCell ref="T84:V84"/>
    <mergeCell ref="W84:Y84"/>
    <mergeCell ref="Q71:S71"/>
    <mergeCell ref="Q72:S72"/>
    <mergeCell ref="W79:Y79"/>
    <mergeCell ref="T80:V80"/>
    <mergeCell ref="N89:P89"/>
    <mergeCell ref="Q89:S89"/>
    <mergeCell ref="Q82:S82"/>
    <mergeCell ref="N83:P83"/>
    <mergeCell ref="T85:V85"/>
    <mergeCell ref="W85:Y85"/>
    <mergeCell ref="T86:V86"/>
    <mergeCell ref="W86:Y86"/>
    <mergeCell ref="T87:V87"/>
    <mergeCell ref="W87:Y87"/>
    <mergeCell ref="T88:V88"/>
    <mergeCell ref="N90:P90"/>
    <mergeCell ref="Q90:S90"/>
    <mergeCell ref="Q83:S83"/>
    <mergeCell ref="N84:P84"/>
    <mergeCell ref="Q84:S84"/>
    <mergeCell ref="N85:P85"/>
    <mergeCell ref="Q85:S85"/>
    <mergeCell ref="N86:P86"/>
    <mergeCell ref="Q86:S86"/>
    <mergeCell ref="N87:P87"/>
    <mergeCell ref="Q87:S87"/>
    <mergeCell ref="N88:P88"/>
    <mergeCell ref="W78:Y78"/>
    <mergeCell ref="T79:V79"/>
    <mergeCell ref="T90:V90"/>
    <mergeCell ref="W90:Y90"/>
    <mergeCell ref="T53:V53"/>
    <mergeCell ref="W53:Y53"/>
    <mergeCell ref="T54:V54"/>
    <mergeCell ref="W54:Y54"/>
    <mergeCell ref="T55:V55"/>
    <mergeCell ref="W55:Y55"/>
    <mergeCell ref="T56:V56"/>
    <mergeCell ref="W56:Y56"/>
    <mergeCell ref="T57:V57"/>
    <mergeCell ref="W57:Y57"/>
    <mergeCell ref="T58:V58"/>
    <mergeCell ref="W58:Y58"/>
    <mergeCell ref="T59:V59"/>
    <mergeCell ref="W59:Y59"/>
    <mergeCell ref="T60:V60"/>
    <mergeCell ref="W60:Y60"/>
    <mergeCell ref="T66:V66"/>
    <mergeCell ref="W66:Y66"/>
    <mergeCell ref="T67:V67"/>
    <mergeCell ref="W67:Y67"/>
    <mergeCell ref="T68:V68"/>
    <mergeCell ref="W68:Y68"/>
    <mergeCell ref="T69:V69"/>
    <mergeCell ref="W65:Y65"/>
    <mergeCell ref="T83:V83"/>
    <mergeCell ref="T75:V75"/>
    <mergeCell ref="W75:Y75"/>
    <mergeCell ref="N66:P66"/>
    <mergeCell ref="K89:M89"/>
    <mergeCell ref="H90:J90"/>
    <mergeCell ref="K90:M90"/>
    <mergeCell ref="N74:P74"/>
    <mergeCell ref="Q74:S74"/>
    <mergeCell ref="N75:P75"/>
    <mergeCell ref="Q75:S75"/>
    <mergeCell ref="N76:P76"/>
    <mergeCell ref="Q76:S76"/>
    <mergeCell ref="N77:P77"/>
    <mergeCell ref="Q77:S77"/>
    <mergeCell ref="N78:P78"/>
    <mergeCell ref="Q78:S78"/>
    <mergeCell ref="N79:P79"/>
    <mergeCell ref="Q79:S79"/>
    <mergeCell ref="N80:P80"/>
    <mergeCell ref="Q80:S80"/>
    <mergeCell ref="N81:P81"/>
    <mergeCell ref="Q81:S81"/>
    <mergeCell ref="N82:P82"/>
    <mergeCell ref="BY29:CA29"/>
    <mergeCell ref="BV30:BX30"/>
    <mergeCell ref="BY30:CA30"/>
    <mergeCell ref="BV31:BX31"/>
    <mergeCell ref="BY31:CA31"/>
    <mergeCell ref="BV32:BX32"/>
    <mergeCell ref="BY32:CA32"/>
    <mergeCell ref="B90:D90"/>
    <mergeCell ref="E90:G90"/>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BV90:BX90"/>
    <mergeCell ref="BY90:CA90"/>
    <mergeCell ref="BV80:BX80"/>
    <mergeCell ref="BY80:CA80"/>
    <mergeCell ref="BV81:BX81"/>
    <mergeCell ref="BY81:CA81"/>
    <mergeCell ref="BV82:BX82"/>
    <mergeCell ref="BY82:CA82"/>
    <mergeCell ref="BV83:BX83"/>
    <mergeCell ref="BY83:CA83"/>
    <mergeCell ref="BV84:BX84"/>
    <mergeCell ref="BV28:BX28"/>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V102:CA102"/>
    <mergeCell ref="BV103:CA103"/>
    <mergeCell ref="BV104:CA104"/>
    <mergeCell ref="BV105:CA117"/>
    <mergeCell ref="BV118:CA118"/>
    <mergeCell ref="BV120:CA120"/>
    <mergeCell ref="BV121:CA121"/>
    <mergeCell ref="BV122:CA135"/>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1:CA101"/>
    <mergeCell ref="BY91:CA91"/>
    <mergeCell ref="BY88:CA88"/>
    <mergeCell ref="BV89:BX89"/>
    <mergeCell ref="BY89:CA89"/>
    <mergeCell ref="BY62:CA62"/>
    <mergeCell ref="BV63:BX63"/>
    <mergeCell ref="BY63:CA63"/>
    <mergeCell ref="BV64:BX64"/>
    <mergeCell ref="BY64:CA64"/>
    <mergeCell ref="BV33:BX33"/>
    <mergeCell ref="BY33:CA33"/>
    <mergeCell ref="BV34:BX34"/>
    <mergeCell ref="BY34:CA34"/>
    <mergeCell ref="BV35:BX35"/>
    <mergeCell ref="BY35:CA35"/>
    <mergeCell ref="BV36:BX36"/>
    <mergeCell ref="BY36:CA36"/>
    <mergeCell ref="BV37:BX37"/>
    <mergeCell ref="BY37:CA37"/>
    <mergeCell ref="BV49:BX49"/>
    <mergeCell ref="BY49:CA49"/>
    <mergeCell ref="BY46:CA46"/>
    <mergeCell ref="BV47:BX47"/>
    <mergeCell ref="BY47:CA47"/>
    <mergeCell ref="BY45:CA45"/>
    <mergeCell ref="BV58:BX58"/>
    <mergeCell ref="BY58:CA58"/>
    <mergeCell ref="BV59:BX59"/>
    <mergeCell ref="BY59:CA59"/>
    <mergeCell ref="BV60:BX60"/>
    <mergeCell ref="BY60:CA60"/>
    <mergeCell ref="BV61:BX61"/>
    <mergeCell ref="BY61:CA61"/>
    <mergeCell ref="BV62:BX62"/>
    <mergeCell ref="BP118:BU118"/>
    <mergeCell ref="BP71:BR71"/>
    <mergeCell ref="BS71:BU71"/>
    <mergeCell ref="BP72:BR72"/>
    <mergeCell ref="BS72:BU72"/>
    <mergeCell ref="BP91:BR91"/>
    <mergeCell ref="BS91:BU91"/>
    <mergeCell ref="BP92:BR92"/>
    <mergeCell ref="BS92:BU92"/>
    <mergeCell ref="BP101:BU101"/>
    <mergeCell ref="BP102:BU102"/>
    <mergeCell ref="BP103:BU103"/>
    <mergeCell ref="BP104:BU104"/>
    <mergeCell ref="BP105:BU117"/>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P79:BR79"/>
    <mergeCell ref="BP80:BR80"/>
    <mergeCell ref="BP81:BR81"/>
    <mergeCell ref="BP120:BU120"/>
    <mergeCell ref="BP121:BU121"/>
    <mergeCell ref="BP122:BU13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V27:BX27"/>
    <mergeCell ref="BY27:CA27"/>
    <mergeCell ref="BV29:BX29"/>
    <mergeCell ref="BS70:BU70"/>
    <mergeCell ref="BS61:BU61"/>
    <mergeCell ref="BP62:BR62"/>
    <mergeCell ref="BS62:BU62"/>
    <mergeCell ref="BP63:BR63"/>
    <mergeCell ref="BS63:BU63"/>
    <mergeCell ref="BP64:BR64"/>
    <mergeCell ref="BS64:BU64"/>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S52:BU52"/>
    <mergeCell ref="BS53:BU53"/>
    <mergeCell ref="BS54:BU54"/>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J91:BL91"/>
    <mergeCell ref="BM91:BO91"/>
    <mergeCell ref="BJ92:BL92"/>
    <mergeCell ref="BM92:BO92"/>
    <mergeCell ref="BJ101:BO101"/>
    <mergeCell ref="BJ102:BO102"/>
    <mergeCell ref="BJ103:BO103"/>
    <mergeCell ref="BJ104:BO104"/>
    <mergeCell ref="BJ105:BO117"/>
    <mergeCell ref="BJ118:BO118"/>
    <mergeCell ref="BJ120:BO120"/>
    <mergeCell ref="BJ121:BO121"/>
    <mergeCell ref="BJ122:BO135"/>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1:BI101"/>
    <mergeCell ref="BD102:BI102"/>
    <mergeCell ref="BD103:BI103"/>
    <mergeCell ref="BD104:BI104"/>
    <mergeCell ref="BD105:BI117"/>
    <mergeCell ref="BD118:BI118"/>
    <mergeCell ref="BD120:BI120"/>
    <mergeCell ref="BD121:BI121"/>
    <mergeCell ref="BD122:BI135"/>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G63:BI63"/>
    <mergeCell ref="BD64:BF64"/>
    <mergeCell ref="BG64:BI64"/>
    <mergeCell ref="BG51:BI51"/>
    <mergeCell ref="BD52:BF52"/>
    <mergeCell ref="BG52:BI52"/>
    <mergeCell ref="BG49:BI49"/>
    <mergeCell ref="BD50:BF50"/>
    <mergeCell ref="BG50:BI50"/>
    <mergeCell ref="BD51:BF51"/>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65:BF65"/>
    <mergeCell ref="BG65:BI65"/>
    <mergeCell ref="BD66:BF66"/>
    <mergeCell ref="BG66:BI66"/>
    <mergeCell ref="BG56:BI56"/>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G43:BI43"/>
    <mergeCell ref="BD44:BF44"/>
    <mergeCell ref="BG44:BI44"/>
    <mergeCell ref="BD46:BF46"/>
    <mergeCell ref="BG53:BI53"/>
    <mergeCell ref="BD54:BF54"/>
    <mergeCell ref="BG54:BI54"/>
    <mergeCell ref="BD55:BF55"/>
    <mergeCell ref="BG55:BI55"/>
    <mergeCell ref="AX121:BC121"/>
    <mergeCell ref="AX122:BC135"/>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AX71:AZ71"/>
    <mergeCell ref="BA71:BC71"/>
    <mergeCell ref="AX72:AZ72"/>
    <mergeCell ref="BA72:BC72"/>
    <mergeCell ref="AX73:AZ73"/>
    <mergeCell ref="BA73:BC73"/>
    <mergeCell ref="AX43:AZ43"/>
    <mergeCell ref="BA43:BC43"/>
    <mergeCell ref="AX44:AZ44"/>
    <mergeCell ref="BA44:BC44"/>
    <mergeCell ref="AX46:AZ46"/>
    <mergeCell ref="BA46:BC46"/>
    <mergeCell ref="AX47:AZ47"/>
    <mergeCell ref="BA47:BC47"/>
    <mergeCell ref="AX48:AZ48"/>
    <mergeCell ref="BA48:BC48"/>
    <mergeCell ref="AX45:AZ45"/>
    <mergeCell ref="BA45:BC45"/>
    <mergeCell ref="AX58:AZ58"/>
    <mergeCell ref="BA58:BC58"/>
    <mergeCell ref="AX59:AZ59"/>
    <mergeCell ref="BA59:BC59"/>
    <mergeCell ref="AX60:AZ60"/>
    <mergeCell ref="BA60:BC60"/>
    <mergeCell ref="AX61:AZ61"/>
    <mergeCell ref="BA61:BC61"/>
    <mergeCell ref="AX52:AZ52"/>
    <mergeCell ref="BA52:BC52"/>
    <mergeCell ref="AX68:AZ68"/>
    <mergeCell ref="BA68:BC68"/>
    <mergeCell ref="AX69:AZ69"/>
    <mergeCell ref="BA69:BC69"/>
    <mergeCell ref="AX70:AZ70"/>
    <mergeCell ref="BA70:BC70"/>
    <mergeCell ref="AX53:AZ53"/>
    <mergeCell ref="BA53:BC53"/>
    <mergeCell ref="AX54:AZ54"/>
    <mergeCell ref="BA54:BC54"/>
    <mergeCell ref="AX55:AZ55"/>
    <mergeCell ref="BA55:BC55"/>
    <mergeCell ref="AX56:AZ56"/>
    <mergeCell ref="BA56:BC56"/>
    <mergeCell ref="AX57:AZ57"/>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103:BC103"/>
    <mergeCell ref="AX104:BC104"/>
    <mergeCell ref="AX105:BC117"/>
    <mergeCell ref="AX118:BC118"/>
    <mergeCell ref="AX120:BC120"/>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1:BC101"/>
    <mergeCell ref="AX102:BC102"/>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BA27:BC27"/>
    <mergeCell ref="AX29:AZ29"/>
    <mergeCell ref="BA29:BC29"/>
    <mergeCell ref="AX30:AZ30"/>
    <mergeCell ref="BA30:BC30"/>
    <mergeCell ref="AX31:AZ31"/>
    <mergeCell ref="BA31:BC31"/>
    <mergeCell ref="AX32:AZ32"/>
    <mergeCell ref="BA32:BC32"/>
    <mergeCell ref="AX33:AZ33"/>
    <mergeCell ref="BA33:BC33"/>
    <mergeCell ref="AX28:AZ28"/>
    <mergeCell ref="BA28:BC28"/>
    <mergeCell ref="AR92:AT92"/>
    <mergeCell ref="AU92:AW92"/>
    <mergeCell ref="AR101:AW101"/>
    <mergeCell ref="AR102:AW102"/>
    <mergeCell ref="AR103:AW103"/>
    <mergeCell ref="AR104:AW104"/>
    <mergeCell ref="AR105:AW117"/>
    <mergeCell ref="AR118:AW118"/>
    <mergeCell ref="AR120:AW120"/>
    <mergeCell ref="AR121:AW121"/>
    <mergeCell ref="AR122:AW135"/>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70:AT70"/>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82:AT82"/>
    <mergeCell ref="AU82:AW82"/>
    <mergeCell ref="AR83:AT83"/>
    <mergeCell ref="AU83:AW83"/>
    <mergeCell ref="AU79:AW79"/>
    <mergeCell ref="AU26:AW26"/>
    <mergeCell ref="AR27:AT27"/>
    <mergeCell ref="AU27:AW27"/>
    <mergeCell ref="AR29:AT29"/>
    <mergeCell ref="AU29:AW29"/>
    <mergeCell ref="AR30:AT30"/>
    <mergeCell ref="AU30:AW30"/>
    <mergeCell ref="AR31:AT31"/>
    <mergeCell ref="AU31:AW31"/>
    <mergeCell ref="AR32:AT32"/>
    <mergeCell ref="AU32:AW32"/>
    <mergeCell ref="AR28:AT28"/>
    <mergeCell ref="AU28:AW28"/>
    <mergeCell ref="AR48:AT48"/>
    <mergeCell ref="AU48:AW48"/>
    <mergeCell ref="AR38:AT38"/>
    <mergeCell ref="AU38:AW38"/>
    <mergeCell ref="AR39:AT39"/>
    <mergeCell ref="AU39:AW39"/>
    <mergeCell ref="AR40:AT40"/>
    <mergeCell ref="AU40:AW40"/>
    <mergeCell ref="AR41:AT41"/>
    <mergeCell ref="AU41:AW41"/>
    <mergeCell ref="AR42:AT42"/>
    <mergeCell ref="AU42:AW42"/>
    <mergeCell ref="AR43:AT43"/>
    <mergeCell ref="AU43:AW43"/>
    <mergeCell ref="AR44:AT44"/>
    <mergeCell ref="AU44:AW44"/>
    <mergeCell ref="AR46:AT46"/>
    <mergeCell ref="AU46:AW46"/>
    <mergeCell ref="AR47:AT47"/>
    <mergeCell ref="AR34:AT34"/>
    <mergeCell ref="AU34:AW34"/>
    <mergeCell ref="AR35:AT35"/>
    <mergeCell ref="AU35:AW35"/>
    <mergeCell ref="AR36:AT36"/>
    <mergeCell ref="AU36:AW36"/>
    <mergeCell ref="AR37:AT37"/>
    <mergeCell ref="AU37:AW37"/>
    <mergeCell ref="AR2:AW2"/>
    <mergeCell ref="AR4:AW4"/>
    <mergeCell ref="AR7:AW7"/>
    <mergeCell ref="AR9:AW9"/>
    <mergeCell ref="AR10:AW10"/>
    <mergeCell ref="AR12:AW12"/>
    <mergeCell ref="AR14:AW14"/>
    <mergeCell ref="AR17:AT17"/>
    <mergeCell ref="AU17:AW17"/>
    <mergeCell ref="AR18:AT18"/>
    <mergeCell ref="AU18:AW18"/>
    <mergeCell ref="AR19:AT19"/>
    <mergeCell ref="AU19:AW19"/>
    <mergeCell ref="AR20:AT20"/>
    <mergeCell ref="AU20:AW20"/>
    <mergeCell ref="AR21:AT21"/>
    <mergeCell ref="AU21:AW21"/>
    <mergeCell ref="AR22:AT22"/>
    <mergeCell ref="AU22:AW22"/>
    <mergeCell ref="AR24:AT24"/>
    <mergeCell ref="AU24:AW24"/>
    <mergeCell ref="AR25:AT25"/>
    <mergeCell ref="AU25:AW25"/>
    <mergeCell ref="AR26:AT26"/>
    <mergeCell ref="AF52:AH52"/>
    <mergeCell ref="AF53:AH53"/>
    <mergeCell ref="AF54:AH54"/>
    <mergeCell ref="AF55:AH55"/>
    <mergeCell ref="AF57:AH57"/>
    <mergeCell ref="AF58:AH58"/>
    <mergeCell ref="AF59:AH59"/>
    <mergeCell ref="AF51:AH51"/>
    <mergeCell ref="Q48:S48"/>
    <mergeCell ref="AF48:AH48"/>
    <mergeCell ref="AI48:AK48"/>
    <mergeCell ref="Z48:AB48"/>
    <mergeCell ref="AC48:AE48"/>
    <mergeCell ref="T48:V48"/>
    <mergeCell ref="W48:Y48"/>
    <mergeCell ref="AO71:AQ71"/>
    <mergeCell ref="AO72:AQ72"/>
    <mergeCell ref="AL71:AN71"/>
    <mergeCell ref="AL72:AN72"/>
    <mergeCell ref="Q56:S56"/>
    <mergeCell ref="Q57:S57"/>
    <mergeCell ref="Q58:S58"/>
    <mergeCell ref="Q59:S59"/>
    <mergeCell ref="Z57:AB57"/>
    <mergeCell ref="Z58:AB58"/>
    <mergeCell ref="Z59:AB59"/>
    <mergeCell ref="Q66:S66"/>
    <mergeCell ref="Q67:S67"/>
    <mergeCell ref="Q68:S68"/>
    <mergeCell ref="Q69:S69"/>
    <mergeCell ref="Q70:S70"/>
    <mergeCell ref="Q65:S65"/>
    <mergeCell ref="AO73:AQ73"/>
    <mergeCell ref="AL40:AN40"/>
    <mergeCell ref="AL41:AN41"/>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L62:AN62"/>
    <mergeCell ref="AL63:AN63"/>
    <mergeCell ref="AL64:AN64"/>
    <mergeCell ref="AL65:AN65"/>
    <mergeCell ref="AL66:AN66"/>
    <mergeCell ref="AL67:AN67"/>
    <mergeCell ref="AO48:AQ48"/>
    <mergeCell ref="AL48:AN48"/>
    <mergeCell ref="AL45:AN45"/>
    <mergeCell ref="AO45:AQ45"/>
    <mergeCell ref="AO65:AQ65"/>
    <mergeCell ref="AO66:AQ66"/>
    <mergeCell ref="AO52:AQ52"/>
    <mergeCell ref="AO53:AQ53"/>
    <mergeCell ref="AL69:AN69"/>
    <mergeCell ref="AL70:AN70"/>
    <mergeCell ref="AL73:AN73"/>
    <mergeCell ref="AL68:AN68"/>
    <mergeCell ref="AI65:AK65"/>
    <mergeCell ref="AI66:AK66"/>
    <mergeCell ref="AI67:AK67"/>
    <mergeCell ref="AI68:AK68"/>
    <mergeCell ref="AF68:AH68"/>
    <mergeCell ref="AF69:AH69"/>
    <mergeCell ref="AF60:AH60"/>
    <mergeCell ref="AF61:AH61"/>
    <mergeCell ref="AF62:AH62"/>
    <mergeCell ref="AF63:AH63"/>
    <mergeCell ref="AF64:AH64"/>
    <mergeCell ref="AF65:AH65"/>
    <mergeCell ref="AF66:AH66"/>
    <mergeCell ref="AF67:AH67"/>
    <mergeCell ref="N67:P67"/>
    <mergeCell ref="N68:P68"/>
    <mergeCell ref="Q60:S60"/>
    <mergeCell ref="Q61:S61"/>
    <mergeCell ref="Q62:S62"/>
    <mergeCell ref="Q63:S63"/>
    <mergeCell ref="Q64:S64"/>
    <mergeCell ref="Z60:AB60"/>
    <mergeCell ref="Z61:AB61"/>
    <mergeCell ref="T62:V62"/>
    <mergeCell ref="W62:Y62"/>
    <mergeCell ref="T63:V63"/>
    <mergeCell ref="W63:Y63"/>
    <mergeCell ref="T64:V64"/>
    <mergeCell ref="W64:Y64"/>
    <mergeCell ref="T65:V65"/>
    <mergeCell ref="K62:M62"/>
    <mergeCell ref="K63:M63"/>
    <mergeCell ref="K64:M64"/>
    <mergeCell ref="E61:G61"/>
    <mergeCell ref="H60:J60"/>
    <mergeCell ref="H61:J61"/>
    <mergeCell ref="E69:G69"/>
    <mergeCell ref="E70:G70"/>
    <mergeCell ref="E71:G71"/>
    <mergeCell ref="E60:G60"/>
    <mergeCell ref="K71:M71"/>
    <mergeCell ref="N53:P53"/>
    <mergeCell ref="N54:P54"/>
    <mergeCell ref="N55:P55"/>
    <mergeCell ref="N56:P56"/>
    <mergeCell ref="N57:P57"/>
    <mergeCell ref="N58:P58"/>
    <mergeCell ref="N59:P59"/>
    <mergeCell ref="N60:P60"/>
    <mergeCell ref="N61:P61"/>
    <mergeCell ref="N62:P62"/>
    <mergeCell ref="N63:P63"/>
    <mergeCell ref="K54:M54"/>
    <mergeCell ref="K55:M55"/>
    <mergeCell ref="K69:M69"/>
    <mergeCell ref="K70:M70"/>
    <mergeCell ref="K65:M65"/>
    <mergeCell ref="K66:M66"/>
    <mergeCell ref="K67:M67"/>
    <mergeCell ref="K68:M68"/>
    <mergeCell ref="N64:P64"/>
    <mergeCell ref="H65:J65"/>
    <mergeCell ref="H66:J66"/>
    <mergeCell ref="H67:J67"/>
    <mergeCell ref="H68:J68"/>
    <mergeCell ref="H69:J69"/>
    <mergeCell ref="H70:J70"/>
    <mergeCell ref="H71:J71"/>
    <mergeCell ref="B60:D60"/>
    <mergeCell ref="B61:D61"/>
    <mergeCell ref="B62:D62"/>
    <mergeCell ref="B63:D63"/>
    <mergeCell ref="B64:D64"/>
    <mergeCell ref="B71:D71"/>
    <mergeCell ref="B65:D65"/>
    <mergeCell ref="B66:D66"/>
    <mergeCell ref="B67:D67"/>
    <mergeCell ref="B68:D68"/>
    <mergeCell ref="B69:D69"/>
    <mergeCell ref="B70:D70"/>
    <mergeCell ref="B88:D88"/>
    <mergeCell ref="B89:D89"/>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E79:G79"/>
    <mergeCell ref="E74:G74"/>
    <mergeCell ref="E75:G75"/>
    <mergeCell ref="E76:G76"/>
    <mergeCell ref="E77:G77"/>
    <mergeCell ref="E78:G78"/>
    <mergeCell ref="E81:G81"/>
    <mergeCell ref="E82:G82"/>
    <mergeCell ref="E83:G83"/>
    <mergeCell ref="E84:G84"/>
    <mergeCell ref="E85:G85"/>
    <mergeCell ref="E86:G86"/>
    <mergeCell ref="E87:G87"/>
    <mergeCell ref="B54:D54"/>
    <mergeCell ref="B55:D55"/>
    <mergeCell ref="B56:D56"/>
    <mergeCell ref="B57:D57"/>
    <mergeCell ref="B58:D58"/>
    <mergeCell ref="B59:D59"/>
    <mergeCell ref="H56:J56"/>
    <mergeCell ref="H57:J57"/>
    <mergeCell ref="H58:J58"/>
    <mergeCell ref="H59:J59"/>
    <mergeCell ref="N44:P44"/>
    <mergeCell ref="E55:G55"/>
    <mergeCell ref="E56:G56"/>
    <mergeCell ref="E57:G57"/>
    <mergeCell ref="E58:G58"/>
    <mergeCell ref="E59:G59"/>
    <mergeCell ref="E49:G49"/>
    <mergeCell ref="E50:G50"/>
    <mergeCell ref="E51:G51"/>
    <mergeCell ref="E52:G52"/>
    <mergeCell ref="E53:G53"/>
    <mergeCell ref="E54:G54"/>
    <mergeCell ref="E44:G44"/>
    <mergeCell ref="B46:D46"/>
    <mergeCell ref="H49:J49"/>
    <mergeCell ref="H50:J50"/>
    <mergeCell ref="H51:J51"/>
    <mergeCell ref="H52:J52"/>
    <mergeCell ref="H53:J53"/>
    <mergeCell ref="H54:J54"/>
    <mergeCell ref="H55:J55"/>
    <mergeCell ref="N49:P49"/>
    <mergeCell ref="B43:D43"/>
    <mergeCell ref="E39:G39"/>
    <mergeCell ref="B49:D49"/>
    <mergeCell ref="B50:D50"/>
    <mergeCell ref="B51:D51"/>
    <mergeCell ref="B52:D52"/>
    <mergeCell ref="B53:D53"/>
    <mergeCell ref="N48:P48"/>
    <mergeCell ref="K52:M52"/>
    <mergeCell ref="K53:M53"/>
    <mergeCell ref="B47:D47"/>
    <mergeCell ref="E47:G47"/>
    <mergeCell ref="B44:D44"/>
    <mergeCell ref="B38:D38"/>
    <mergeCell ref="E40:G40"/>
    <mergeCell ref="E41:G41"/>
    <mergeCell ref="K49:M49"/>
    <mergeCell ref="K50:M50"/>
    <mergeCell ref="K51:M51"/>
    <mergeCell ref="B45:D45"/>
    <mergeCell ref="E45:G45"/>
    <mergeCell ref="N47:P47"/>
    <mergeCell ref="E43:G43"/>
    <mergeCell ref="N46:P46"/>
    <mergeCell ref="N43:P43"/>
    <mergeCell ref="N50:P50"/>
    <mergeCell ref="N51:P51"/>
    <mergeCell ref="N52:P52"/>
    <mergeCell ref="AI37:AK37"/>
    <mergeCell ref="Q33:S33"/>
    <mergeCell ref="Q34:S34"/>
    <mergeCell ref="Q35:S35"/>
    <mergeCell ref="Q36:S36"/>
    <mergeCell ref="W31:Y31"/>
    <mergeCell ref="W27:Y27"/>
    <mergeCell ref="W28:Y28"/>
    <mergeCell ref="Z25:AB25"/>
    <mergeCell ref="W34:Y34"/>
    <mergeCell ref="T34:V34"/>
    <mergeCell ref="AC34:AE34"/>
    <mergeCell ref="H37:J37"/>
    <mergeCell ref="H41:J41"/>
    <mergeCell ref="Q40:S40"/>
    <mergeCell ref="N40:P40"/>
    <mergeCell ref="Q39:S39"/>
    <mergeCell ref="Q38:S38"/>
    <mergeCell ref="Q41:S41"/>
    <mergeCell ref="AI33:AK33"/>
    <mergeCell ref="AI31:AK31"/>
    <mergeCell ref="AI34:AK34"/>
    <mergeCell ref="AI35:AK35"/>
    <mergeCell ref="Z39:AB39"/>
    <mergeCell ref="AC41:AE41"/>
    <mergeCell ref="AC40:AE40"/>
    <mergeCell ref="AI38:AK38"/>
    <mergeCell ref="N33:P33"/>
    <mergeCell ref="AC37:AE37"/>
    <mergeCell ref="K31:M31"/>
    <mergeCell ref="AF26:AH26"/>
    <mergeCell ref="AF28:AH28"/>
    <mergeCell ref="H46:J46"/>
    <mergeCell ref="K46:M46"/>
    <mergeCell ref="H44:J44"/>
    <mergeCell ref="K44:M44"/>
    <mergeCell ref="AF122:AK135"/>
    <mergeCell ref="AF121:AK121"/>
    <mergeCell ref="E38:G38"/>
    <mergeCell ref="AC38:AE38"/>
    <mergeCell ref="E46:G46"/>
    <mergeCell ref="H43:J43"/>
    <mergeCell ref="W39:Y39"/>
    <mergeCell ref="W42:Y42"/>
    <mergeCell ref="W43:Y43"/>
    <mergeCell ref="K56:M56"/>
    <mergeCell ref="K57:M57"/>
    <mergeCell ref="K58:M58"/>
    <mergeCell ref="K59:M59"/>
    <mergeCell ref="K60:M60"/>
    <mergeCell ref="K61:M61"/>
    <mergeCell ref="E88:G88"/>
    <mergeCell ref="E89:G89"/>
    <mergeCell ref="H74:J74"/>
    <mergeCell ref="E42:G42"/>
    <mergeCell ref="H72:J72"/>
    <mergeCell ref="E62:G62"/>
    <mergeCell ref="E63:G63"/>
    <mergeCell ref="E64:G64"/>
    <mergeCell ref="E65:G65"/>
    <mergeCell ref="E66:G66"/>
    <mergeCell ref="E67:G67"/>
    <mergeCell ref="E68:G68"/>
    <mergeCell ref="H62:J62"/>
    <mergeCell ref="H76:J76"/>
    <mergeCell ref="H77:J77"/>
    <mergeCell ref="AF49:AH49"/>
    <mergeCell ref="AF50:AH50"/>
    <mergeCell ref="AF56:AH56"/>
    <mergeCell ref="AI49:AK49"/>
    <mergeCell ref="AI50:AK50"/>
    <mergeCell ref="AI51:AK51"/>
    <mergeCell ref="AI52:AK52"/>
    <mergeCell ref="AI53:AK53"/>
    <mergeCell ref="AI54:AK54"/>
    <mergeCell ref="Q92:S92"/>
    <mergeCell ref="T92:V92"/>
    <mergeCell ref="AF105:AK117"/>
    <mergeCell ref="AC91:AE91"/>
    <mergeCell ref="Z91:AB91"/>
    <mergeCell ref="Z103:AE103"/>
    <mergeCell ref="Z102:AE102"/>
    <mergeCell ref="Z104:AE104"/>
    <mergeCell ref="AF91:AH91"/>
    <mergeCell ref="AF92:AH92"/>
    <mergeCell ref="AI91:AK91"/>
    <mergeCell ref="H91:J91"/>
    <mergeCell ref="K91:M91"/>
    <mergeCell ref="N91:P91"/>
    <mergeCell ref="Q91:S91"/>
    <mergeCell ref="T91:V91"/>
    <mergeCell ref="W91:Y91"/>
    <mergeCell ref="N73:P73"/>
    <mergeCell ref="AF76:AH76"/>
    <mergeCell ref="H63:J63"/>
    <mergeCell ref="H64:J64"/>
    <mergeCell ref="B92:D92"/>
    <mergeCell ref="E92:G92"/>
    <mergeCell ref="H92:J92"/>
    <mergeCell ref="K92:M92"/>
    <mergeCell ref="Z92:AB92"/>
    <mergeCell ref="W92:Y92"/>
    <mergeCell ref="Z105:AE117"/>
    <mergeCell ref="N103:S103"/>
    <mergeCell ref="N105:S117"/>
    <mergeCell ref="H105:M117"/>
    <mergeCell ref="H104:M104"/>
    <mergeCell ref="H103:M103"/>
    <mergeCell ref="N104:S104"/>
    <mergeCell ref="A24:A37"/>
    <mergeCell ref="AF43:AH43"/>
    <mergeCell ref="AF47:AH47"/>
    <mergeCell ref="AF25:AH25"/>
    <mergeCell ref="B32:D32"/>
    <mergeCell ref="Q42:S42"/>
    <mergeCell ref="AF32:AH32"/>
    <mergeCell ref="Q47:S47"/>
    <mergeCell ref="H47:J47"/>
    <mergeCell ref="K47:M47"/>
    <mergeCell ref="T47:V47"/>
    <mergeCell ref="H45:J45"/>
    <mergeCell ref="K45:M45"/>
    <mergeCell ref="N45:P45"/>
    <mergeCell ref="Q45:S45"/>
    <mergeCell ref="A39:A46"/>
    <mergeCell ref="B40:D40"/>
    <mergeCell ref="H89:J89"/>
    <mergeCell ref="H75:J75"/>
    <mergeCell ref="H4:M4"/>
    <mergeCell ref="H7:M7"/>
    <mergeCell ref="H10:M10"/>
    <mergeCell ref="T32:V32"/>
    <mergeCell ref="T31:V31"/>
    <mergeCell ref="Z45:AB45"/>
    <mergeCell ref="AC45:AE45"/>
    <mergeCell ref="Q46:S46"/>
    <mergeCell ref="N42:P42"/>
    <mergeCell ref="Z40:AB40"/>
    <mergeCell ref="T46:V46"/>
    <mergeCell ref="AC46:AE46"/>
    <mergeCell ref="W46:Y46"/>
    <mergeCell ref="T45:V45"/>
    <mergeCell ref="H39:J39"/>
    <mergeCell ref="K43:M43"/>
    <mergeCell ref="N39:P39"/>
    <mergeCell ref="H38:J38"/>
    <mergeCell ref="N37:P37"/>
    <mergeCell ref="N38:P38"/>
    <mergeCell ref="H42:J42"/>
    <mergeCell ref="Z31:AB31"/>
    <mergeCell ref="T33:V33"/>
    <mergeCell ref="W26:Y26"/>
    <mergeCell ref="Z34:AB34"/>
    <mergeCell ref="K37:M37"/>
    <mergeCell ref="Q37:S37"/>
    <mergeCell ref="Q43:S43"/>
    <mergeCell ref="W38:Y38"/>
    <mergeCell ref="Z46:AB46"/>
    <mergeCell ref="T37:V37"/>
    <mergeCell ref="K39:M39"/>
    <mergeCell ref="N7:S7"/>
    <mergeCell ref="N11:S11"/>
    <mergeCell ref="T10:Y10"/>
    <mergeCell ref="T4:Y4"/>
    <mergeCell ref="Z4:AE4"/>
    <mergeCell ref="B4:G4"/>
    <mergeCell ref="B7:G7"/>
    <mergeCell ref="B10:G10"/>
    <mergeCell ref="AI44:AK44"/>
    <mergeCell ref="AF33:AH33"/>
    <mergeCell ref="AF10:AK10"/>
    <mergeCell ref="AF7:AK7"/>
    <mergeCell ref="AF4:AK4"/>
    <mergeCell ref="AF2:AK2"/>
    <mergeCell ref="AF11:AK11"/>
    <mergeCell ref="AF16:AK16"/>
    <mergeCell ref="AF40:AH40"/>
    <mergeCell ref="AF41:AH41"/>
    <mergeCell ref="AF36:AH36"/>
    <mergeCell ref="AI39:AK39"/>
    <mergeCell ref="AI41:AK41"/>
    <mergeCell ref="AI42:AK42"/>
    <mergeCell ref="AF39:AH39"/>
    <mergeCell ref="AF44:AH44"/>
    <mergeCell ref="K40:M40"/>
    <mergeCell ref="K41:M41"/>
    <mergeCell ref="Z43:AB43"/>
    <mergeCell ref="T43:V43"/>
    <mergeCell ref="T41:V41"/>
    <mergeCell ref="T42:V42"/>
    <mergeCell ref="T38:V38"/>
    <mergeCell ref="K38:M38"/>
    <mergeCell ref="AC42:AE42"/>
    <mergeCell ref="AF42:AH42"/>
    <mergeCell ref="W41:Y41"/>
    <mergeCell ref="W40:Y40"/>
    <mergeCell ref="T40:V40"/>
    <mergeCell ref="N41:P41"/>
    <mergeCell ref="E24:G24"/>
    <mergeCell ref="B39:D39"/>
    <mergeCell ref="B42:D42"/>
    <mergeCell ref="AF29:AH29"/>
    <mergeCell ref="E36:G36"/>
    <mergeCell ref="B30:D30"/>
    <mergeCell ref="B35:D35"/>
    <mergeCell ref="E37:G37"/>
    <mergeCell ref="Z37:AB37"/>
    <mergeCell ref="Z38:AB38"/>
    <mergeCell ref="B36:D36"/>
    <mergeCell ref="B37:D37"/>
    <mergeCell ref="N35:P35"/>
    <mergeCell ref="H40:J40"/>
    <mergeCell ref="Z41:AB41"/>
    <mergeCell ref="Z42:AB42"/>
    <mergeCell ref="W37:Y37"/>
    <mergeCell ref="K42:M42"/>
    <mergeCell ref="B28:D28"/>
    <mergeCell ref="B41:D41"/>
    <mergeCell ref="H34:J34"/>
    <mergeCell ref="E30:G30"/>
    <mergeCell ref="Q26:S26"/>
    <mergeCell ref="Q27:S27"/>
    <mergeCell ref="Q25:S25"/>
    <mergeCell ref="T25:V25"/>
    <mergeCell ref="H28:J28"/>
    <mergeCell ref="H29:J29"/>
    <mergeCell ref="H30:J30"/>
    <mergeCell ref="T28:V28"/>
    <mergeCell ref="T29:V29"/>
    <mergeCell ref="T30:V30"/>
    <mergeCell ref="T26:V26"/>
    <mergeCell ref="K29:M29"/>
    <mergeCell ref="Z26:AB26"/>
    <mergeCell ref="K30:M30"/>
    <mergeCell ref="K26:M26"/>
    <mergeCell ref="H2:M2"/>
    <mergeCell ref="B12:G12"/>
    <mergeCell ref="H11:M11"/>
    <mergeCell ref="H16:M16"/>
    <mergeCell ref="B24:D24"/>
    <mergeCell ref="H17:J17"/>
    <mergeCell ref="E20:G20"/>
    <mergeCell ref="E21:G21"/>
    <mergeCell ref="E22:G22"/>
    <mergeCell ref="K18:M18"/>
    <mergeCell ref="K19:M19"/>
    <mergeCell ref="K20:M20"/>
    <mergeCell ref="K21:M21"/>
    <mergeCell ref="K22:M22"/>
    <mergeCell ref="H18:J18"/>
    <mergeCell ref="H19:J19"/>
    <mergeCell ref="Z10:AE10"/>
    <mergeCell ref="W20:Y20"/>
    <mergeCell ref="W21:Y21"/>
    <mergeCell ref="W22:Y22"/>
    <mergeCell ref="W19:Y19"/>
    <mergeCell ref="Z21:AB21"/>
    <mergeCell ref="B11:G11"/>
    <mergeCell ref="H12:M12"/>
    <mergeCell ref="T19:V19"/>
    <mergeCell ref="Z20:AB20"/>
    <mergeCell ref="Z22:AB22"/>
    <mergeCell ref="W18:Y18"/>
    <mergeCell ref="Z14:AE14"/>
    <mergeCell ref="N12:S12"/>
    <mergeCell ref="T7:Y7"/>
    <mergeCell ref="N2:S2"/>
    <mergeCell ref="T2:Y2"/>
    <mergeCell ref="Z2:AE2"/>
    <mergeCell ref="AC18:AE18"/>
    <mergeCell ref="AC19:AE19"/>
    <mergeCell ref="Z7:AE7"/>
    <mergeCell ref="N10:S10"/>
    <mergeCell ref="Q22:S22"/>
    <mergeCell ref="N18:P18"/>
    <mergeCell ref="N19:P19"/>
    <mergeCell ref="AC20:AE20"/>
    <mergeCell ref="H20:J20"/>
    <mergeCell ref="B2:G2"/>
    <mergeCell ref="B19:D19"/>
    <mergeCell ref="T11:Y11"/>
    <mergeCell ref="Z11:AE11"/>
    <mergeCell ref="N4:S4"/>
    <mergeCell ref="AI24:AK24"/>
    <mergeCell ref="AF24:AH24"/>
    <mergeCell ref="AF17:AH17"/>
    <mergeCell ref="Z12:AE12"/>
    <mergeCell ref="T16:Y16"/>
    <mergeCell ref="Z16:AE16"/>
    <mergeCell ref="T20:V20"/>
    <mergeCell ref="T21:V21"/>
    <mergeCell ref="T22:V22"/>
    <mergeCell ref="E18:G18"/>
    <mergeCell ref="E19:G19"/>
    <mergeCell ref="N16:S16"/>
    <mergeCell ref="B17:D17"/>
    <mergeCell ref="E17:G17"/>
    <mergeCell ref="B16:G16"/>
    <mergeCell ref="B14:G14"/>
    <mergeCell ref="Q21:S21"/>
    <mergeCell ref="N22:P22"/>
    <mergeCell ref="H21:J21"/>
    <mergeCell ref="H22:J22"/>
    <mergeCell ref="Q17:S17"/>
    <mergeCell ref="T17:V17"/>
    <mergeCell ref="AI20:AK20"/>
    <mergeCell ref="AI17:AK17"/>
    <mergeCell ref="Q18:S18"/>
    <mergeCell ref="Q19:S19"/>
    <mergeCell ref="Q20:S20"/>
    <mergeCell ref="N17:P17"/>
    <mergeCell ref="N20:P20"/>
    <mergeCell ref="N21:P21"/>
    <mergeCell ref="T12:Y12"/>
    <mergeCell ref="H24:J24"/>
    <mergeCell ref="K24:M24"/>
    <mergeCell ref="H14:M14"/>
    <mergeCell ref="K17:M17"/>
    <mergeCell ref="B18:D18"/>
    <mergeCell ref="B21:D21"/>
    <mergeCell ref="B22:D22"/>
    <mergeCell ref="B20:D20"/>
    <mergeCell ref="AC21:AE21"/>
    <mergeCell ref="AC22:AE22"/>
    <mergeCell ref="Z18:AB18"/>
    <mergeCell ref="Z19:AB19"/>
    <mergeCell ref="AF12:AK12"/>
    <mergeCell ref="AI18:AK18"/>
    <mergeCell ref="AI19:AK19"/>
    <mergeCell ref="N14:S14"/>
    <mergeCell ref="T24:V24"/>
    <mergeCell ref="W24:Y24"/>
    <mergeCell ref="N24:P24"/>
    <mergeCell ref="Q24:S24"/>
    <mergeCell ref="W17:Y17"/>
    <mergeCell ref="Z17:AB17"/>
    <mergeCell ref="AC17:AE17"/>
    <mergeCell ref="AI47:AK47"/>
    <mergeCell ref="AI46:AK46"/>
    <mergeCell ref="W45:Y45"/>
    <mergeCell ref="AL20:AN20"/>
    <mergeCell ref="AO20:AQ20"/>
    <mergeCell ref="AL19:AN19"/>
    <mergeCell ref="AO19:AQ19"/>
    <mergeCell ref="AL18:AN18"/>
    <mergeCell ref="AO18:AQ18"/>
    <mergeCell ref="AL47:AN47"/>
    <mergeCell ref="AO47:AQ47"/>
    <mergeCell ref="AL46:AN46"/>
    <mergeCell ref="AO46:AQ46"/>
    <mergeCell ref="AL44:AN44"/>
    <mergeCell ref="AO44:AQ44"/>
    <mergeCell ref="AL43:AN43"/>
    <mergeCell ref="AO43:AQ43"/>
    <mergeCell ref="AL42:AN42"/>
    <mergeCell ref="AO42:AQ42"/>
    <mergeCell ref="AO41:AQ41"/>
    <mergeCell ref="AO40:AQ40"/>
    <mergeCell ref="AL39:AN39"/>
    <mergeCell ref="AO39:AQ39"/>
    <mergeCell ref="AL38:AN38"/>
    <mergeCell ref="Z24:AB24"/>
    <mergeCell ref="AC24:AE24"/>
    <mergeCell ref="AC43:AE43"/>
    <mergeCell ref="AI21:AK21"/>
    <mergeCell ref="AI22:AK22"/>
    <mergeCell ref="AF18:AH18"/>
    <mergeCell ref="AF19:AH19"/>
    <mergeCell ref="AF20:AH20"/>
    <mergeCell ref="A48:A89"/>
    <mergeCell ref="K76:M76"/>
    <mergeCell ref="K77:M77"/>
    <mergeCell ref="N72:P72"/>
    <mergeCell ref="AL14:AQ14"/>
    <mergeCell ref="AL12:AQ12"/>
    <mergeCell ref="AL10:AQ10"/>
    <mergeCell ref="AL9:AQ9"/>
    <mergeCell ref="AL4:AQ4"/>
    <mergeCell ref="AL2:AQ2"/>
    <mergeCell ref="AL7:AQ7"/>
    <mergeCell ref="AL17:AN17"/>
    <mergeCell ref="AO17:AQ17"/>
    <mergeCell ref="AL36:AN36"/>
    <mergeCell ref="AL35:AN35"/>
    <mergeCell ref="AL34:AN34"/>
    <mergeCell ref="AL33:AN33"/>
    <mergeCell ref="AL32:AN32"/>
    <mergeCell ref="AL31:AN31"/>
    <mergeCell ref="AL30:AN30"/>
    <mergeCell ref="AL29:AN29"/>
    <mergeCell ref="AL28:AN28"/>
    <mergeCell ref="AL27:AN27"/>
    <mergeCell ref="AL26:AN26"/>
    <mergeCell ref="AL25:AN25"/>
    <mergeCell ref="AL24:AN24"/>
    <mergeCell ref="AO24:AQ24"/>
    <mergeCell ref="AL22:AN22"/>
    <mergeCell ref="AO22:AQ22"/>
    <mergeCell ref="AL21:AN21"/>
    <mergeCell ref="AO21:AQ21"/>
    <mergeCell ref="AF37:AH37"/>
    <mergeCell ref="Z121:AE121"/>
    <mergeCell ref="T121:Y121"/>
    <mergeCell ref="AL105:AQ117"/>
    <mergeCell ref="AL103:AQ103"/>
    <mergeCell ref="A101:A117"/>
    <mergeCell ref="N121:S121"/>
    <mergeCell ref="H121:M121"/>
    <mergeCell ref="AL121:AQ121"/>
    <mergeCell ref="H102:M102"/>
    <mergeCell ref="N102:S102"/>
    <mergeCell ref="B102:G102"/>
    <mergeCell ref="B103:G103"/>
    <mergeCell ref="B104:G104"/>
    <mergeCell ref="B105:G117"/>
    <mergeCell ref="B120:G120"/>
    <mergeCell ref="B121:G121"/>
    <mergeCell ref="AF102:AK102"/>
    <mergeCell ref="AF120:AK120"/>
    <mergeCell ref="AF103:AK103"/>
    <mergeCell ref="AF104:AK104"/>
    <mergeCell ref="A120:A135"/>
    <mergeCell ref="H120:M120"/>
    <mergeCell ref="N120:S120"/>
    <mergeCell ref="T120:Y120"/>
    <mergeCell ref="Z120:AE120"/>
    <mergeCell ref="N122:S135"/>
    <mergeCell ref="H122:M135"/>
    <mergeCell ref="A92:A93"/>
    <mergeCell ref="N92:P92"/>
    <mergeCell ref="AC92:AE92"/>
    <mergeCell ref="K74:M74"/>
    <mergeCell ref="K75:M75"/>
    <mergeCell ref="Z122:AE135"/>
    <mergeCell ref="T122:Y135"/>
    <mergeCell ref="AO37:AQ37"/>
    <mergeCell ref="T104:Y104"/>
    <mergeCell ref="T103:Y103"/>
    <mergeCell ref="T102:Y102"/>
    <mergeCell ref="T105:Y117"/>
    <mergeCell ref="AF72:AH72"/>
    <mergeCell ref="AF73:AH73"/>
    <mergeCell ref="AF74:AH74"/>
    <mergeCell ref="AF75:AH75"/>
    <mergeCell ref="AL92:AN92"/>
    <mergeCell ref="AO92:AQ92"/>
    <mergeCell ref="AL91:AN91"/>
    <mergeCell ref="AO91:AQ91"/>
    <mergeCell ref="AL122:AQ135"/>
    <mergeCell ref="AL118:AQ118"/>
    <mergeCell ref="AL120:AQ120"/>
    <mergeCell ref="AL104:AQ104"/>
    <mergeCell ref="AL101:AQ101"/>
    <mergeCell ref="AL102:AQ102"/>
    <mergeCell ref="AI92:AK92"/>
    <mergeCell ref="T39:V39"/>
    <mergeCell ref="AI43:AK43"/>
    <mergeCell ref="T44:V44"/>
    <mergeCell ref="AI75:AK75"/>
    <mergeCell ref="AI76:AK76"/>
    <mergeCell ref="W47:Y47"/>
    <mergeCell ref="AI55:AK55"/>
    <mergeCell ref="AI56:AK56"/>
    <mergeCell ref="AI57:AK57"/>
    <mergeCell ref="AI58:AK58"/>
    <mergeCell ref="AI59:AK59"/>
    <mergeCell ref="AI26:AK26"/>
    <mergeCell ref="BG28:BI28"/>
    <mergeCell ref="BP32:BR32"/>
    <mergeCell ref="AO31:AQ31"/>
    <mergeCell ref="AO32:AQ32"/>
    <mergeCell ref="AO33:AQ33"/>
    <mergeCell ref="AO35:AQ35"/>
    <mergeCell ref="AO34:AQ34"/>
    <mergeCell ref="Z47:AB47"/>
    <mergeCell ref="AC47:AE47"/>
    <mergeCell ref="BD28:BF28"/>
    <mergeCell ref="AC28:AE28"/>
    <mergeCell ref="AO38:AQ38"/>
    <mergeCell ref="AL37:AN37"/>
    <mergeCell ref="AO26:AQ26"/>
    <mergeCell ref="AO27:AQ27"/>
    <mergeCell ref="AO28:AQ28"/>
    <mergeCell ref="AO29:AQ29"/>
    <mergeCell ref="AO30:AQ30"/>
    <mergeCell ref="AF38:AH38"/>
    <mergeCell ref="AF46:AH46"/>
    <mergeCell ref="W44:Y44"/>
    <mergeCell ref="AC39:AE39"/>
    <mergeCell ref="AF45:AH45"/>
    <mergeCell ref="AI45:AK45"/>
    <mergeCell ref="AI40:AK40"/>
    <mergeCell ref="Q44:S44"/>
    <mergeCell ref="Z44:AB44"/>
    <mergeCell ref="AC44:AE44"/>
    <mergeCell ref="AI28:AK28"/>
    <mergeCell ref="B25:D25"/>
    <mergeCell ref="E25:G25"/>
    <mergeCell ref="H25:J25"/>
    <mergeCell ref="K25:M25"/>
    <mergeCell ref="N25:P25"/>
    <mergeCell ref="W25:Y25"/>
    <mergeCell ref="AC25:AE25"/>
    <mergeCell ref="AI25:AK25"/>
    <mergeCell ref="B26:D26"/>
    <mergeCell ref="E26:G26"/>
    <mergeCell ref="H26:J26"/>
    <mergeCell ref="B27:D27"/>
    <mergeCell ref="E27:G27"/>
    <mergeCell ref="H27:J27"/>
    <mergeCell ref="K27:M27"/>
    <mergeCell ref="T27:V27"/>
    <mergeCell ref="N26:P26"/>
    <mergeCell ref="AC26:AE26"/>
    <mergeCell ref="Z27:AB27"/>
    <mergeCell ref="AC27:AE27"/>
    <mergeCell ref="AF27:AH27"/>
    <mergeCell ref="AI27:AK27"/>
    <mergeCell ref="E28:G28"/>
    <mergeCell ref="K28:M28"/>
    <mergeCell ref="N27:P27"/>
    <mergeCell ref="N28:P28"/>
    <mergeCell ref="Q28:S28"/>
    <mergeCell ref="Z28:AB28"/>
    <mergeCell ref="E35:G35"/>
    <mergeCell ref="H35:J35"/>
    <mergeCell ref="K35:M35"/>
    <mergeCell ref="T35:V35"/>
    <mergeCell ref="W35:Y35"/>
    <mergeCell ref="Z35:AB35"/>
    <mergeCell ref="AC35:AE35"/>
    <mergeCell ref="AF35:AH35"/>
    <mergeCell ref="N31:P31"/>
    <mergeCell ref="Q31:S31"/>
    <mergeCell ref="AC31:AE31"/>
    <mergeCell ref="AF31:AH31"/>
    <mergeCell ref="BP31:BR31"/>
    <mergeCell ref="K32:M32"/>
    <mergeCell ref="N32:P32"/>
    <mergeCell ref="BD31:BF31"/>
    <mergeCell ref="BG31:BI31"/>
    <mergeCell ref="BD32:BF32"/>
    <mergeCell ref="BG32:BI32"/>
    <mergeCell ref="H33:J33"/>
    <mergeCell ref="W33:Y33"/>
    <mergeCell ref="Z33:AB33"/>
    <mergeCell ref="AC33:AE33"/>
    <mergeCell ref="Q32:S32"/>
    <mergeCell ref="W32:Y32"/>
    <mergeCell ref="Z32:AB32"/>
    <mergeCell ref="AC32:AE32"/>
    <mergeCell ref="E31:G31"/>
    <mergeCell ref="H31:J31"/>
    <mergeCell ref="AI32:AK32"/>
    <mergeCell ref="AR33:AT33"/>
    <mergeCell ref="AU33:AW33"/>
    <mergeCell ref="B5:G5"/>
    <mergeCell ref="H5:M5"/>
    <mergeCell ref="N5:S5"/>
    <mergeCell ref="T5:Y5"/>
    <mergeCell ref="Z5:AE5"/>
    <mergeCell ref="AF5:AK5"/>
    <mergeCell ref="BD5:BI5"/>
    <mergeCell ref="BJ5:BO5"/>
    <mergeCell ref="BP5:BU5"/>
    <mergeCell ref="B34:D34"/>
    <mergeCell ref="E34:G34"/>
    <mergeCell ref="K34:M34"/>
    <mergeCell ref="N34:P34"/>
    <mergeCell ref="AF34:AH34"/>
    <mergeCell ref="K33:M33"/>
    <mergeCell ref="E33:G33"/>
    <mergeCell ref="E32:G32"/>
    <mergeCell ref="H32:J32"/>
    <mergeCell ref="B33:D33"/>
    <mergeCell ref="B31:D31"/>
    <mergeCell ref="B29:D29"/>
    <mergeCell ref="E29:G29"/>
    <mergeCell ref="N29:P29"/>
    <mergeCell ref="Q29:S29"/>
    <mergeCell ref="W29:Y29"/>
    <mergeCell ref="Z29:AB29"/>
    <mergeCell ref="AC29:AE29"/>
    <mergeCell ref="AI29:AK29"/>
    <mergeCell ref="N30:P30"/>
    <mergeCell ref="Q30:S30"/>
    <mergeCell ref="W30:Y30"/>
    <mergeCell ref="Z30:AB30"/>
    <mergeCell ref="BV5:CA5"/>
    <mergeCell ref="AO36:AQ36"/>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I30:AK30"/>
    <mergeCell ref="BP30:BR30"/>
    <mergeCell ref="BG30:BI30"/>
    <mergeCell ref="AO25:AQ25"/>
    <mergeCell ref="T14:Y14"/>
    <mergeCell ref="T18:V18"/>
    <mergeCell ref="AF21:AH21"/>
    <mergeCell ref="AF22:AH22"/>
    <mergeCell ref="AF14:AK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117"/>
  <sheetViews>
    <sheetView showGridLines="0" zoomScale="112" zoomScaleNormal="112" workbookViewId="0">
      <pane xSplit="1" ySplit="3" topLeftCell="B4" activePane="bottomRight" state="frozen"/>
      <selection activeCell="B92" sqref="A92:XFD92"/>
      <selection pane="topRight" activeCell="B92" sqref="A92:XFD92"/>
      <selection pane="bottomLeft" activeCell="B92" sqref="A92:XFD92"/>
      <selection pane="bottomRight" activeCell="A2" sqref="A2"/>
    </sheetView>
  </sheetViews>
  <sheetFormatPr defaultColWidth="9.140625" defaultRowHeight="12.75" x14ac:dyDescent="0.2"/>
  <cols>
    <col min="1" max="1" width="42.8554687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16384" width="9.140625" style="6"/>
  </cols>
  <sheetData>
    <row r="1" spans="1:83" ht="13.5" thickBot="1" x14ac:dyDescent="0.25">
      <c r="A1" s="53" t="str">
        <f>Equity!A1</f>
        <v>Dashboard as on 31/10/2023</v>
      </c>
    </row>
    <row r="2" spans="1:83" ht="12.75" customHeight="1" x14ac:dyDescent="0.2">
      <c r="A2" s="55" t="s">
        <v>7</v>
      </c>
      <c r="B2" s="298" t="s">
        <v>57</v>
      </c>
      <c r="C2" s="299"/>
      <c r="D2" s="299"/>
      <c r="E2" s="299"/>
      <c r="F2" s="299"/>
      <c r="G2" s="300"/>
      <c r="H2" s="298" t="s">
        <v>472</v>
      </c>
      <c r="I2" s="299"/>
      <c r="J2" s="299"/>
      <c r="K2" s="299"/>
      <c r="L2" s="299"/>
      <c r="M2" s="300"/>
      <c r="N2" s="298" t="s">
        <v>473</v>
      </c>
      <c r="O2" s="299"/>
      <c r="P2" s="299"/>
      <c r="Q2" s="299"/>
      <c r="R2" s="299"/>
      <c r="S2" s="300"/>
      <c r="T2" s="298" t="s">
        <v>477</v>
      </c>
      <c r="U2" s="299"/>
      <c r="V2" s="299"/>
      <c r="W2" s="299"/>
      <c r="X2" s="299"/>
      <c r="Y2" s="300"/>
    </row>
    <row r="3" spans="1:83" ht="15" customHeight="1" x14ac:dyDescent="0.2">
      <c r="A3" s="301"/>
      <c r="B3" s="243"/>
      <c r="C3" s="243"/>
      <c r="D3" s="243"/>
      <c r="E3" s="243"/>
      <c r="F3" s="243"/>
      <c r="G3" s="243"/>
      <c r="H3" s="243"/>
      <c r="I3" s="243"/>
      <c r="J3" s="243"/>
      <c r="K3" s="243"/>
      <c r="L3" s="243"/>
      <c r="M3" s="243"/>
      <c r="N3" s="243"/>
      <c r="O3" s="243"/>
      <c r="P3" s="243"/>
      <c r="Q3" s="243"/>
      <c r="R3" s="243"/>
      <c r="S3" s="243"/>
    </row>
    <row r="4" spans="1:83" x14ac:dyDescent="0.2">
      <c r="A4" s="61" t="s">
        <v>514</v>
      </c>
      <c r="B4" s="262" t="s">
        <v>38</v>
      </c>
      <c r="C4" s="263"/>
      <c r="D4" s="263"/>
      <c r="E4" s="263"/>
      <c r="F4" s="263"/>
      <c r="G4" s="264"/>
      <c r="H4" s="262" t="s">
        <v>39</v>
      </c>
      <c r="I4" s="263"/>
      <c r="J4" s="263"/>
      <c r="K4" s="263"/>
      <c r="L4" s="263"/>
      <c r="M4" s="264"/>
      <c r="N4" s="262" t="s">
        <v>40</v>
      </c>
      <c r="O4" s="263"/>
      <c r="P4" s="263"/>
      <c r="Q4" s="263"/>
      <c r="R4" s="263"/>
      <c r="S4" s="264"/>
      <c r="T4" s="262" t="s">
        <v>93</v>
      </c>
      <c r="U4" s="263"/>
      <c r="V4" s="263"/>
      <c r="W4" s="263"/>
      <c r="X4" s="263"/>
      <c r="Y4" s="264"/>
    </row>
    <row r="5" spans="1:83" x14ac:dyDescent="0.2">
      <c r="A5" s="61" t="s">
        <v>515</v>
      </c>
      <c r="B5" s="150" t="s">
        <v>516</v>
      </c>
      <c r="C5" s="151"/>
      <c r="D5" s="151"/>
      <c r="E5" s="151"/>
      <c r="F5" s="151"/>
      <c r="G5" s="152"/>
      <c r="H5" s="150" t="s">
        <v>516</v>
      </c>
      <c r="I5" s="151"/>
      <c r="J5" s="151"/>
      <c r="K5" s="151"/>
      <c r="L5" s="151"/>
      <c r="M5" s="152"/>
      <c r="N5" s="150" t="s">
        <v>516</v>
      </c>
      <c r="O5" s="151"/>
      <c r="P5" s="151"/>
      <c r="Q5" s="151"/>
      <c r="R5" s="151"/>
      <c r="S5" s="152"/>
      <c r="T5" s="262" t="s">
        <v>93</v>
      </c>
      <c r="U5" s="263"/>
      <c r="V5" s="263"/>
      <c r="W5" s="263"/>
      <c r="X5" s="263"/>
      <c r="Y5" s="264"/>
    </row>
    <row r="6" spans="1:83" x14ac:dyDescent="0.2">
      <c r="A6" s="301"/>
      <c r="B6" s="243"/>
      <c r="C6" s="243"/>
      <c r="D6" s="243"/>
      <c r="E6" s="243"/>
      <c r="F6" s="243"/>
      <c r="G6" s="243"/>
      <c r="H6" s="243"/>
      <c r="I6" s="243"/>
      <c r="J6" s="243"/>
      <c r="K6" s="243"/>
      <c r="L6" s="243"/>
      <c r="M6" s="243"/>
      <c r="N6" s="243"/>
      <c r="O6" s="243"/>
      <c r="P6" s="243"/>
      <c r="Q6" s="243"/>
      <c r="R6" s="243"/>
      <c r="S6" s="243"/>
    </row>
    <row r="7" spans="1:83" x14ac:dyDescent="0.2">
      <c r="A7" s="61" t="s">
        <v>10</v>
      </c>
      <c r="B7" s="144">
        <v>1110.7188505500001</v>
      </c>
      <c r="C7" s="145"/>
      <c r="D7" s="145"/>
      <c r="E7" s="145"/>
      <c r="F7" s="145"/>
      <c r="G7" s="146"/>
      <c r="H7" s="144">
        <v>45.926402320000001</v>
      </c>
      <c r="I7" s="145"/>
      <c r="J7" s="145"/>
      <c r="K7" s="145"/>
      <c r="L7" s="145"/>
      <c r="M7" s="146"/>
      <c r="N7" s="144">
        <v>183.88574242000001</v>
      </c>
      <c r="O7" s="145"/>
      <c r="P7" s="145"/>
      <c r="Q7" s="145"/>
      <c r="R7" s="145"/>
      <c r="S7" s="146"/>
      <c r="T7" s="144">
        <v>129.06872673000001</v>
      </c>
      <c r="U7" s="145"/>
      <c r="V7" s="145"/>
      <c r="W7" s="145"/>
      <c r="X7" s="145"/>
      <c r="Y7" s="146"/>
    </row>
    <row r="8" spans="1:83" x14ac:dyDescent="0.2">
      <c r="A8" s="301"/>
      <c r="B8" s="243"/>
      <c r="C8" s="243"/>
      <c r="D8" s="243"/>
      <c r="E8" s="243"/>
      <c r="F8" s="243"/>
      <c r="G8" s="243"/>
      <c r="H8" s="243"/>
      <c r="I8" s="243"/>
      <c r="J8" s="243"/>
      <c r="K8" s="243"/>
      <c r="L8" s="243"/>
      <c r="M8" s="243"/>
      <c r="N8" s="243"/>
      <c r="O8" s="243"/>
      <c r="P8" s="243"/>
      <c r="Q8" s="243"/>
      <c r="R8" s="243"/>
      <c r="S8" s="243"/>
    </row>
    <row r="9" spans="1:83" ht="83.25" customHeight="1" x14ac:dyDescent="0.2">
      <c r="A9" s="61" t="s">
        <v>11</v>
      </c>
      <c r="B9" s="220" t="s">
        <v>71</v>
      </c>
      <c r="C9" s="221"/>
      <c r="D9" s="221"/>
      <c r="E9" s="221"/>
      <c r="F9" s="221"/>
      <c r="G9" s="222"/>
      <c r="H9" s="220" t="s">
        <v>72</v>
      </c>
      <c r="I9" s="221"/>
      <c r="J9" s="221"/>
      <c r="K9" s="221"/>
      <c r="L9" s="221"/>
      <c r="M9" s="222"/>
      <c r="N9" s="220" t="s">
        <v>513</v>
      </c>
      <c r="O9" s="221"/>
      <c r="P9" s="221"/>
      <c r="Q9" s="221"/>
      <c r="R9" s="221"/>
      <c r="S9" s="222"/>
      <c r="T9" s="220" t="s">
        <v>94</v>
      </c>
      <c r="U9" s="221"/>
      <c r="V9" s="221"/>
      <c r="W9" s="221"/>
      <c r="X9" s="221"/>
      <c r="Y9" s="222"/>
    </row>
    <row r="10" spans="1:83" x14ac:dyDescent="0.2">
      <c r="A10" s="301"/>
      <c r="B10" s="243"/>
      <c r="C10" s="243"/>
      <c r="D10" s="243"/>
      <c r="E10" s="243"/>
      <c r="F10" s="243"/>
      <c r="G10" s="243"/>
      <c r="H10" s="243"/>
      <c r="I10" s="243"/>
      <c r="J10" s="243"/>
      <c r="K10" s="243"/>
      <c r="L10" s="243"/>
      <c r="M10" s="243"/>
      <c r="N10" s="243"/>
      <c r="O10" s="243"/>
      <c r="P10" s="243"/>
      <c r="Q10" s="243"/>
      <c r="R10" s="243"/>
      <c r="S10" s="243"/>
    </row>
    <row r="11" spans="1:83" s="77" customFormat="1" ht="29.25" customHeight="1" x14ac:dyDescent="0.25">
      <c r="A11" s="61" t="s">
        <v>115</v>
      </c>
      <c r="B11" s="237" t="s">
        <v>487</v>
      </c>
      <c r="C11" s="238"/>
      <c r="D11" s="238"/>
      <c r="E11" s="238"/>
      <c r="F11" s="238"/>
      <c r="G11" s="239"/>
      <c r="H11" s="237" t="s">
        <v>488</v>
      </c>
      <c r="I11" s="238"/>
      <c r="J11" s="238"/>
      <c r="K11" s="238"/>
      <c r="L11" s="238"/>
      <c r="M11" s="239"/>
      <c r="N11" s="237" t="s">
        <v>489</v>
      </c>
      <c r="O11" s="238"/>
      <c r="P11" s="238"/>
      <c r="Q11" s="238"/>
      <c r="R11" s="238"/>
      <c r="S11" s="239"/>
      <c r="T11" s="237" t="s">
        <v>486</v>
      </c>
      <c r="U11" s="238"/>
      <c r="V11" s="238"/>
      <c r="W11" s="238"/>
      <c r="X11" s="238"/>
      <c r="Y11" s="239"/>
    </row>
    <row r="12" spans="1:83" x14ac:dyDescent="0.2">
      <c r="A12" s="79"/>
      <c r="B12" s="81"/>
      <c r="C12" s="81"/>
      <c r="D12" s="81"/>
      <c r="E12" s="81"/>
      <c r="F12" s="81"/>
      <c r="G12" s="81"/>
      <c r="H12" s="81"/>
      <c r="I12" s="81"/>
      <c r="J12" s="81"/>
      <c r="K12" s="81"/>
      <c r="L12" s="81"/>
      <c r="M12" s="81"/>
      <c r="N12" s="81"/>
      <c r="O12" s="81"/>
      <c r="P12" s="81"/>
      <c r="Q12" s="81"/>
      <c r="R12" s="81"/>
      <c r="S12" s="81"/>
    </row>
    <row r="13" spans="1:83" ht="38.25" x14ac:dyDescent="0.2">
      <c r="A13" s="79" t="s">
        <v>56</v>
      </c>
      <c r="B13" s="240"/>
      <c r="C13" s="241"/>
      <c r="D13" s="241"/>
      <c r="E13" s="241"/>
      <c r="F13" s="241"/>
      <c r="G13" s="242"/>
      <c r="H13" s="240"/>
      <c r="I13" s="241"/>
      <c r="J13" s="241"/>
      <c r="K13" s="241"/>
      <c r="L13" s="241"/>
      <c r="M13" s="242"/>
      <c r="N13" s="240"/>
      <c r="O13" s="241"/>
      <c r="P13" s="241"/>
      <c r="Q13" s="241"/>
      <c r="R13" s="241"/>
      <c r="S13" s="242"/>
      <c r="T13" s="240"/>
      <c r="U13" s="241"/>
      <c r="V13" s="241"/>
      <c r="W13" s="241"/>
      <c r="X13" s="241"/>
      <c r="Y13" s="242"/>
    </row>
    <row r="14" spans="1:83" x14ac:dyDescent="0.2">
      <c r="A14" s="105"/>
      <c r="B14" s="170" t="s">
        <v>2</v>
      </c>
      <c r="C14" s="171"/>
      <c r="D14" s="172"/>
      <c r="E14" s="228" t="s">
        <v>3</v>
      </c>
      <c r="F14" s="229"/>
      <c r="G14" s="230"/>
      <c r="H14" s="170" t="s">
        <v>2</v>
      </c>
      <c r="I14" s="171"/>
      <c r="J14" s="172"/>
      <c r="K14" s="228" t="s">
        <v>3</v>
      </c>
      <c r="L14" s="229"/>
      <c r="M14" s="230"/>
      <c r="N14" s="170" t="s">
        <v>2</v>
      </c>
      <c r="O14" s="171"/>
      <c r="P14" s="172"/>
      <c r="Q14" s="228" t="s">
        <v>3</v>
      </c>
      <c r="R14" s="229"/>
      <c r="S14" s="230"/>
      <c r="T14" s="170" t="s">
        <v>2</v>
      </c>
      <c r="U14" s="171"/>
      <c r="V14" s="172"/>
      <c r="W14" s="228" t="s">
        <v>3</v>
      </c>
      <c r="X14" s="229"/>
      <c r="Y14" s="230"/>
      <c r="Z14" s="296"/>
      <c r="AA14" s="296"/>
      <c r="AB14" s="296"/>
      <c r="AC14" s="297"/>
      <c r="AD14" s="297"/>
      <c r="AE14" s="297"/>
      <c r="AF14" s="296"/>
      <c r="AG14" s="296"/>
      <c r="AH14" s="296"/>
      <c r="AI14" s="297"/>
      <c r="AJ14" s="297"/>
      <c r="AK14" s="297"/>
      <c r="AL14" s="296"/>
      <c r="AM14" s="296"/>
      <c r="AN14" s="296"/>
      <c r="AO14" s="297"/>
      <c r="AP14" s="297"/>
      <c r="AQ14" s="297"/>
      <c r="AR14" s="296"/>
      <c r="AS14" s="296"/>
      <c r="AT14" s="296"/>
      <c r="AU14" s="297"/>
      <c r="AV14" s="297"/>
      <c r="AW14" s="297"/>
      <c r="AX14" s="296"/>
      <c r="AY14" s="296"/>
      <c r="AZ14" s="296"/>
      <c r="BA14" s="297"/>
      <c r="BB14" s="297"/>
      <c r="BC14" s="297"/>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c r="BZ14" s="295"/>
      <c r="CA14" s="295"/>
      <c r="CB14" s="295"/>
      <c r="CC14" s="295"/>
      <c r="CD14" s="295"/>
      <c r="CE14" s="295"/>
    </row>
    <row r="15" spans="1:83" x14ac:dyDescent="0.2">
      <c r="A15" s="61" t="s">
        <v>76</v>
      </c>
      <c r="B15" s="144">
        <v>0.75</v>
      </c>
      <c r="C15" s="145"/>
      <c r="D15" s="146"/>
      <c r="E15" s="144">
        <v>0.25</v>
      </c>
      <c r="F15" s="145"/>
      <c r="G15" s="146"/>
      <c r="H15" s="144">
        <v>1.35</v>
      </c>
      <c r="I15" s="145"/>
      <c r="J15" s="146"/>
      <c r="K15" s="144">
        <v>0.63</v>
      </c>
      <c r="L15" s="145"/>
      <c r="M15" s="146"/>
      <c r="N15" s="144">
        <v>1.21</v>
      </c>
      <c r="O15" s="145"/>
      <c r="P15" s="146"/>
      <c r="Q15" s="144">
        <v>0.2</v>
      </c>
      <c r="R15" s="145"/>
      <c r="S15" s="146"/>
      <c r="T15" s="144">
        <v>1.29</v>
      </c>
      <c r="U15" s="145"/>
      <c r="V15" s="146"/>
      <c r="W15" s="144">
        <v>0.33</v>
      </c>
      <c r="X15" s="145"/>
      <c r="Y15" s="146"/>
      <c r="Z15" s="106"/>
      <c r="AA15" s="106"/>
      <c r="AB15" s="106"/>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row>
    <row r="16" spans="1:83" ht="12.75" customHeight="1" x14ac:dyDescent="0.2">
      <c r="A16" s="61" t="s">
        <v>77</v>
      </c>
      <c r="B16" s="144">
        <v>0</v>
      </c>
      <c r="C16" s="145"/>
      <c r="D16" s="146"/>
      <c r="E16" s="144">
        <v>0</v>
      </c>
      <c r="F16" s="145"/>
      <c r="G16" s="146"/>
      <c r="H16" s="144">
        <v>0</v>
      </c>
      <c r="I16" s="145"/>
      <c r="J16" s="146"/>
      <c r="K16" s="144">
        <v>0</v>
      </c>
      <c r="L16" s="145"/>
      <c r="M16" s="146"/>
      <c r="N16" s="144">
        <v>0</v>
      </c>
      <c r="O16" s="145"/>
      <c r="P16" s="146"/>
      <c r="Q16" s="144">
        <v>0</v>
      </c>
      <c r="R16" s="145"/>
      <c r="S16" s="146"/>
      <c r="T16" s="144">
        <v>0</v>
      </c>
      <c r="U16" s="145"/>
      <c r="V16" s="146"/>
      <c r="W16" s="144">
        <v>0</v>
      </c>
      <c r="X16" s="145"/>
      <c r="Y16" s="146"/>
      <c r="Z16" s="106"/>
      <c r="AA16" s="106"/>
      <c r="AB16" s="106"/>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row>
    <row r="17" spans="1:83" ht="12.75" customHeight="1" x14ac:dyDescent="0.2">
      <c r="A17" s="61" t="s">
        <v>78</v>
      </c>
      <c r="B17" s="144">
        <v>0</v>
      </c>
      <c r="C17" s="145"/>
      <c r="D17" s="146"/>
      <c r="E17" s="144">
        <v>0</v>
      </c>
      <c r="F17" s="145"/>
      <c r="G17" s="146"/>
      <c r="H17" s="144">
        <v>0.05</v>
      </c>
      <c r="I17" s="145"/>
      <c r="J17" s="146"/>
      <c r="K17" s="144">
        <v>0.05</v>
      </c>
      <c r="L17" s="145"/>
      <c r="M17" s="146"/>
      <c r="N17" s="144">
        <v>0</v>
      </c>
      <c r="O17" s="145"/>
      <c r="P17" s="146"/>
      <c r="Q17" s="144">
        <v>0</v>
      </c>
      <c r="R17" s="145"/>
      <c r="S17" s="146"/>
      <c r="T17" s="144">
        <v>0</v>
      </c>
      <c r="U17" s="145"/>
      <c r="V17" s="146"/>
      <c r="W17" s="144">
        <v>0</v>
      </c>
      <c r="X17" s="145"/>
      <c r="Y17" s="146"/>
      <c r="Z17" s="106"/>
      <c r="AA17" s="106"/>
      <c r="AB17" s="106"/>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row>
    <row r="18" spans="1:83" x14ac:dyDescent="0.2">
      <c r="A18" s="61" t="s">
        <v>84</v>
      </c>
      <c r="B18" s="144">
        <v>0.03</v>
      </c>
      <c r="C18" s="145"/>
      <c r="D18" s="146"/>
      <c r="E18" s="144">
        <v>0.03</v>
      </c>
      <c r="F18" s="145"/>
      <c r="G18" s="146"/>
      <c r="H18" s="144">
        <v>0.08</v>
      </c>
      <c r="I18" s="145"/>
      <c r="J18" s="146"/>
      <c r="K18" s="144">
        <v>0.08</v>
      </c>
      <c r="L18" s="145"/>
      <c r="M18" s="146"/>
      <c r="N18" s="144">
        <v>0.01</v>
      </c>
      <c r="O18" s="145"/>
      <c r="P18" s="146"/>
      <c r="Q18" s="144">
        <v>0.01</v>
      </c>
      <c r="R18" s="145"/>
      <c r="S18" s="146"/>
      <c r="T18" s="144">
        <v>0.04</v>
      </c>
      <c r="U18" s="145"/>
      <c r="V18" s="146"/>
      <c r="W18" s="144">
        <v>0.04</v>
      </c>
      <c r="X18" s="145"/>
      <c r="Y18" s="146"/>
      <c r="Z18" s="106"/>
      <c r="AA18" s="106"/>
      <c r="AB18" s="106"/>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row>
    <row r="19" spans="1:83" x14ac:dyDescent="0.2">
      <c r="A19" s="61" t="s">
        <v>75</v>
      </c>
      <c r="B19" s="144">
        <f>SUM(B15:D18)</f>
        <v>0.78</v>
      </c>
      <c r="C19" s="145"/>
      <c r="D19" s="146"/>
      <c r="E19" s="144">
        <f>SUM(E15:G18)</f>
        <v>0.28000000000000003</v>
      </c>
      <c r="F19" s="145"/>
      <c r="G19" s="146"/>
      <c r="H19" s="144">
        <f t="shared" ref="H19" si="0">SUM(H15:J18)</f>
        <v>1.4800000000000002</v>
      </c>
      <c r="I19" s="145"/>
      <c r="J19" s="146"/>
      <c r="K19" s="144">
        <f t="shared" ref="K19" si="1">SUM(K15:M18)</f>
        <v>0.76</v>
      </c>
      <c r="L19" s="145"/>
      <c r="M19" s="146"/>
      <c r="N19" s="144">
        <f t="shared" ref="N19" si="2">SUM(N15:P18)</f>
        <v>1.22</v>
      </c>
      <c r="O19" s="145"/>
      <c r="P19" s="146"/>
      <c r="Q19" s="144">
        <f t="shared" ref="Q19" si="3">SUM(Q15:S18)</f>
        <v>0.21000000000000002</v>
      </c>
      <c r="R19" s="145"/>
      <c r="S19" s="146"/>
      <c r="T19" s="144">
        <f t="shared" ref="T19" si="4">SUM(T15:V18)</f>
        <v>1.33</v>
      </c>
      <c r="U19" s="145"/>
      <c r="V19" s="146"/>
      <c r="W19" s="144">
        <f>SUM(W15:Y18)</f>
        <v>0.37</v>
      </c>
      <c r="X19" s="145"/>
      <c r="Y19" s="146"/>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row>
    <row r="20" spans="1:83" x14ac:dyDescent="0.2">
      <c r="A20" s="301"/>
      <c r="B20" s="243"/>
      <c r="C20" s="243"/>
      <c r="D20" s="243"/>
      <c r="E20" s="243"/>
      <c r="F20" s="243"/>
      <c r="G20" s="243"/>
      <c r="H20" s="243"/>
      <c r="I20" s="243"/>
      <c r="J20" s="243"/>
      <c r="K20" s="243"/>
      <c r="L20" s="243"/>
      <c r="M20" s="243"/>
      <c r="N20" s="243"/>
      <c r="O20" s="243"/>
      <c r="P20" s="243"/>
      <c r="Q20" s="243"/>
      <c r="R20" s="243"/>
      <c r="S20" s="243"/>
      <c r="Z20" s="18"/>
    </row>
    <row r="21" spans="1:83" ht="12.75" customHeight="1" x14ac:dyDescent="0.2">
      <c r="A21" s="303" t="s">
        <v>12</v>
      </c>
      <c r="B21" s="159" t="s">
        <v>4</v>
      </c>
      <c r="C21" s="160"/>
      <c r="D21" s="161"/>
      <c r="E21" s="159" t="s">
        <v>5</v>
      </c>
      <c r="F21" s="160"/>
      <c r="G21" s="265"/>
      <c r="H21" s="159" t="s">
        <v>4</v>
      </c>
      <c r="I21" s="160"/>
      <c r="J21" s="161"/>
      <c r="K21" s="159" t="s">
        <v>5</v>
      </c>
      <c r="L21" s="160"/>
      <c r="M21" s="265"/>
      <c r="N21" s="302" t="s">
        <v>4</v>
      </c>
      <c r="O21" s="160"/>
      <c r="P21" s="161"/>
      <c r="Q21" s="159" t="s">
        <v>5</v>
      </c>
      <c r="R21" s="160"/>
      <c r="S21" s="265"/>
      <c r="T21" s="302" t="s">
        <v>4</v>
      </c>
      <c r="U21" s="160"/>
      <c r="V21" s="161"/>
      <c r="W21" s="159" t="s">
        <v>5</v>
      </c>
      <c r="X21" s="160"/>
      <c r="Y21" s="265"/>
    </row>
    <row r="22" spans="1:83" ht="12.95" customHeight="1" x14ac:dyDescent="0.2">
      <c r="A22" s="304"/>
      <c r="B22" s="200" t="s">
        <v>252</v>
      </c>
      <c r="C22" s="201"/>
      <c r="D22" s="202"/>
      <c r="E22" s="144">
        <v>12.3635</v>
      </c>
      <c r="F22" s="145"/>
      <c r="G22" s="146"/>
      <c r="H22" s="200" t="s">
        <v>252</v>
      </c>
      <c r="I22" s="201"/>
      <c r="J22" s="202"/>
      <c r="K22" s="144">
        <v>69.731300000000005</v>
      </c>
      <c r="L22" s="145"/>
      <c r="M22" s="146"/>
      <c r="N22" s="200" t="s">
        <v>265</v>
      </c>
      <c r="O22" s="201"/>
      <c r="P22" s="202"/>
      <c r="Q22" s="144">
        <v>51.744900000000001</v>
      </c>
      <c r="R22" s="145"/>
      <c r="S22" s="146"/>
      <c r="T22" s="200" t="s">
        <v>252</v>
      </c>
      <c r="U22" s="201"/>
      <c r="V22" s="202"/>
      <c r="W22" s="144">
        <v>30.5185</v>
      </c>
      <c r="X22" s="145"/>
      <c r="Y22" s="146"/>
    </row>
    <row r="23" spans="1:83" ht="12.75" customHeight="1" x14ac:dyDescent="0.2">
      <c r="A23" s="304"/>
      <c r="B23" s="200" t="s">
        <v>312</v>
      </c>
      <c r="C23" s="201"/>
      <c r="D23" s="202"/>
      <c r="E23" s="144">
        <v>9.6849000000000007</v>
      </c>
      <c r="F23" s="145"/>
      <c r="G23" s="146"/>
      <c r="H23" s="200" t="s">
        <v>265</v>
      </c>
      <c r="I23" s="201"/>
      <c r="J23" s="202"/>
      <c r="K23" s="144">
        <v>24.295300000000001</v>
      </c>
      <c r="L23" s="145"/>
      <c r="M23" s="146"/>
      <c r="N23" s="200" t="s">
        <v>252</v>
      </c>
      <c r="O23" s="201"/>
      <c r="P23" s="202"/>
      <c r="Q23" s="144">
        <v>39.020000000000003</v>
      </c>
      <c r="R23" s="145"/>
      <c r="S23" s="146"/>
      <c r="T23" s="200" t="s">
        <v>269</v>
      </c>
      <c r="U23" s="201"/>
      <c r="V23" s="202"/>
      <c r="W23" s="144">
        <v>11.098599999999999</v>
      </c>
      <c r="X23" s="145"/>
      <c r="Y23" s="146"/>
    </row>
    <row r="24" spans="1:83" ht="12.75" customHeight="1" x14ac:dyDescent="0.2">
      <c r="A24" s="304"/>
      <c r="B24" s="200" t="s">
        <v>315</v>
      </c>
      <c r="C24" s="201"/>
      <c r="D24" s="202"/>
      <c r="E24" s="144">
        <v>9.5176999999999996</v>
      </c>
      <c r="F24" s="145"/>
      <c r="G24" s="146"/>
      <c r="H24" s="200" t="s">
        <v>271</v>
      </c>
      <c r="I24" s="201"/>
      <c r="J24" s="202"/>
      <c r="K24" s="144">
        <v>0</v>
      </c>
      <c r="L24" s="145"/>
      <c r="M24" s="146"/>
      <c r="N24" s="200" t="s">
        <v>254</v>
      </c>
      <c r="O24" s="201"/>
      <c r="P24" s="202"/>
      <c r="Q24" s="144">
        <v>5.5476999999999999</v>
      </c>
      <c r="R24" s="145"/>
      <c r="S24" s="146"/>
      <c r="T24" s="200" t="s">
        <v>261</v>
      </c>
      <c r="U24" s="201"/>
      <c r="V24" s="202"/>
      <c r="W24" s="144">
        <v>8.2741000000000007</v>
      </c>
      <c r="X24" s="145"/>
      <c r="Y24" s="146"/>
    </row>
    <row r="25" spans="1:83" ht="12.75" customHeight="1" x14ac:dyDescent="0.2">
      <c r="A25" s="304"/>
      <c r="B25" s="200" t="s">
        <v>311</v>
      </c>
      <c r="C25" s="201"/>
      <c r="D25" s="202"/>
      <c r="E25" s="144">
        <v>9.5075000000000003</v>
      </c>
      <c r="F25" s="145"/>
      <c r="G25" s="146"/>
      <c r="H25" s="200" t="s">
        <v>328</v>
      </c>
      <c r="I25" s="201"/>
      <c r="J25" s="202"/>
      <c r="K25" s="144">
        <v>5.9733999999999998</v>
      </c>
      <c r="L25" s="145"/>
      <c r="M25" s="146"/>
      <c r="N25" s="200" t="s">
        <v>507</v>
      </c>
      <c r="O25" s="201"/>
      <c r="P25" s="202"/>
      <c r="Q25" s="144">
        <v>0.19350000000000001</v>
      </c>
      <c r="R25" s="145"/>
      <c r="S25" s="146"/>
      <c r="T25" s="200" t="s">
        <v>315</v>
      </c>
      <c r="U25" s="201"/>
      <c r="V25" s="202"/>
      <c r="W25" s="144">
        <v>8.2181999999999995</v>
      </c>
      <c r="X25" s="145"/>
      <c r="Y25" s="146"/>
    </row>
    <row r="26" spans="1:83" ht="12.75" customHeight="1" x14ac:dyDescent="0.2">
      <c r="A26" s="304"/>
      <c r="B26" s="200" t="s">
        <v>310</v>
      </c>
      <c r="C26" s="201"/>
      <c r="D26" s="202"/>
      <c r="E26" s="144">
        <v>9.3154000000000003</v>
      </c>
      <c r="F26" s="145"/>
      <c r="G26" s="146"/>
      <c r="H26" s="200"/>
      <c r="I26" s="201"/>
      <c r="J26" s="202"/>
      <c r="K26" s="144"/>
      <c r="L26" s="145"/>
      <c r="M26" s="146"/>
      <c r="N26" s="200" t="s">
        <v>271</v>
      </c>
      <c r="O26" s="201"/>
      <c r="P26" s="202"/>
      <c r="Q26" s="144">
        <v>0</v>
      </c>
      <c r="R26" s="145"/>
      <c r="S26" s="146"/>
      <c r="T26" s="200" t="s">
        <v>310</v>
      </c>
      <c r="U26" s="201"/>
      <c r="V26" s="202"/>
      <c r="W26" s="144">
        <v>7.8178999999999998</v>
      </c>
      <c r="X26" s="145"/>
      <c r="Y26" s="146"/>
    </row>
    <row r="27" spans="1:83" ht="12.75" customHeight="1" x14ac:dyDescent="0.2">
      <c r="A27" s="304"/>
      <c r="B27" s="200" t="s">
        <v>371</v>
      </c>
      <c r="C27" s="201"/>
      <c r="D27" s="202"/>
      <c r="E27" s="144">
        <v>7.2521000000000004</v>
      </c>
      <c r="F27" s="145"/>
      <c r="G27" s="146"/>
      <c r="H27" s="200"/>
      <c r="I27" s="201"/>
      <c r="J27" s="202"/>
      <c r="K27" s="144"/>
      <c r="L27" s="145"/>
      <c r="M27" s="146"/>
      <c r="N27" s="200" t="s">
        <v>328</v>
      </c>
      <c r="O27" s="201"/>
      <c r="P27" s="202"/>
      <c r="Q27" s="144">
        <v>3.4939</v>
      </c>
      <c r="R27" s="145"/>
      <c r="S27" s="146"/>
      <c r="T27" s="200" t="s">
        <v>311</v>
      </c>
      <c r="U27" s="201"/>
      <c r="V27" s="202"/>
      <c r="W27" s="144">
        <v>7.7918000000000003</v>
      </c>
      <c r="X27" s="145"/>
      <c r="Y27" s="146"/>
    </row>
    <row r="28" spans="1:83" ht="12.75" customHeight="1" x14ac:dyDescent="0.2">
      <c r="A28" s="304"/>
      <c r="B28" s="200" t="s">
        <v>332</v>
      </c>
      <c r="C28" s="201"/>
      <c r="D28" s="202"/>
      <c r="E28" s="144">
        <v>4.7538999999999998</v>
      </c>
      <c r="F28" s="145"/>
      <c r="G28" s="146"/>
      <c r="H28" s="200"/>
      <c r="I28" s="201"/>
      <c r="J28" s="202"/>
      <c r="K28" s="144"/>
      <c r="L28" s="145"/>
      <c r="M28" s="146"/>
      <c r="N28" s="200"/>
      <c r="O28" s="201"/>
      <c r="P28" s="202"/>
      <c r="Q28" s="144"/>
      <c r="R28" s="145"/>
      <c r="S28" s="146"/>
      <c r="T28" s="200" t="s">
        <v>312</v>
      </c>
      <c r="U28" s="201"/>
      <c r="V28" s="202"/>
      <c r="W28" s="144">
        <v>7.7012999999999998</v>
      </c>
      <c r="X28" s="145"/>
      <c r="Y28" s="146"/>
    </row>
    <row r="29" spans="1:83" ht="12.75" customHeight="1" x14ac:dyDescent="0.2">
      <c r="A29" s="304"/>
      <c r="B29" s="200" t="s">
        <v>261</v>
      </c>
      <c r="C29" s="201"/>
      <c r="D29" s="202"/>
      <c r="E29" s="144">
        <v>4.6967999999999996</v>
      </c>
      <c r="F29" s="145"/>
      <c r="G29" s="146"/>
      <c r="H29" s="200"/>
      <c r="I29" s="201"/>
      <c r="J29" s="202"/>
      <c r="K29" s="144"/>
      <c r="L29" s="145"/>
      <c r="M29" s="146"/>
      <c r="N29" s="200"/>
      <c r="O29" s="201"/>
      <c r="P29" s="202"/>
      <c r="Q29" s="144"/>
      <c r="R29" s="145"/>
      <c r="S29" s="146"/>
      <c r="T29" s="200" t="s">
        <v>334</v>
      </c>
      <c r="U29" s="201"/>
      <c r="V29" s="202"/>
      <c r="W29" s="144">
        <v>5.6988000000000003</v>
      </c>
      <c r="X29" s="145"/>
      <c r="Y29" s="146"/>
    </row>
    <row r="30" spans="1:83" ht="12.75" customHeight="1" x14ac:dyDescent="0.2">
      <c r="A30" s="304"/>
      <c r="B30" s="200" t="s">
        <v>430</v>
      </c>
      <c r="C30" s="201"/>
      <c r="D30" s="202"/>
      <c r="E30" s="144">
        <v>4.5766999999999998</v>
      </c>
      <c r="F30" s="145"/>
      <c r="G30" s="146"/>
      <c r="H30" s="200"/>
      <c r="I30" s="201"/>
      <c r="J30" s="202"/>
      <c r="K30" s="144"/>
      <c r="L30" s="145"/>
      <c r="M30" s="146"/>
      <c r="N30" s="200"/>
      <c r="O30" s="201"/>
      <c r="P30" s="202"/>
      <c r="Q30" s="144"/>
      <c r="R30" s="145"/>
      <c r="S30" s="146"/>
      <c r="T30" s="200" t="s">
        <v>430</v>
      </c>
      <c r="U30" s="201"/>
      <c r="V30" s="202"/>
      <c r="W30" s="144">
        <v>3.9931999999999999</v>
      </c>
      <c r="X30" s="145"/>
      <c r="Y30" s="146"/>
    </row>
    <row r="31" spans="1:83" ht="12.75" customHeight="1" x14ac:dyDescent="0.2">
      <c r="A31" s="304"/>
      <c r="B31" s="200" t="s">
        <v>314</v>
      </c>
      <c r="C31" s="201"/>
      <c r="D31" s="202"/>
      <c r="E31" s="144">
        <v>4.5669000000000004</v>
      </c>
      <c r="F31" s="145"/>
      <c r="G31" s="146"/>
      <c r="H31" s="200"/>
      <c r="I31" s="201"/>
      <c r="J31" s="202"/>
      <c r="K31" s="144"/>
      <c r="L31" s="145"/>
      <c r="M31" s="146"/>
      <c r="N31" s="200"/>
      <c r="O31" s="201"/>
      <c r="P31" s="202"/>
      <c r="Q31" s="144"/>
      <c r="R31" s="145"/>
      <c r="S31" s="146"/>
      <c r="T31" s="200" t="s">
        <v>265</v>
      </c>
      <c r="U31" s="201"/>
      <c r="V31" s="202"/>
      <c r="W31" s="144">
        <v>0.59309999999999996</v>
      </c>
      <c r="X31" s="145"/>
      <c r="Y31" s="146"/>
    </row>
    <row r="32" spans="1:83" ht="12.75" customHeight="1" x14ac:dyDescent="0.2">
      <c r="A32" s="304"/>
      <c r="B32" s="200" t="s">
        <v>271</v>
      </c>
      <c r="C32" s="201"/>
      <c r="D32" s="202"/>
      <c r="E32" s="144">
        <v>21.3447</v>
      </c>
      <c r="F32" s="145"/>
      <c r="G32" s="146"/>
      <c r="H32" s="200"/>
      <c r="I32" s="201"/>
      <c r="J32" s="202"/>
      <c r="K32" s="144"/>
      <c r="L32" s="145"/>
      <c r="M32" s="146"/>
      <c r="N32" s="200"/>
      <c r="O32" s="201"/>
      <c r="P32" s="202"/>
      <c r="Q32" s="144"/>
      <c r="R32" s="145"/>
      <c r="S32" s="146"/>
      <c r="T32" s="200" t="s">
        <v>271</v>
      </c>
      <c r="U32" s="201"/>
      <c r="V32" s="202"/>
      <c r="W32" s="144">
        <v>0.27800000000000002</v>
      </c>
      <c r="X32" s="145"/>
      <c r="Y32" s="146"/>
    </row>
    <row r="33" spans="1:25" ht="12.75" customHeight="1" x14ac:dyDescent="0.2">
      <c r="A33" s="304"/>
      <c r="B33" s="200" t="s">
        <v>328</v>
      </c>
      <c r="C33" s="201"/>
      <c r="D33" s="202"/>
      <c r="E33" s="144">
        <v>2.4199000000000002</v>
      </c>
      <c r="F33" s="145"/>
      <c r="G33" s="146"/>
      <c r="H33" s="200"/>
      <c r="I33" s="201"/>
      <c r="J33" s="202"/>
      <c r="K33" s="144"/>
      <c r="L33" s="145"/>
      <c r="M33" s="146"/>
      <c r="N33" s="200"/>
      <c r="O33" s="201"/>
      <c r="P33" s="202"/>
      <c r="Q33" s="144"/>
      <c r="R33" s="145"/>
      <c r="S33" s="146"/>
      <c r="T33" s="200" t="s">
        <v>328</v>
      </c>
      <c r="U33" s="201"/>
      <c r="V33" s="202"/>
      <c r="W33" s="144">
        <v>8.0165000000000006</v>
      </c>
      <c r="X33" s="145"/>
      <c r="Y33" s="146"/>
    </row>
    <row r="34" spans="1:25" ht="15" customHeight="1" x14ac:dyDescent="0.2">
      <c r="A34" s="304"/>
      <c r="B34" s="162" t="s">
        <v>46</v>
      </c>
      <c r="C34" s="163"/>
      <c r="D34" s="164"/>
      <c r="E34" s="281">
        <f>SUM(E22:G33)</f>
        <v>100</v>
      </c>
      <c r="F34" s="282"/>
      <c r="G34" s="283"/>
      <c r="H34" s="162" t="s">
        <v>46</v>
      </c>
      <c r="I34" s="163"/>
      <c r="J34" s="164"/>
      <c r="K34" s="281">
        <f>SUM(K22:M33)</f>
        <v>100</v>
      </c>
      <c r="L34" s="282"/>
      <c r="M34" s="283"/>
      <c r="N34" s="162" t="s">
        <v>46</v>
      </c>
      <c r="O34" s="163"/>
      <c r="P34" s="164"/>
      <c r="Q34" s="281">
        <f>SUM(Q22:S33)</f>
        <v>100.00000000000001</v>
      </c>
      <c r="R34" s="282"/>
      <c r="S34" s="283"/>
      <c r="T34" s="315" t="s">
        <v>46</v>
      </c>
      <c r="U34" s="316"/>
      <c r="V34" s="317"/>
      <c r="W34" s="281">
        <f>SUM(W22:Y33)</f>
        <v>100</v>
      </c>
      <c r="X34" s="282"/>
      <c r="Y34" s="283"/>
    </row>
    <row r="35" spans="1:25" ht="15" customHeight="1" x14ac:dyDescent="0.2">
      <c r="A35" s="108"/>
      <c r="B35" s="266"/>
      <c r="C35" s="267"/>
      <c r="D35" s="268"/>
      <c r="E35" s="305"/>
      <c r="F35" s="306"/>
      <c r="G35" s="307"/>
      <c r="H35" s="156"/>
      <c r="I35" s="157"/>
      <c r="J35" s="158"/>
      <c r="K35" s="156"/>
      <c r="L35" s="157"/>
      <c r="M35" s="158"/>
      <c r="N35" s="153"/>
      <c r="O35" s="154"/>
      <c r="P35" s="155"/>
      <c r="Q35" s="89"/>
      <c r="R35" s="93"/>
      <c r="S35" s="93"/>
      <c r="T35" s="90"/>
      <c r="U35" s="91"/>
      <c r="V35" s="92"/>
      <c r="W35" s="89"/>
      <c r="X35" s="93"/>
      <c r="Y35" s="93"/>
    </row>
    <row r="36" spans="1:25" x14ac:dyDescent="0.2">
      <c r="A36" s="214" t="s">
        <v>119</v>
      </c>
      <c r="B36" s="159" t="s">
        <v>119</v>
      </c>
      <c r="C36" s="160"/>
      <c r="D36" s="161"/>
      <c r="E36" s="159" t="s">
        <v>5</v>
      </c>
      <c r="F36" s="160"/>
      <c r="G36" s="161"/>
      <c r="H36" s="159" t="s">
        <v>119</v>
      </c>
      <c r="I36" s="160"/>
      <c r="J36" s="161"/>
      <c r="K36" s="159" t="s">
        <v>5</v>
      </c>
      <c r="L36" s="160"/>
      <c r="M36" s="161"/>
      <c r="N36" s="159" t="s">
        <v>119</v>
      </c>
      <c r="O36" s="160"/>
      <c r="P36" s="161"/>
      <c r="Q36" s="159" t="s">
        <v>5</v>
      </c>
      <c r="R36" s="160"/>
      <c r="S36" s="161"/>
      <c r="T36" s="159" t="s">
        <v>119</v>
      </c>
      <c r="U36" s="160"/>
      <c r="V36" s="161"/>
      <c r="W36" s="159" t="s">
        <v>5</v>
      </c>
      <c r="X36" s="160"/>
      <c r="Y36" s="161"/>
    </row>
    <row r="37" spans="1:25" ht="15" customHeight="1" x14ac:dyDescent="0.2">
      <c r="A37" s="215"/>
      <c r="B37" s="200" t="s">
        <v>126</v>
      </c>
      <c r="C37" s="201"/>
      <c r="D37" s="202"/>
      <c r="E37" s="144">
        <v>76.683372752928904</v>
      </c>
      <c r="F37" s="145"/>
      <c r="G37" s="146"/>
      <c r="H37" s="153" t="s">
        <v>127</v>
      </c>
      <c r="I37" s="154"/>
      <c r="J37" s="155"/>
      <c r="K37" s="144">
        <f>SUM(K22:M24)</f>
        <v>94.026600000000002</v>
      </c>
      <c r="L37" s="145"/>
      <c r="M37" s="146"/>
      <c r="N37" s="200" t="s">
        <v>127</v>
      </c>
      <c r="O37" s="201"/>
      <c r="P37" s="202"/>
      <c r="Q37" s="144">
        <v>90.765436197970402</v>
      </c>
      <c r="R37" s="145"/>
      <c r="S37" s="146"/>
      <c r="T37" s="200" t="s">
        <v>126</v>
      </c>
      <c r="U37" s="201"/>
      <c r="V37" s="202"/>
      <c r="W37" s="144">
        <v>49.495676536900604</v>
      </c>
      <c r="X37" s="145"/>
      <c r="Y37" s="146"/>
    </row>
    <row r="38" spans="1:25" ht="15" customHeight="1" x14ac:dyDescent="0.2">
      <c r="A38" s="215"/>
      <c r="B38" s="200" t="s">
        <v>127</v>
      </c>
      <c r="C38" s="201"/>
      <c r="D38" s="202"/>
      <c r="E38" s="144">
        <v>14.1865765757082</v>
      </c>
      <c r="F38" s="145"/>
      <c r="G38" s="146"/>
      <c r="H38" s="153" t="s">
        <v>118</v>
      </c>
      <c r="I38" s="154"/>
      <c r="J38" s="155"/>
      <c r="K38" s="144">
        <f>K25</f>
        <v>5.9733999999999998</v>
      </c>
      <c r="L38" s="145"/>
      <c r="M38" s="146"/>
      <c r="N38" s="200" t="s">
        <v>126</v>
      </c>
      <c r="O38" s="201"/>
      <c r="P38" s="202"/>
      <c r="Q38" s="144">
        <v>5.5477198440573998</v>
      </c>
      <c r="R38" s="145"/>
      <c r="S38" s="146"/>
      <c r="T38" s="200" t="s">
        <v>127</v>
      </c>
      <c r="U38" s="201"/>
      <c r="V38" s="202"/>
      <c r="W38" s="144">
        <v>42.210345244714198</v>
      </c>
      <c r="X38" s="145"/>
      <c r="Y38" s="146"/>
    </row>
    <row r="39" spans="1:25" ht="15" customHeight="1" x14ac:dyDescent="0.2">
      <c r="A39" s="215"/>
      <c r="B39" s="200" t="s">
        <v>120</v>
      </c>
      <c r="C39" s="201"/>
      <c r="D39" s="202"/>
      <c r="E39" s="144">
        <v>6.4328524080168998</v>
      </c>
      <c r="F39" s="145"/>
      <c r="G39" s="146"/>
      <c r="H39" s="153"/>
      <c r="I39" s="154"/>
      <c r="J39" s="155"/>
      <c r="K39" s="144"/>
      <c r="L39" s="145"/>
      <c r="M39" s="146"/>
      <c r="N39" s="200" t="s">
        <v>118</v>
      </c>
      <c r="O39" s="201"/>
      <c r="P39" s="202"/>
      <c r="Q39" s="144">
        <v>3.4933099052687</v>
      </c>
      <c r="R39" s="145"/>
      <c r="S39" s="146"/>
      <c r="T39" s="200" t="s">
        <v>118</v>
      </c>
      <c r="U39" s="201"/>
      <c r="V39" s="202"/>
      <c r="W39" s="144">
        <v>8.0159138839324005</v>
      </c>
      <c r="X39" s="145"/>
      <c r="Y39" s="146"/>
    </row>
    <row r="40" spans="1:25" ht="15" customHeight="1" x14ac:dyDescent="0.2">
      <c r="A40" s="215"/>
      <c r="B40" s="200" t="s">
        <v>118</v>
      </c>
      <c r="C40" s="201"/>
      <c r="D40" s="202"/>
      <c r="E40" s="144">
        <v>2.4181750025243001</v>
      </c>
      <c r="F40" s="145"/>
      <c r="G40" s="146"/>
      <c r="H40" s="153"/>
      <c r="I40" s="154"/>
      <c r="J40" s="155"/>
      <c r="K40" s="144"/>
      <c r="L40" s="145"/>
      <c r="M40" s="146"/>
      <c r="N40" s="200" t="s">
        <v>124</v>
      </c>
      <c r="O40" s="201"/>
      <c r="P40" s="202"/>
      <c r="Q40" s="144">
        <v>0.19353405270339999</v>
      </c>
      <c r="R40" s="145"/>
      <c r="S40" s="146"/>
      <c r="T40" s="200" t="s">
        <v>124</v>
      </c>
      <c r="U40" s="201"/>
      <c r="V40" s="202"/>
      <c r="W40" s="144">
        <v>0.27806433445270001</v>
      </c>
      <c r="X40" s="145"/>
      <c r="Y40" s="146"/>
    </row>
    <row r="41" spans="1:25" ht="15" customHeight="1" x14ac:dyDescent="0.2">
      <c r="A41" s="215"/>
      <c r="B41" s="200" t="s">
        <v>124</v>
      </c>
      <c r="C41" s="201"/>
      <c r="D41" s="202"/>
      <c r="E41" s="144">
        <v>0.27902326082130002</v>
      </c>
      <c r="F41" s="145"/>
      <c r="G41" s="146"/>
      <c r="H41" s="153"/>
      <c r="I41" s="154"/>
      <c r="J41" s="155"/>
      <c r="K41" s="144"/>
      <c r="L41" s="145"/>
      <c r="M41" s="146"/>
      <c r="N41" s="200"/>
      <c r="O41" s="201"/>
      <c r="P41" s="202"/>
      <c r="Q41" s="144"/>
      <c r="R41" s="145"/>
      <c r="S41" s="146"/>
      <c r="T41" s="200"/>
      <c r="U41" s="201"/>
      <c r="V41" s="202"/>
      <c r="W41" s="144"/>
      <c r="X41" s="145"/>
      <c r="Y41" s="146"/>
    </row>
    <row r="42" spans="1:25" s="25" customFormat="1" ht="15" customHeight="1" x14ac:dyDescent="0.2">
      <c r="A42" s="216"/>
      <c r="B42" s="162" t="s">
        <v>46</v>
      </c>
      <c r="C42" s="163"/>
      <c r="D42" s="164"/>
      <c r="E42" s="281">
        <f>SUM(E37:G41)</f>
        <v>99.999999999999602</v>
      </c>
      <c r="F42" s="282"/>
      <c r="G42" s="283"/>
      <c r="H42" s="162" t="s">
        <v>46</v>
      </c>
      <c r="I42" s="163"/>
      <c r="J42" s="164"/>
      <c r="K42" s="281">
        <f>SUM(K37:M41)</f>
        <v>100</v>
      </c>
      <c r="L42" s="282"/>
      <c r="M42" s="283"/>
      <c r="N42" s="162" t="s">
        <v>46</v>
      </c>
      <c r="O42" s="163"/>
      <c r="P42" s="164"/>
      <c r="Q42" s="281">
        <f>SUM(Q37:S41)</f>
        <v>99.999999999999901</v>
      </c>
      <c r="R42" s="282"/>
      <c r="S42" s="283"/>
      <c r="T42" s="162" t="s">
        <v>46</v>
      </c>
      <c r="U42" s="163"/>
      <c r="V42" s="164"/>
      <c r="W42" s="281">
        <f>SUM(W37:Y41)</f>
        <v>99.999999999999886</v>
      </c>
      <c r="X42" s="282"/>
      <c r="Y42" s="283"/>
    </row>
    <row r="43" spans="1:25" x14ac:dyDescent="0.2">
      <c r="A43" s="109"/>
      <c r="B43" s="159"/>
      <c r="C43" s="160"/>
      <c r="D43" s="161"/>
      <c r="E43" s="159"/>
      <c r="F43" s="160"/>
      <c r="G43" s="161"/>
      <c r="H43" s="170"/>
      <c r="I43" s="171"/>
      <c r="J43" s="172"/>
      <c r="K43" s="170"/>
      <c r="L43" s="171"/>
      <c r="M43" s="172"/>
      <c r="N43" s="159"/>
      <c r="O43" s="160"/>
      <c r="P43" s="161"/>
      <c r="Q43" s="159"/>
      <c r="R43" s="160"/>
      <c r="S43" s="161"/>
      <c r="T43" s="159"/>
      <c r="U43" s="160"/>
      <c r="V43" s="161"/>
      <c r="W43" s="159"/>
      <c r="X43" s="160"/>
      <c r="Y43" s="161"/>
    </row>
    <row r="44" spans="1:25" ht="12.75" customHeight="1" x14ac:dyDescent="0.2">
      <c r="A44" s="303" t="s">
        <v>13</v>
      </c>
      <c r="B44" s="170" t="s">
        <v>0</v>
      </c>
      <c r="C44" s="171"/>
      <c r="D44" s="172"/>
      <c r="E44" s="170" t="s">
        <v>1</v>
      </c>
      <c r="F44" s="171"/>
      <c r="G44" s="172"/>
      <c r="H44" s="170" t="s">
        <v>0</v>
      </c>
      <c r="I44" s="171"/>
      <c r="J44" s="172"/>
      <c r="K44" s="170" t="s">
        <v>1</v>
      </c>
      <c r="L44" s="171"/>
      <c r="M44" s="172"/>
      <c r="N44" s="170" t="s">
        <v>0</v>
      </c>
      <c r="O44" s="171"/>
      <c r="P44" s="172"/>
      <c r="Q44" s="170" t="s">
        <v>1</v>
      </c>
      <c r="R44" s="171"/>
      <c r="S44" s="172"/>
      <c r="T44" s="170" t="s">
        <v>0</v>
      </c>
      <c r="U44" s="171"/>
      <c r="V44" s="172"/>
      <c r="W44" s="170" t="s">
        <v>1</v>
      </c>
      <c r="X44" s="171"/>
      <c r="Y44" s="172"/>
    </row>
    <row r="45" spans="1:25" ht="38.25" x14ac:dyDescent="0.2">
      <c r="A45" s="303"/>
      <c r="B45" s="97" t="s">
        <v>49</v>
      </c>
      <c r="C45" s="97" t="s">
        <v>50</v>
      </c>
      <c r="D45" s="97" t="s">
        <v>51</v>
      </c>
      <c r="E45" s="97" t="s">
        <v>49</v>
      </c>
      <c r="F45" s="97" t="s">
        <v>50</v>
      </c>
      <c r="G45" s="97" t="s">
        <v>51</v>
      </c>
      <c r="H45" s="97" t="s">
        <v>49</v>
      </c>
      <c r="I45" s="97" t="s">
        <v>50</v>
      </c>
      <c r="J45" s="97" t="s">
        <v>51</v>
      </c>
      <c r="K45" s="97" t="s">
        <v>49</v>
      </c>
      <c r="L45" s="97" t="s">
        <v>50</v>
      </c>
      <c r="M45" s="97" t="s">
        <v>51</v>
      </c>
      <c r="N45" s="97" t="s">
        <v>49</v>
      </c>
      <c r="O45" s="97" t="s">
        <v>50</v>
      </c>
      <c r="P45" s="97" t="s">
        <v>51</v>
      </c>
      <c r="Q45" s="97" t="s">
        <v>49</v>
      </c>
      <c r="R45" s="97" t="s">
        <v>50</v>
      </c>
      <c r="S45" s="97" t="s">
        <v>51</v>
      </c>
      <c r="T45" s="97" t="s">
        <v>49</v>
      </c>
      <c r="U45" s="97" t="s">
        <v>50</v>
      </c>
      <c r="V45" s="97" t="s">
        <v>51</v>
      </c>
      <c r="W45" s="97" t="s">
        <v>49</v>
      </c>
      <c r="X45" s="97" t="s">
        <v>50</v>
      </c>
      <c r="Y45" s="97" t="s">
        <v>51</v>
      </c>
    </row>
    <row r="46" spans="1:25" x14ac:dyDescent="0.2">
      <c r="A46" s="88" t="s">
        <v>16</v>
      </c>
      <c r="B46" s="1">
        <v>6.2834000000000003</v>
      </c>
      <c r="C46" s="1">
        <v>6.8042999999999996</v>
      </c>
      <c r="D46" s="1">
        <v>7.4390999999999998</v>
      </c>
      <c r="E46" s="1">
        <v>6.8516000000000004</v>
      </c>
      <c r="F46" s="1">
        <v>6.8042999999999996</v>
      </c>
      <c r="G46" s="1">
        <v>7.4390999999999998</v>
      </c>
      <c r="H46" s="1">
        <v>5.6256000000000004</v>
      </c>
      <c r="I46" s="1">
        <v>7.5576999999999996</v>
      </c>
      <c r="J46" s="1">
        <v>7.4390999999999998</v>
      </c>
      <c r="K46" s="1">
        <v>6.3825000000000003</v>
      </c>
      <c r="L46" s="1">
        <v>7.5576999999999996</v>
      </c>
      <c r="M46" s="1">
        <v>7.4390999999999998</v>
      </c>
      <c r="N46" s="1">
        <v>6.5145999999999997</v>
      </c>
      <c r="O46" s="1">
        <v>8.2078000000000007</v>
      </c>
      <c r="P46" s="1">
        <v>7.4390999999999998</v>
      </c>
      <c r="Q46" s="1">
        <v>7.1981000000000002</v>
      </c>
      <c r="R46" s="1">
        <v>8.2078000000000007</v>
      </c>
      <c r="S46" s="1">
        <v>7.4390999999999998</v>
      </c>
      <c r="T46" s="1">
        <v>5.8567</v>
      </c>
      <c r="U46" s="1">
        <v>7.7694999999999999</v>
      </c>
      <c r="V46" s="1">
        <v>7.4390999999999998</v>
      </c>
      <c r="W46" s="1">
        <v>6.8536999999999999</v>
      </c>
      <c r="X46" s="1">
        <v>7.7694999999999999</v>
      </c>
      <c r="Y46" s="1">
        <v>7.4390999999999998</v>
      </c>
    </row>
    <row r="47" spans="1:25" ht="12.75" customHeight="1" x14ac:dyDescent="0.2">
      <c r="A47" s="88" t="s">
        <v>17</v>
      </c>
      <c r="B47" s="1">
        <v>3.8826999999999998</v>
      </c>
      <c r="C47" s="1">
        <v>4.5933999999999999</v>
      </c>
      <c r="D47" s="1">
        <v>2.6457000000000002</v>
      </c>
      <c r="E47" s="1">
        <v>4.4497999999999998</v>
      </c>
      <c r="F47" s="1">
        <v>4.5933999999999999</v>
      </c>
      <c r="G47" s="1">
        <v>2.6457000000000002</v>
      </c>
      <c r="H47" s="1">
        <v>2.9592999999999998</v>
      </c>
      <c r="I47" s="1">
        <v>3.9192</v>
      </c>
      <c r="J47" s="1">
        <v>2.6457000000000002</v>
      </c>
      <c r="K47" s="1">
        <v>3.7019000000000002</v>
      </c>
      <c r="L47" s="1">
        <v>3.9192</v>
      </c>
      <c r="M47" s="1">
        <v>2.6457000000000002</v>
      </c>
      <c r="N47" s="1">
        <v>3.2059000000000002</v>
      </c>
      <c r="O47" s="1">
        <v>5.8990999999999998</v>
      </c>
      <c r="P47" s="1">
        <v>2.6457000000000002</v>
      </c>
      <c r="Q47" s="1">
        <v>3.6873</v>
      </c>
      <c r="R47" s="1">
        <v>5.8990999999999998</v>
      </c>
      <c r="S47" s="1">
        <v>2.6457000000000002</v>
      </c>
      <c r="T47" s="1">
        <v>3.5236999999999998</v>
      </c>
      <c r="U47" s="1">
        <v>5.5027999999999997</v>
      </c>
      <c r="V47" s="1">
        <v>2.6457000000000002</v>
      </c>
      <c r="W47" s="1">
        <v>4.5624000000000002</v>
      </c>
      <c r="X47" s="1">
        <v>5.5027999999999997</v>
      </c>
      <c r="Y47" s="1">
        <v>2.6457000000000002</v>
      </c>
    </row>
    <row r="48" spans="1:25" x14ac:dyDescent="0.2">
      <c r="A48" s="88" t="s">
        <v>14</v>
      </c>
      <c r="B48" s="1">
        <v>6.2714999999999996</v>
      </c>
      <c r="C48" s="1">
        <v>6.9728000000000003</v>
      </c>
      <c r="D48" s="1">
        <v>6.2001999999999997</v>
      </c>
      <c r="E48" s="1">
        <v>6.8484999999999996</v>
      </c>
      <c r="F48" s="1">
        <v>6.9728000000000003</v>
      </c>
      <c r="G48" s="1">
        <v>6.2001999999999997</v>
      </c>
      <c r="H48" s="1">
        <v>6.6479999999999997</v>
      </c>
      <c r="I48" s="1">
        <v>7.5415000000000001</v>
      </c>
      <c r="J48" s="1">
        <v>6.2001999999999997</v>
      </c>
      <c r="K48" s="1">
        <v>7.4397000000000002</v>
      </c>
      <c r="L48" s="1">
        <v>7.5415000000000001</v>
      </c>
      <c r="M48" s="1">
        <v>6.2001999999999997</v>
      </c>
      <c r="N48" s="1">
        <v>6.0395000000000003</v>
      </c>
      <c r="O48" s="1">
        <v>8.4844000000000008</v>
      </c>
      <c r="P48" s="1">
        <v>6.2001999999999997</v>
      </c>
      <c r="Q48" s="1">
        <v>6.6379000000000001</v>
      </c>
      <c r="R48" s="1">
        <v>8.4844000000000008</v>
      </c>
      <c r="S48" s="1">
        <v>6.2001999999999997</v>
      </c>
      <c r="T48" s="1" t="s">
        <v>22</v>
      </c>
      <c r="U48" s="1" t="s">
        <v>22</v>
      </c>
      <c r="V48" s="1" t="s">
        <v>22</v>
      </c>
      <c r="W48" s="1" t="s">
        <v>22</v>
      </c>
      <c r="X48" s="1" t="s">
        <v>22</v>
      </c>
      <c r="Y48" s="1" t="s">
        <v>22</v>
      </c>
    </row>
    <row r="49" spans="1:25" x14ac:dyDescent="0.2">
      <c r="A49" s="88" t="s">
        <v>21</v>
      </c>
      <c r="B49" s="1">
        <v>7.0140000000000002</v>
      </c>
      <c r="C49" s="1">
        <v>7.8987999999999996</v>
      </c>
      <c r="D49" s="1">
        <v>6.3765000000000001</v>
      </c>
      <c r="E49" s="1">
        <v>7.3108000000000004</v>
      </c>
      <c r="F49" s="1">
        <v>7.4249999999999998</v>
      </c>
      <c r="G49" s="1">
        <v>6.1634000000000002</v>
      </c>
      <c r="H49" s="1">
        <v>7.1532</v>
      </c>
      <c r="I49" s="1" t="s">
        <v>22</v>
      </c>
      <c r="J49" s="1" t="s">
        <v>22</v>
      </c>
      <c r="K49" s="1">
        <v>7.4172000000000002</v>
      </c>
      <c r="L49" s="1">
        <v>7.12</v>
      </c>
      <c r="M49" s="1">
        <v>6.1645000000000003</v>
      </c>
      <c r="N49" s="1">
        <v>7.8021000000000003</v>
      </c>
      <c r="O49" s="1">
        <v>9.6341000000000001</v>
      </c>
      <c r="P49" s="1" t="s">
        <v>22</v>
      </c>
      <c r="Q49" s="1">
        <v>6.8510999999999997</v>
      </c>
      <c r="R49" s="1">
        <v>8.5274000000000001</v>
      </c>
      <c r="S49" s="1">
        <v>6.1645000000000003</v>
      </c>
      <c r="T49" s="1">
        <v>5.0692000000000004</v>
      </c>
      <c r="U49" s="1">
        <v>7.0979999999999999</v>
      </c>
      <c r="V49" s="1">
        <v>5.7801999999999998</v>
      </c>
      <c r="W49" s="1">
        <v>6.4105999999999996</v>
      </c>
      <c r="X49" s="1">
        <v>7.0979999999999999</v>
      </c>
      <c r="Y49" s="1">
        <v>5.7801999999999998</v>
      </c>
    </row>
    <row r="50" spans="1:25" x14ac:dyDescent="0.2">
      <c r="A50" s="88"/>
      <c r="B50" s="1"/>
      <c r="C50" s="1"/>
      <c r="D50" s="1"/>
      <c r="E50" s="1"/>
      <c r="F50" s="1"/>
      <c r="G50" s="1"/>
      <c r="H50" s="1"/>
      <c r="I50" s="1"/>
      <c r="J50" s="1"/>
      <c r="K50" s="1"/>
      <c r="L50" s="1"/>
      <c r="M50" s="1"/>
      <c r="N50" s="1"/>
      <c r="O50" s="1"/>
      <c r="P50" s="1"/>
      <c r="Q50" s="1"/>
      <c r="R50" s="1"/>
      <c r="S50" s="1"/>
      <c r="T50" s="1"/>
      <c r="U50" s="3"/>
      <c r="V50" s="1"/>
      <c r="W50" s="3"/>
      <c r="X50" s="3"/>
      <c r="Y50" s="1"/>
    </row>
    <row r="51" spans="1:25" s="52" customFormat="1" ht="51" x14ac:dyDescent="0.2">
      <c r="A51" s="63" t="s">
        <v>195</v>
      </c>
      <c r="B51" s="110"/>
      <c r="C51" s="111" t="s">
        <v>114</v>
      </c>
      <c r="D51" s="111" t="s">
        <v>180</v>
      </c>
      <c r="E51" s="110"/>
      <c r="F51" s="111" t="s">
        <v>114</v>
      </c>
      <c r="G51" s="111" t="s">
        <v>180</v>
      </c>
      <c r="H51" s="110"/>
      <c r="I51" s="111" t="s">
        <v>185</v>
      </c>
      <c r="J51" s="111" t="s">
        <v>55</v>
      </c>
      <c r="K51" s="110"/>
      <c r="L51" s="111" t="s">
        <v>185</v>
      </c>
      <c r="M51" s="111" t="s">
        <v>55</v>
      </c>
      <c r="N51" s="110"/>
      <c r="O51" s="111" t="s">
        <v>228</v>
      </c>
      <c r="P51" s="111" t="s">
        <v>55</v>
      </c>
      <c r="Q51" s="110"/>
      <c r="R51" s="111" t="s">
        <v>228</v>
      </c>
      <c r="S51" s="111" t="s">
        <v>55</v>
      </c>
      <c r="T51" s="113"/>
      <c r="U51" s="112" t="s">
        <v>230</v>
      </c>
      <c r="V51" s="112" t="s">
        <v>55</v>
      </c>
      <c r="W51" s="112"/>
      <c r="X51" s="112" t="s">
        <v>230</v>
      </c>
      <c r="Y51" s="112" t="s">
        <v>55</v>
      </c>
    </row>
    <row r="52" spans="1:25" s="10" customFormat="1" x14ac:dyDescent="0.2">
      <c r="A52" s="114" t="s">
        <v>15</v>
      </c>
      <c r="B52" s="115">
        <v>30.4589</v>
      </c>
      <c r="C52" s="103">
        <v>5043.92</v>
      </c>
      <c r="D52" s="103">
        <v>4337.8230999999996</v>
      </c>
      <c r="E52" s="115">
        <v>32.576599999999999</v>
      </c>
      <c r="F52" s="103">
        <f>C52</f>
        <v>5043.92</v>
      </c>
      <c r="G52" s="103">
        <f>D52</f>
        <v>4337.8230999999996</v>
      </c>
      <c r="H52" s="115">
        <v>52.159300000000002</v>
      </c>
      <c r="I52" s="103">
        <v>4568.75</v>
      </c>
      <c r="J52" s="103">
        <f>D52</f>
        <v>4337.8230999999996</v>
      </c>
      <c r="K52" s="115">
        <v>56.775300000000001</v>
      </c>
      <c r="L52" s="103">
        <f>I52</f>
        <v>4568.75</v>
      </c>
      <c r="M52" s="103">
        <f>D52</f>
        <v>4337.8230999999996</v>
      </c>
      <c r="N52" s="115">
        <v>62.4039</v>
      </c>
      <c r="O52" s="103">
        <v>14501.697899999999</v>
      </c>
      <c r="P52" s="103">
        <f>D52</f>
        <v>4337.8230999999996</v>
      </c>
      <c r="Q52" s="115">
        <v>66.125600000000006</v>
      </c>
      <c r="R52" s="103">
        <f>O52</f>
        <v>14501.697899999999</v>
      </c>
      <c r="S52" s="103">
        <f>P52</f>
        <v>4337.8230999999996</v>
      </c>
      <c r="T52" s="115">
        <v>12.825699999999999</v>
      </c>
      <c r="U52" s="103">
        <v>4489.1454000000003</v>
      </c>
      <c r="V52" s="103" t="e">
        <f>#REF!</f>
        <v>#REF!</v>
      </c>
      <c r="W52" s="115">
        <v>13.481299999999999</v>
      </c>
      <c r="X52" s="103">
        <f>U52</f>
        <v>4489.1454000000003</v>
      </c>
      <c r="Y52" s="103" t="e">
        <f>V52</f>
        <v>#REF!</v>
      </c>
    </row>
    <row r="53" spans="1:25" s="10" customFormat="1" ht="15" customHeight="1" x14ac:dyDescent="0.2">
      <c r="A53" s="308" t="s">
        <v>186</v>
      </c>
      <c r="B53" s="126" t="s">
        <v>154</v>
      </c>
      <c r="C53" s="127"/>
      <c r="D53" s="127"/>
      <c r="E53" s="127"/>
      <c r="F53" s="127"/>
      <c r="G53" s="127"/>
      <c r="H53" s="311"/>
      <c r="I53" s="311"/>
      <c r="J53" s="311"/>
      <c r="K53" s="311"/>
      <c r="L53" s="311"/>
      <c r="M53" s="311"/>
      <c r="N53" s="127"/>
      <c r="O53" s="127"/>
      <c r="P53" s="127"/>
      <c r="Q53" s="127"/>
      <c r="R53" s="127"/>
      <c r="S53" s="127"/>
      <c r="T53" s="127"/>
      <c r="U53" s="127"/>
      <c r="V53" s="127"/>
      <c r="W53" s="127"/>
      <c r="X53" s="127"/>
      <c r="Y53" s="127"/>
    </row>
    <row r="54" spans="1:25" s="10" customFormat="1" ht="15" customHeight="1" x14ac:dyDescent="0.2">
      <c r="A54" s="309"/>
      <c r="B54" s="185" t="s">
        <v>151</v>
      </c>
      <c r="C54" s="186"/>
      <c r="D54" s="186"/>
      <c r="E54" s="186"/>
      <c r="F54" s="186"/>
      <c r="G54" s="187"/>
      <c r="H54" s="286" t="s">
        <v>155</v>
      </c>
      <c r="I54" s="286"/>
      <c r="J54" s="286"/>
      <c r="K54" s="286"/>
      <c r="L54" s="286"/>
      <c r="M54" s="286"/>
      <c r="N54" s="286" t="s">
        <v>156</v>
      </c>
      <c r="O54" s="286"/>
      <c r="P54" s="286"/>
      <c r="Q54" s="286"/>
      <c r="R54" s="286"/>
      <c r="S54" s="286"/>
      <c r="T54" s="286" t="s">
        <v>162</v>
      </c>
      <c r="U54" s="286"/>
      <c r="V54" s="286"/>
      <c r="W54" s="286"/>
      <c r="X54" s="286"/>
      <c r="Y54" s="286"/>
    </row>
    <row r="55" spans="1:25" x14ac:dyDescent="0.2">
      <c r="A55" s="310"/>
      <c r="B55" s="188" t="s">
        <v>152</v>
      </c>
      <c r="C55" s="189"/>
      <c r="D55" s="189"/>
      <c r="E55" s="189"/>
      <c r="F55" s="189"/>
      <c r="G55" s="190"/>
      <c r="H55" s="287" t="s">
        <v>175</v>
      </c>
      <c r="I55" s="287"/>
      <c r="J55" s="287"/>
      <c r="K55" s="287"/>
      <c r="L55" s="287"/>
      <c r="M55" s="287"/>
      <c r="N55" s="287" t="s">
        <v>157</v>
      </c>
      <c r="O55" s="287"/>
      <c r="P55" s="287"/>
      <c r="Q55" s="287"/>
      <c r="R55" s="287"/>
      <c r="S55" s="287"/>
      <c r="T55" s="287" t="s">
        <v>163</v>
      </c>
      <c r="U55" s="287"/>
      <c r="V55" s="287"/>
      <c r="W55" s="287"/>
      <c r="X55" s="287"/>
      <c r="Y55" s="287"/>
    </row>
    <row r="56" spans="1:25" s="24" customFormat="1" ht="45.75" customHeight="1" x14ac:dyDescent="0.2">
      <c r="A56" s="310"/>
      <c r="B56" s="286" t="s">
        <v>153</v>
      </c>
      <c r="C56" s="286"/>
      <c r="D56" s="286"/>
      <c r="E56" s="286"/>
      <c r="F56" s="286"/>
      <c r="G56" s="286"/>
      <c r="H56" s="286" t="s">
        <v>153</v>
      </c>
      <c r="I56" s="286"/>
      <c r="J56" s="286"/>
      <c r="K56" s="286"/>
      <c r="L56" s="286"/>
      <c r="M56" s="286"/>
      <c r="N56" s="286" t="s">
        <v>153</v>
      </c>
      <c r="O56" s="286"/>
      <c r="P56" s="286"/>
      <c r="Q56" s="286"/>
      <c r="R56" s="286"/>
      <c r="S56" s="286"/>
      <c r="T56" s="286" t="s">
        <v>153</v>
      </c>
      <c r="U56" s="286"/>
      <c r="V56" s="286"/>
      <c r="W56" s="286"/>
      <c r="X56" s="286"/>
      <c r="Y56" s="286"/>
    </row>
    <row r="57" spans="1:25" x14ac:dyDescent="0.2">
      <c r="A57" s="310"/>
      <c r="B57" s="288"/>
      <c r="C57" s="288"/>
      <c r="D57" s="288"/>
      <c r="E57" s="288"/>
      <c r="F57" s="288"/>
      <c r="G57" s="288"/>
      <c r="H57" s="288"/>
      <c r="I57" s="288"/>
      <c r="J57" s="288"/>
      <c r="K57" s="288"/>
      <c r="L57" s="288"/>
      <c r="M57" s="288"/>
      <c r="N57" s="288"/>
      <c r="O57" s="288"/>
      <c r="P57" s="288"/>
      <c r="Q57" s="288"/>
      <c r="R57" s="288"/>
      <c r="S57" s="288"/>
      <c r="T57" s="288"/>
      <c r="U57" s="288"/>
      <c r="V57" s="288"/>
      <c r="W57" s="288"/>
      <c r="X57" s="288"/>
      <c r="Y57" s="288"/>
    </row>
    <row r="58" spans="1:25" x14ac:dyDescent="0.2">
      <c r="A58" s="310"/>
      <c r="B58" s="288"/>
      <c r="C58" s="288"/>
      <c r="D58" s="288"/>
      <c r="E58" s="288"/>
      <c r="F58" s="288"/>
      <c r="G58" s="288"/>
      <c r="H58" s="288"/>
      <c r="I58" s="288"/>
      <c r="J58" s="288"/>
      <c r="K58" s="288"/>
      <c r="L58" s="288"/>
      <c r="M58" s="288"/>
      <c r="N58" s="288"/>
      <c r="O58" s="288"/>
      <c r="P58" s="288"/>
      <c r="Q58" s="288"/>
      <c r="R58" s="288"/>
      <c r="S58" s="288"/>
      <c r="T58" s="288"/>
      <c r="U58" s="288"/>
      <c r="V58" s="288"/>
      <c r="W58" s="288"/>
      <c r="X58" s="288"/>
      <c r="Y58" s="288"/>
    </row>
    <row r="59" spans="1:25" x14ac:dyDescent="0.2">
      <c r="A59" s="310"/>
      <c r="B59" s="288"/>
      <c r="C59" s="288"/>
      <c r="D59" s="288"/>
      <c r="E59" s="288"/>
      <c r="F59" s="288"/>
      <c r="G59" s="288"/>
      <c r="H59" s="288"/>
      <c r="I59" s="288"/>
      <c r="J59" s="288"/>
      <c r="K59" s="288"/>
      <c r="L59" s="288"/>
      <c r="M59" s="288"/>
      <c r="N59" s="288"/>
      <c r="O59" s="288"/>
      <c r="P59" s="288"/>
      <c r="Q59" s="288"/>
      <c r="R59" s="288"/>
      <c r="S59" s="288"/>
      <c r="T59" s="288"/>
      <c r="U59" s="288"/>
      <c r="V59" s="288"/>
      <c r="W59" s="288"/>
      <c r="X59" s="288"/>
      <c r="Y59" s="288"/>
    </row>
    <row r="60" spans="1:25" x14ac:dyDescent="0.2">
      <c r="A60" s="310"/>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row>
    <row r="61" spans="1:25" x14ac:dyDescent="0.2">
      <c r="A61" s="310"/>
      <c r="B61" s="288"/>
      <c r="C61" s="288"/>
      <c r="D61" s="288"/>
      <c r="E61" s="288"/>
      <c r="F61" s="288"/>
      <c r="G61" s="288"/>
      <c r="H61" s="288"/>
      <c r="I61" s="288"/>
      <c r="J61" s="288"/>
      <c r="K61" s="288"/>
      <c r="L61" s="288"/>
      <c r="M61" s="288"/>
      <c r="N61" s="288"/>
      <c r="O61" s="288"/>
      <c r="P61" s="288"/>
      <c r="Q61" s="288"/>
      <c r="R61" s="288"/>
      <c r="S61" s="288"/>
      <c r="T61" s="288"/>
      <c r="U61" s="288"/>
      <c r="V61" s="288"/>
      <c r="W61" s="288"/>
      <c r="X61" s="288"/>
      <c r="Y61" s="288"/>
    </row>
    <row r="62" spans="1:25" x14ac:dyDescent="0.2">
      <c r="A62" s="310"/>
      <c r="B62" s="288"/>
      <c r="C62" s="288"/>
      <c r="D62" s="288"/>
      <c r="E62" s="288"/>
      <c r="F62" s="288"/>
      <c r="G62" s="288"/>
      <c r="H62" s="288"/>
      <c r="I62" s="288"/>
      <c r="J62" s="288"/>
      <c r="K62" s="288"/>
      <c r="L62" s="288"/>
      <c r="M62" s="288"/>
      <c r="N62" s="288"/>
      <c r="O62" s="288"/>
      <c r="P62" s="288"/>
      <c r="Q62" s="288"/>
      <c r="R62" s="288"/>
      <c r="S62" s="288"/>
      <c r="T62" s="288"/>
      <c r="U62" s="288"/>
      <c r="V62" s="288"/>
      <c r="W62" s="288"/>
      <c r="X62" s="288"/>
      <c r="Y62" s="288"/>
    </row>
    <row r="63" spans="1:25" x14ac:dyDescent="0.2">
      <c r="A63" s="310"/>
      <c r="B63" s="288"/>
      <c r="C63" s="288"/>
      <c r="D63" s="288"/>
      <c r="E63" s="288"/>
      <c r="F63" s="288"/>
      <c r="G63" s="288"/>
      <c r="H63" s="288"/>
      <c r="I63" s="288"/>
      <c r="J63" s="288"/>
      <c r="K63" s="288"/>
      <c r="L63" s="288"/>
      <c r="M63" s="288"/>
      <c r="N63" s="288"/>
      <c r="O63" s="288"/>
      <c r="P63" s="288"/>
      <c r="Q63" s="288"/>
      <c r="R63" s="288"/>
      <c r="S63" s="288"/>
      <c r="T63" s="288"/>
      <c r="U63" s="288"/>
      <c r="V63" s="288"/>
      <c r="W63" s="288"/>
      <c r="X63" s="288"/>
      <c r="Y63" s="288"/>
    </row>
    <row r="64" spans="1:25" x14ac:dyDescent="0.2">
      <c r="A64" s="310"/>
      <c r="B64" s="288"/>
      <c r="C64" s="288"/>
      <c r="D64" s="288"/>
      <c r="E64" s="288"/>
      <c r="F64" s="288"/>
      <c r="G64" s="288"/>
      <c r="H64" s="288"/>
      <c r="I64" s="288"/>
      <c r="J64" s="288"/>
      <c r="K64" s="288"/>
      <c r="L64" s="288"/>
      <c r="M64" s="288"/>
      <c r="N64" s="288"/>
      <c r="O64" s="288"/>
      <c r="P64" s="288"/>
      <c r="Q64" s="288"/>
      <c r="R64" s="288"/>
      <c r="S64" s="288"/>
      <c r="T64" s="288"/>
      <c r="U64" s="288"/>
      <c r="V64" s="288"/>
      <c r="W64" s="288"/>
      <c r="X64" s="288"/>
      <c r="Y64" s="288"/>
    </row>
    <row r="65" spans="1:79" x14ac:dyDescent="0.2">
      <c r="A65" s="310"/>
      <c r="B65" s="288"/>
      <c r="C65" s="288"/>
      <c r="D65" s="288"/>
      <c r="E65" s="288"/>
      <c r="F65" s="288"/>
      <c r="G65" s="288"/>
      <c r="H65" s="288"/>
      <c r="I65" s="288"/>
      <c r="J65" s="288"/>
      <c r="K65" s="288"/>
      <c r="L65" s="288"/>
      <c r="M65" s="288"/>
      <c r="N65" s="288"/>
      <c r="O65" s="288"/>
      <c r="P65" s="288"/>
      <c r="Q65" s="288"/>
      <c r="R65" s="288"/>
      <c r="S65" s="288"/>
      <c r="T65" s="288"/>
      <c r="U65" s="288"/>
      <c r="V65" s="288"/>
      <c r="W65" s="288"/>
      <c r="X65" s="288"/>
      <c r="Y65" s="288"/>
    </row>
    <row r="66" spans="1:79" x14ac:dyDescent="0.2">
      <c r="A66" s="310"/>
      <c r="B66" s="288"/>
      <c r="C66" s="288"/>
      <c r="D66" s="288"/>
      <c r="E66" s="288"/>
      <c r="F66" s="288"/>
      <c r="G66" s="288"/>
      <c r="H66" s="288"/>
      <c r="I66" s="288"/>
      <c r="J66" s="288"/>
      <c r="K66" s="288"/>
      <c r="L66" s="288"/>
      <c r="M66" s="288"/>
      <c r="N66" s="288"/>
      <c r="O66" s="288"/>
      <c r="P66" s="288"/>
      <c r="Q66" s="288"/>
      <c r="R66" s="288"/>
      <c r="S66" s="288"/>
      <c r="T66" s="288"/>
      <c r="U66" s="288"/>
      <c r="V66" s="288"/>
      <c r="W66" s="288"/>
      <c r="X66" s="288"/>
      <c r="Y66" s="288"/>
    </row>
    <row r="67" spans="1:79" x14ac:dyDescent="0.2">
      <c r="A67" s="310"/>
      <c r="B67" s="288"/>
      <c r="C67" s="288"/>
      <c r="D67" s="288"/>
      <c r="E67" s="288"/>
      <c r="F67" s="288"/>
      <c r="G67" s="288"/>
      <c r="H67" s="288"/>
      <c r="I67" s="288"/>
      <c r="J67" s="288"/>
      <c r="K67" s="288"/>
      <c r="L67" s="288"/>
      <c r="M67" s="288"/>
      <c r="N67" s="288"/>
      <c r="O67" s="288"/>
      <c r="P67" s="288"/>
      <c r="Q67" s="288"/>
      <c r="R67" s="288"/>
      <c r="S67" s="288"/>
      <c r="T67" s="288"/>
      <c r="U67" s="288"/>
      <c r="V67" s="288"/>
      <c r="W67" s="288"/>
      <c r="X67" s="288"/>
      <c r="Y67" s="288"/>
    </row>
    <row r="68" spans="1:79" x14ac:dyDescent="0.2">
      <c r="A68" s="310"/>
      <c r="B68" s="288"/>
      <c r="C68" s="288"/>
      <c r="D68" s="288"/>
      <c r="E68" s="288"/>
      <c r="F68" s="288"/>
      <c r="G68" s="288"/>
      <c r="H68" s="288"/>
      <c r="I68" s="288"/>
      <c r="J68" s="288"/>
      <c r="K68" s="288"/>
      <c r="L68" s="288"/>
      <c r="M68" s="288"/>
      <c r="N68" s="288"/>
      <c r="O68" s="288"/>
      <c r="P68" s="288"/>
      <c r="Q68" s="288"/>
      <c r="R68" s="288"/>
      <c r="S68" s="288"/>
      <c r="T68" s="288"/>
      <c r="U68" s="288"/>
      <c r="V68" s="288"/>
      <c r="W68" s="288"/>
      <c r="X68" s="288"/>
      <c r="Y68" s="288"/>
    </row>
    <row r="69" spans="1:79" ht="9.75" customHeight="1" x14ac:dyDescent="0.2">
      <c r="A69" s="310"/>
      <c r="B69" s="288"/>
      <c r="C69" s="288"/>
      <c r="D69" s="288"/>
      <c r="E69" s="288"/>
      <c r="F69" s="288"/>
      <c r="G69" s="288"/>
      <c r="H69" s="288"/>
      <c r="I69" s="288"/>
      <c r="J69" s="288"/>
      <c r="K69" s="288"/>
      <c r="L69" s="288"/>
      <c r="M69" s="288"/>
      <c r="N69" s="288"/>
      <c r="O69" s="288"/>
      <c r="P69" s="288"/>
      <c r="Q69" s="288"/>
      <c r="R69" s="288"/>
      <c r="S69" s="288"/>
      <c r="T69" s="288"/>
      <c r="U69" s="288"/>
      <c r="V69" s="288"/>
      <c r="W69" s="288"/>
      <c r="X69" s="288"/>
      <c r="Y69" s="288"/>
    </row>
    <row r="70" spans="1:79" x14ac:dyDescent="0.2">
      <c r="A70" s="310"/>
      <c r="B70" s="288"/>
      <c r="C70" s="288"/>
      <c r="D70" s="288"/>
      <c r="E70" s="288"/>
      <c r="F70" s="288"/>
      <c r="G70" s="288"/>
      <c r="H70" s="288"/>
      <c r="I70" s="288"/>
      <c r="J70" s="288"/>
      <c r="K70" s="288"/>
      <c r="L70" s="288"/>
      <c r="M70" s="288"/>
      <c r="N70" s="288"/>
      <c r="O70" s="288"/>
      <c r="P70" s="288"/>
      <c r="Q70" s="288"/>
      <c r="R70" s="288"/>
      <c r="S70" s="288"/>
      <c r="T70" s="288"/>
      <c r="U70" s="288"/>
      <c r="V70" s="288"/>
      <c r="W70" s="288"/>
      <c r="X70" s="288"/>
      <c r="Y70" s="288"/>
    </row>
    <row r="71" spans="1:79" x14ac:dyDescent="0.2">
      <c r="A71" s="310"/>
      <c r="B71" s="288"/>
      <c r="C71" s="288"/>
      <c r="D71" s="288"/>
      <c r="E71" s="288"/>
      <c r="F71" s="288"/>
      <c r="G71" s="288"/>
      <c r="H71" s="288"/>
      <c r="I71" s="288"/>
      <c r="J71" s="288"/>
      <c r="K71" s="288"/>
      <c r="L71" s="288"/>
      <c r="M71" s="288"/>
      <c r="N71" s="288"/>
      <c r="O71" s="288"/>
      <c r="P71" s="288"/>
      <c r="Q71" s="288"/>
      <c r="R71" s="288"/>
      <c r="S71" s="288"/>
      <c r="T71" s="288"/>
      <c r="U71" s="288"/>
      <c r="V71" s="288"/>
      <c r="W71" s="288"/>
      <c r="X71" s="288"/>
      <c r="Y71" s="288"/>
    </row>
    <row r="72" spans="1:79" x14ac:dyDescent="0.2">
      <c r="B72" s="284" t="s">
        <v>205</v>
      </c>
      <c r="C72" s="284"/>
      <c r="D72" s="284"/>
      <c r="E72" s="284"/>
      <c r="F72" s="284"/>
      <c r="G72" s="284"/>
      <c r="H72" s="284" t="s">
        <v>206</v>
      </c>
      <c r="I72" s="284"/>
      <c r="J72" s="284"/>
      <c r="K72" s="284"/>
      <c r="L72" s="284"/>
      <c r="M72" s="284"/>
      <c r="N72" s="284" t="s">
        <v>229</v>
      </c>
      <c r="O72" s="284"/>
      <c r="P72" s="284"/>
      <c r="Q72" s="284"/>
      <c r="R72" s="284"/>
      <c r="S72" s="284"/>
      <c r="T72" s="284" t="s">
        <v>231</v>
      </c>
      <c r="U72" s="284"/>
      <c r="V72" s="284"/>
      <c r="W72" s="284"/>
      <c r="X72" s="284"/>
      <c r="Y72" s="284"/>
    </row>
    <row r="73" spans="1:79" ht="15" customHeight="1" x14ac:dyDescent="0.2">
      <c r="A73" s="312" t="s">
        <v>187</v>
      </c>
      <c r="B73" s="285" t="s">
        <v>153</v>
      </c>
      <c r="C73" s="285"/>
      <c r="D73" s="285"/>
      <c r="E73" s="285"/>
      <c r="F73" s="285"/>
      <c r="G73" s="285"/>
      <c r="H73" s="285" t="s">
        <v>153</v>
      </c>
      <c r="I73" s="285"/>
      <c r="J73" s="285"/>
      <c r="K73" s="285"/>
      <c r="L73" s="285"/>
      <c r="M73" s="285"/>
      <c r="N73" s="285" t="s">
        <v>188</v>
      </c>
      <c r="O73" s="285"/>
      <c r="P73" s="285"/>
      <c r="Q73" s="285"/>
      <c r="R73" s="285"/>
      <c r="S73" s="285"/>
      <c r="T73" s="285" t="s">
        <v>174</v>
      </c>
      <c r="U73" s="285"/>
      <c r="V73" s="285"/>
      <c r="W73" s="285"/>
      <c r="X73" s="285"/>
      <c r="Y73" s="28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row>
    <row r="74" spans="1:79" ht="12.75" customHeight="1" x14ac:dyDescent="0.2">
      <c r="A74" s="313"/>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row>
    <row r="75" spans="1:79" x14ac:dyDescent="0.2">
      <c r="A75" s="313"/>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row>
    <row r="76" spans="1:79" x14ac:dyDescent="0.2">
      <c r="A76" s="313"/>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row>
    <row r="77" spans="1:79" x14ac:dyDescent="0.2">
      <c r="A77" s="313"/>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row>
    <row r="78" spans="1:79" x14ac:dyDescent="0.2">
      <c r="A78" s="313"/>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row>
    <row r="79" spans="1:79" x14ac:dyDescent="0.2">
      <c r="A79" s="313"/>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row>
    <row r="80" spans="1:79" x14ac:dyDescent="0.2">
      <c r="A80" s="313"/>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row>
    <row r="81" spans="1:79" x14ac:dyDescent="0.2">
      <c r="A81" s="313"/>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row>
    <row r="82" spans="1:79" x14ac:dyDescent="0.2">
      <c r="A82" s="313"/>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row>
    <row r="83" spans="1:79" x14ac:dyDescent="0.2">
      <c r="A83" s="313"/>
      <c r="B83" s="284"/>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row>
    <row r="84" spans="1:79" x14ac:dyDescent="0.2">
      <c r="A84" s="313"/>
      <c r="B84" s="284"/>
      <c r="C84" s="284"/>
      <c r="D84" s="284"/>
      <c r="E84" s="284"/>
      <c r="F84" s="284"/>
      <c r="G84" s="284"/>
      <c r="H84" s="284"/>
      <c r="I84" s="284"/>
      <c r="J84" s="284"/>
      <c r="K84" s="284"/>
      <c r="L84" s="284"/>
      <c r="M84" s="284"/>
      <c r="N84" s="284"/>
      <c r="O84" s="284"/>
      <c r="P84" s="284"/>
      <c r="Q84" s="284"/>
      <c r="R84" s="284"/>
      <c r="S84" s="284"/>
      <c r="T84" s="284"/>
      <c r="U84" s="284"/>
      <c r="V84" s="284"/>
      <c r="W84" s="284"/>
      <c r="X84" s="284"/>
      <c r="Y84" s="284"/>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row>
    <row r="85" spans="1:79" x14ac:dyDescent="0.2">
      <c r="A85" s="313"/>
      <c r="B85" s="284"/>
      <c r="C85" s="284"/>
      <c r="D85" s="284"/>
      <c r="E85" s="284"/>
      <c r="F85" s="284"/>
      <c r="G85" s="284"/>
      <c r="H85" s="284"/>
      <c r="I85" s="284"/>
      <c r="J85" s="284"/>
      <c r="K85" s="284"/>
      <c r="L85" s="284"/>
      <c r="M85" s="284"/>
      <c r="N85" s="284"/>
      <c r="O85" s="284"/>
      <c r="P85" s="284"/>
      <c r="Q85" s="284"/>
      <c r="R85" s="284"/>
      <c r="S85" s="284"/>
      <c r="T85" s="284"/>
      <c r="U85" s="284"/>
      <c r="V85" s="284"/>
      <c r="W85" s="284"/>
      <c r="X85" s="284"/>
      <c r="Y85" s="284"/>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row>
    <row r="86" spans="1:79" x14ac:dyDescent="0.2">
      <c r="A86" s="313"/>
      <c r="B86" s="284"/>
      <c r="C86" s="284"/>
      <c r="D86" s="284"/>
      <c r="E86" s="284"/>
      <c r="F86" s="284"/>
      <c r="G86" s="284"/>
      <c r="H86" s="284"/>
      <c r="I86" s="284"/>
      <c r="J86" s="284"/>
      <c r="K86" s="284"/>
      <c r="L86" s="284"/>
      <c r="M86" s="284"/>
      <c r="N86" s="284"/>
      <c r="O86" s="284"/>
      <c r="P86" s="284"/>
      <c r="Q86" s="284"/>
      <c r="R86" s="284"/>
      <c r="S86" s="284"/>
      <c r="T86" s="284"/>
      <c r="U86" s="284"/>
      <c r="V86" s="284"/>
      <c r="W86" s="284"/>
      <c r="X86" s="284"/>
      <c r="Y86" s="284"/>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row>
    <row r="87" spans="1:79" x14ac:dyDescent="0.2">
      <c r="A87" s="314"/>
      <c r="B87" s="284"/>
      <c r="C87" s="284"/>
      <c r="D87" s="284"/>
      <c r="E87" s="284"/>
      <c r="F87" s="284"/>
      <c r="G87" s="284"/>
      <c r="H87" s="284"/>
      <c r="I87" s="284"/>
      <c r="J87" s="284"/>
      <c r="K87" s="284"/>
      <c r="L87" s="284"/>
      <c r="M87" s="284"/>
      <c r="N87" s="284"/>
      <c r="O87" s="284"/>
      <c r="P87" s="284"/>
      <c r="Q87" s="284"/>
      <c r="R87" s="284"/>
      <c r="S87" s="284"/>
      <c r="T87" s="284"/>
      <c r="U87" s="284"/>
      <c r="V87" s="284"/>
      <c r="W87" s="284"/>
      <c r="X87" s="284"/>
      <c r="Y87" s="284"/>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row>
    <row r="88" spans="1:79" ht="13.5" thickBot="1" x14ac:dyDescent="0.25">
      <c r="A88" s="26"/>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row>
    <row r="89" spans="1:79" ht="13.5" thickBot="1" x14ac:dyDescent="0.25">
      <c r="A89" s="292" t="s">
        <v>220</v>
      </c>
      <c r="B89" s="289" t="s">
        <v>210</v>
      </c>
      <c r="C89" s="290"/>
      <c r="D89" s="290"/>
      <c r="E89" s="290"/>
      <c r="F89" s="290"/>
      <c r="G89" s="291"/>
      <c r="H89" s="289" t="s">
        <v>210</v>
      </c>
      <c r="I89" s="290"/>
      <c r="J89" s="290"/>
      <c r="K89" s="290"/>
      <c r="L89" s="290"/>
      <c r="M89" s="291"/>
      <c r="N89" s="289" t="s">
        <v>210</v>
      </c>
      <c r="O89" s="290"/>
      <c r="P89" s="290"/>
      <c r="Q89" s="290"/>
      <c r="R89" s="290"/>
      <c r="S89" s="291"/>
      <c r="T89" s="289" t="s">
        <v>210</v>
      </c>
      <c r="U89" s="290"/>
      <c r="V89" s="290"/>
      <c r="W89" s="290"/>
      <c r="X89" s="290"/>
      <c r="Y89" s="291"/>
    </row>
    <row r="90" spans="1:79" s="25" customFormat="1" ht="13.5" thickBot="1" x14ac:dyDescent="0.25">
      <c r="A90" s="293"/>
      <c r="B90" s="277" t="s">
        <v>211</v>
      </c>
      <c r="C90" s="278"/>
      <c r="D90" s="269" t="s">
        <v>212</v>
      </c>
      <c r="E90" s="269" t="s">
        <v>213</v>
      </c>
      <c r="F90" s="271" t="s">
        <v>214</v>
      </c>
      <c r="G90" s="272"/>
      <c r="H90" s="277" t="s">
        <v>211</v>
      </c>
      <c r="I90" s="278"/>
      <c r="J90" s="269" t="s">
        <v>212</v>
      </c>
      <c r="K90" s="269" t="s">
        <v>213</v>
      </c>
      <c r="L90" s="271" t="s">
        <v>214</v>
      </c>
      <c r="M90" s="272"/>
      <c r="N90" s="277" t="s">
        <v>211</v>
      </c>
      <c r="O90" s="278"/>
      <c r="P90" s="269" t="s">
        <v>212</v>
      </c>
      <c r="Q90" s="269" t="s">
        <v>213</v>
      </c>
      <c r="R90" s="271" t="s">
        <v>214</v>
      </c>
      <c r="S90" s="272"/>
      <c r="T90" s="277" t="s">
        <v>211</v>
      </c>
      <c r="U90" s="278"/>
      <c r="V90" s="269" t="s">
        <v>212</v>
      </c>
      <c r="W90" s="269" t="s">
        <v>213</v>
      </c>
      <c r="X90" s="271" t="s">
        <v>214</v>
      </c>
      <c r="Y90" s="272"/>
    </row>
    <row r="91" spans="1:79" ht="15.75" customHeight="1" thickBot="1" x14ac:dyDescent="0.25">
      <c r="A91" s="293"/>
      <c r="B91" s="275" t="s">
        <v>215</v>
      </c>
      <c r="C91" s="276"/>
      <c r="D91" s="270"/>
      <c r="E91" s="270"/>
      <c r="F91" s="273"/>
      <c r="G91" s="274"/>
      <c r="H91" s="275" t="s">
        <v>215</v>
      </c>
      <c r="I91" s="276"/>
      <c r="J91" s="270"/>
      <c r="K91" s="270"/>
      <c r="L91" s="273"/>
      <c r="M91" s="274"/>
      <c r="N91" s="275" t="s">
        <v>215</v>
      </c>
      <c r="O91" s="276"/>
      <c r="P91" s="270"/>
      <c r="Q91" s="270"/>
      <c r="R91" s="273"/>
      <c r="S91" s="274"/>
      <c r="T91" s="275" t="s">
        <v>215</v>
      </c>
      <c r="U91" s="276"/>
      <c r="V91" s="270"/>
      <c r="W91" s="270"/>
      <c r="X91" s="273"/>
      <c r="Y91" s="274"/>
    </row>
    <row r="92" spans="1:79" ht="13.5" thickBot="1" x14ac:dyDescent="0.25">
      <c r="A92" s="293"/>
      <c r="B92" s="277" t="s">
        <v>216</v>
      </c>
      <c r="C92" s="278"/>
      <c r="D92" s="27"/>
      <c r="E92" s="28"/>
      <c r="F92" s="279"/>
      <c r="G92" s="280"/>
      <c r="H92" s="277" t="s">
        <v>216</v>
      </c>
      <c r="I92" s="278"/>
      <c r="J92" s="27"/>
      <c r="K92" s="28"/>
      <c r="L92" s="279"/>
      <c r="M92" s="280"/>
      <c r="N92" s="277" t="s">
        <v>216</v>
      </c>
      <c r="O92" s="278"/>
      <c r="P92" s="27"/>
      <c r="Q92" s="28"/>
      <c r="R92" s="279"/>
      <c r="S92" s="280"/>
      <c r="T92" s="277" t="s">
        <v>216</v>
      </c>
      <c r="U92" s="278"/>
      <c r="V92" s="27"/>
      <c r="W92" s="28"/>
      <c r="X92" s="279"/>
      <c r="Y92" s="280"/>
    </row>
    <row r="93" spans="1:79" ht="13.5" thickBot="1" x14ac:dyDescent="0.25">
      <c r="A93" s="293"/>
      <c r="B93" s="277" t="s">
        <v>49</v>
      </c>
      <c r="C93" s="278"/>
      <c r="D93" s="28"/>
      <c r="E93" s="29"/>
      <c r="F93" s="279"/>
      <c r="G93" s="280"/>
      <c r="H93" s="277" t="s">
        <v>217</v>
      </c>
      <c r="I93" s="278"/>
      <c r="J93" s="28"/>
      <c r="K93" s="29"/>
      <c r="L93" s="279"/>
      <c r="M93" s="280"/>
      <c r="N93" s="277" t="s">
        <v>217</v>
      </c>
      <c r="O93" s="278"/>
      <c r="P93" s="28"/>
      <c r="Q93" s="29"/>
      <c r="R93" s="279"/>
      <c r="S93" s="280"/>
      <c r="T93" s="277" t="s">
        <v>217</v>
      </c>
      <c r="U93" s="278"/>
      <c r="V93" s="28"/>
      <c r="W93" s="48" t="s">
        <v>222</v>
      </c>
      <c r="X93" s="279"/>
      <c r="Y93" s="280"/>
    </row>
    <row r="94" spans="1:79" ht="13.5" thickBot="1" x14ac:dyDescent="0.25">
      <c r="A94" s="294"/>
      <c r="B94" s="277" t="s">
        <v>218</v>
      </c>
      <c r="C94" s="278"/>
      <c r="D94" s="30" t="s">
        <v>219</v>
      </c>
      <c r="E94" s="31"/>
      <c r="F94" s="279"/>
      <c r="G94" s="280"/>
      <c r="H94" s="277" t="s">
        <v>218</v>
      </c>
      <c r="I94" s="278"/>
      <c r="J94" s="30" t="s">
        <v>219</v>
      </c>
      <c r="K94" s="31"/>
      <c r="L94" s="279"/>
      <c r="M94" s="280"/>
      <c r="N94" s="277" t="s">
        <v>218</v>
      </c>
      <c r="O94" s="278"/>
      <c r="P94" s="32"/>
      <c r="Q94" s="30" t="s">
        <v>221</v>
      </c>
      <c r="R94" s="279"/>
      <c r="S94" s="280"/>
      <c r="T94" s="277" t="s">
        <v>218</v>
      </c>
      <c r="U94" s="278"/>
      <c r="V94" s="32"/>
      <c r="W94" s="31"/>
      <c r="X94" s="279"/>
      <c r="Y94" s="280"/>
    </row>
    <row r="98" spans="1:25" x14ac:dyDescent="0.2">
      <c r="A98" s="14" t="s">
        <v>6</v>
      </c>
      <c r="C98" s="33"/>
      <c r="F98" s="33"/>
      <c r="T98" s="34"/>
      <c r="U98" s="35"/>
      <c r="V98" s="34"/>
      <c r="W98" s="35"/>
      <c r="X98" s="36"/>
      <c r="Y98" s="35"/>
    </row>
    <row r="99" spans="1:25" x14ac:dyDescent="0.2">
      <c r="A99" s="9" t="s">
        <v>18</v>
      </c>
      <c r="T99" s="37"/>
      <c r="U99" s="38"/>
      <c r="V99" s="37"/>
      <c r="W99" s="38"/>
      <c r="X99" s="39"/>
      <c r="Y99" s="38"/>
    </row>
    <row r="100" spans="1:25" x14ac:dyDescent="0.2">
      <c r="A100" s="9" t="s">
        <v>129</v>
      </c>
      <c r="C100" s="17"/>
      <c r="D100" s="17"/>
      <c r="F100" s="17"/>
      <c r="G100" s="17"/>
      <c r="I100" s="17"/>
      <c r="J100" s="17"/>
      <c r="L100" s="17"/>
      <c r="M100" s="17"/>
      <c r="O100" s="17"/>
      <c r="P100" s="17"/>
      <c r="Q100" s="18"/>
      <c r="R100" s="17"/>
      <c r="S100" s="17"/>
      <c r="T100" s="37"/>
      <c r="U100" s="38"/>
      <c r="V100" s="37"/>
      <c r="W100" s="38"/>
      <c r="X100" s="39"/>
      <c r="Y100" s="38"/>
    </row>
    <row r="101" spans="1:25" x14ac:dyDescent="0.2">
      <c r="A101" s="9"/>
      <c r="C101" s="17"/>
      <c r="D101" s="17"/>
      <c r="F101" s="17"/>
      <c r="G101" s="17"/>
      <c r="I101" s="17"/>
      <c r="J101" s="17"/>
      <c r="L101" s="17"/>
      <c r="M101" s="17"/>
      <c r="O101" s="17"/>
      <c r="P101" s="17"/>
      <c r="Q101" s="18"/>
      <c r="R101" s="17"/>
      <c r="S101" s="17"/>
      <c r="T101" s="37"/>
      <c r="U101" s="38"/>
      <c r="V101" s="37"/>
      <c r="W101" s="38"/>
      <c r="X101" s="39"/>
      <c r="Y101" s="38"/>
    </row>
    <row r="102" spans="1:25" x14ac:dyDescent="0.2">
      <c r="A102" s="14" t="s">
        <v>19</v>
      </c>
    </row>
    <row r="103" spans="1:25" x14ac:dyDescent="0.2">
      <c r="A103" s="4" t="s">
        <v>20</v>
      </c>
    </row>
    <row r="104" spans="1:25" x14ac:dyDescent="0.2">
      <c r="A104" s="4" t="str">
        <f>Equity!A143</f>
        <v>2) All above data is as on 31/10/2023.</v>
      </c>
      <c r="B104" s="4"/>
      <c r="C104" s="4"/>
      <c r="D104" s="4"/>
      <c r="E104" s="4"/>
      <c r="F104" s="4"/>
      <c r="G104" s="4"/>
      <c r="H104" s="4"/>
      <c r="I104" s="4"/>
      <c r="J104" s="4"/>
      <c r="K104" s="4"/>
      <c r="L104" s="4"/>
    </row>
    <row r="105" spans="1:25" ht="12.75" customHeight="1" x14ac:dyDescent="0.2">
      <c r="A105" s="4" t="s">
        <v>86</v>
      </c>
      <c r="B105" s="4"/>
      <c r="C105" s="4"/>
      <c r="D105" s="4"/>
      <c r="E105" s="4"/>
    </row>
    <row r="106" spans="1:25" ht="63.75" x14ac:dyDescent="0.2">
      <c r="A106" s="24" t="s">
        <v>481</v>
      </c>
    </row>
    <row r="107" spans="1:25" ht="51" x14ac:dyDescent="0.2">
      <c r="A107" s="4" t="s">
        <v>509</v>
      </c>
      <c r="T107" s="40"/>
    </row>
    <row r="108" spans="1:25" x14ac:dyDescent="0.2">
      <c r="A108" s="6" t="s">
        <v>79</v>
      </c>
      <c r="T108" s="40"/>
    </row>
    <row r="109" spans="1:25" x14ac:dyDescent="0.2">
      <c r="A109" s="6" t="s">
        <v>80</v>
      </c>
      <c r="T109" s="18"/>
    </row>
    <row r="110" spans="1:25" x14ac:dyDescent="0.2">
      <c r="A110" s="6" t="s">
        <v>81</v>
      </c>
    </row>
    <row r="111" spans="1:25" x14ac:dyDescent="0.2">
      <c r="A111" s="6" t="s">
        <v>85</v>
      </c>
    </row>
    <row r="112" spans="1:25" x14ac:dyDescent="0.2">
      <c r="A112" s="6" t="s">
        <v>82</v>
      </c>
    </row>
    <row r="113" spans="1:1" x14ac:dyDescent="0.2">
      <c r="A113" s="6" t="s">
        <v>83</v>
      </c>
    </row>
    <row r="117" spans="1:1" ht="102" x14ac:dyDescent="0.2">
      <c r="A117" s="24" t="s">
        <v>443</v>
      </c>
    </row>
  </sheetData>
  <sortState xmlns:xlrd2="http://schemas.microsoft.com/office/spreadsheetml/2017/richdata2" ref="H22:M26">
    <sortCondition descending="1" ref="L22:L26"/>
  </sortState>
  <mergeCells count="370">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 ref="H15:J15"/>
    <mergeCell ref="K23:M23"/>
    <mergeCell ref="K24:M24"/>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E15:G15"/>
    <mergeCell ref="E16:G16"/>
    <mergeCell ref="E17:G17"/>
    <mergeCell ref="E18:G18"/>
    <mergeCell ref="E19:G19"/>
    <mergeCell ref="E22:G22"/>
    <mergeCell ref="E23:G23"/>
    <mergeCell ref="E27:G27"/>
    <mergeCell ref="E21:G21"/>
    <mergeCell ref="B74:G87"/>
    <mergeCell ref="A53:A71"/>
    <mergeCell ref="N74:S87"/>
    <mergeCell ref="H53:M53"/>
    <mergeCell ref="H74:M87"/>
    <mergeCell ref="H55:M55"/>
    <mergeCell ref="H56:M56"/>
    <mergeCell ref="N54:S54"/>
    <mergeCell ref="N55:S55"/>
    <mergeCell ref="B73:G73"/>
    <mergeCell ref="A73:A87"/>
    <mergeCell ref="B57:G71"/>
    <mergeCell ref="H73:M73"/>
    <mergeCell ref="N73:S73"/>
    <mergeCell ref="H54:M54"/>
    <mergeCell ref="H57:M71"/>
    <mergeCell ref="B72:G72"/>
    <mergeCell ref="H72:M72"/>
    <mergeCell ref="N72:S72"/>
    <mergeCell ref="B55:G55"/>
    <mergeCell ref="B56:G56"/>
    <mergeCell ref="B54:G54"/>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Q26:S26"/>
    <mergeCell ref="T36:V36"/>
    <mergeCell ref="Q40:S40"/>
    <mergeCell ref="N32:P32"/>
    <mergeCell ref="Q32:S32"/>
    <mergeCell ref="N33:P33"/>
    <mergeCell ref="N36:P36"/>
    <mergeCell ref="H36:J36"/>
    <mergeCell ref="K36:M36"/>
    <mergeCell ref="K35:M35"/>
    <mergeCell ref="Q42:S42"/>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B39:D39"/>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T2:Y2"/>
    <mergeCell ref="N15:P15"/>
    <mergeCell ref="N39:P39"/>
    <mergeCell ref="Q39:S39"/>
    <mergeCell ref="N2:S2"/>
    <mergeCell ref="A3:S3"/>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E37:G37"/>
    <mergeCell ref="B27:D27"/>
    <mergeCell ref="N22:P22"/>
    <mergeCell ref="B19:D19"/>
    <mergeCell ref="E24:G24"/>
    <mergeCell ref="Q24:S24"/>
    <mergeCell ref="Q19:S19"/>
    <mergeCell ref="N24:P24"/>
    <mergeCell ref="N25:P25"/>
    <mergeCell ref="N26:P26"/>
    <mergeCell ref="B22:D22"/>
    <mergeCell ref="B23:D23"/>
    <mergeCell ref="H22:J22"/>
    <mergeCell ref="B26:D26"/>
    <mergeCell ref="K31:M31"/>
    <mergeCell ref="H32:J32"/>
    <mergeCell ref="K32:M32"/>
    <mergeCell ref="H33:J33"/>
    <mergeCell ref="K33:M33"/>
    <mergeCell ref="H31:J31"/>
    <mergeCell ref="B33:D33"/>
    <mergeCell ref="B31:D31"/>
    <mergeCell ref="B29:D29"/>
    <mergeCell ref="H7:M7"/>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H2:M2"/>
    <mergeCell ref="B24:D24"/>
    <mergeCell ref="H24:J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BX14:CA14"/>
    <mergeCell ref="CB14:CE14"/>
    <mergeCell ref="Z14:AB14"/>
    <mergeCell ref="AC14:AE14"/>
    <mergeCell ref="AF14:AH14"/>
    <mergeCell ref="AI14:AK14"/>
    <mergeCell ref="AL14:AN14"/>
    <mergeCell ref="AO14:AQ14"/>
    <mergeCell ref="AR14:AT14"/>
    <mergeCell ref="AU14:AW14"/>
    <mergeCell ref="AX14:AZ14"/>
    <mergeCell ref="BT14:BW14"/>
    <mergeCell ref="BA14:BC14"/>
    <mergeCell ref="BD14:BG14"/>
    <mergeCell ref="BH14:BK14"/>
    <mergeCell ref="BL14:BO14"/>
    <mergeCell ref="BP14:BS14"/>
    <mergeCell ref="B93:C93"/>
    <mergeCell ref="Q15:S15"/>
    <mergeCell ref="Q16:S16"/>
    <mergeCell ref="Q17:S17"/>
    <mergeCell ref="Q18:S18"/>
    <mergeCell ref="Q14:S14"/>
    <mergeCell ref="E28:G28"/>
    <mergeCell ref="A89:A94"/>
    <mergeCell ref="H89:M89"/>
    <mergeCell ref="H90:I90"/>
    <mergeCell ref="J90:J91"/>
    <mergeCell ref="K90:K91"/>
    <mergeCell ref="L90:M91"/>
    <mergeCell ref="H91:I91"/>
    <mergeCell ref="H92:I92"/>
    <mergeCell ref="L92:M92"/>
    <mergeCell ref="H93:I93"/>
    <mergeCell ref="L93:M93"/>
    <mergeCell ref="H94:I94"/>
    <mergeCell ref="L94:M94"/>
    <mergeCell ref="B94:C94"/>
    <mergeCell ref="F90:G91"/>
    <mergeCell ref="F92:G92"/>
    <mergeCell ref="F93:G93"/>
    <mergeCell ref="F94:G94"/>
    <mergeCell ref="B89:G89"/>
    <mergeCell ref="D90:D91"/>
    <mergeCell ref="E90:E91"/>
    <mergeCell ref="B90:C90"/>
    <mergeCell ref="B91:C91"/>
    <mergeCell ref="B92:C92"/>
    <mergeCell ref="X94:Y94"/>
    <mergeCell ref="T89:Y89"/>
    <mergeCell ref="T90:U90"/>
    <mergeCell ref="V90:V91"/>
    <mergeCell ref="W90:W91"/>
    <mergeCell ref="X90:Y91"/>
    <mergeCell ref="T91:U91"/>
    <mergeCell ref="T92:U92"/>
    <mergeCell ref="X92:Y92"/>
    <mergeCell ref="T93:U93"/>
    <mergeCell ref="X93:Y93"/>
    <mergeCell ref="T94:U94"/>
    <mergeCell ref="N94:O94"/>
    <mergeCell ref="R94:S94"/>
    <mergeCell ref="N89:S89"/>
    <mergeCell ref="N90:O90"/>
    <mergeCell ref="P90:P91"/>
    <mergeCell ref="Q90:Q91"/>
    <mergeCell ref="R90:S91"/>
    <mergeCell ref="N91:O91"/>
    <mergeCell ref="N92:O92"/>
    <mergeCell ref="R92:S92"/>
    <mergeCell ref="N93:O93"/>
    <mergeCell ref="R93:S93"/>
    <mergeCell ref="W42:Y42"/>
    <mergeCell ref="W39:Y39"/>
    <mergeCell ref="W41:Y41"/>
    <mergeCell ref="T74:Y87"/>
    <mergeCell ref="T73:Y73"/>
    <mergeCell ref="T72:Y72"/>
    <mergeCell ref="T54:Y54"/>
    <mergeCell ref="T55:Y55"/>
    <mergeCell ref="T56:Y56"/>
    <mergeCell ref="W43:Y43"/>
    <mergeCell ref="T44:V44"/>
    <mergeCell ref="W44:Y44"/>
    <mergeCell ref="T57:Y71"/>
    <mergeCell ref="Q43:S43"/>
    <mergeCell ref="Q44:S44"/>
    <mergeCell ref="N56:S56"/>
    <mergeCell ref="N57:S71"/>
    <mergeCell ref="B36:D36"/>
    <mergeCell ref="N30:P30"/>
    <mergeCell ref="Q30:S30"/>
    <mergeCell ref="H29:J29"/>
    <mergeCell ref="K29:M29"/>
    <mergeCell ref="H30:J30"/>
    <mergeCell ref="K30:M30"/>
    <mergeCell ref="E30:G30"/>
    <mergeCell ref="E31:G31"/>
    <mergeCell ref="E32:G32"/>
    <mergeCell ref="E29:G29"/>
    <mergeCell ref="H35:J35"/>
    <mergeCell ref="E34:G34"/>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9"/>
  <sheetViews>
    <sheetView showGridLines="0" zoomScale="93" zoomScaleNormal="93" workbookViewId="0">
      <pane xSplit="1" ySplit="3" topLeftCell="B4" activePane="bottomRight" state="frozen"/>
      <selection activeCell="B92" sqref="A92:XFD92"/>
      <selection pane="topRight" activeCell="B92" sqref="A92:XFD92"/>
      <selection pane="bottomLeft" activeCell="B92" sqref="A92:XFD92"/>
      <selection pane="bottomRight" activeCell="A2" sqref="A2"/>
    </sheetView>
  </sheetViews>
  <sheetFormatPr defaultColWidth="9.140625" defaultRowHeight="12.75" x14ac:dyDescent="0.2"/>
  <cols>
    <col min="1" max="1" width="42.85546875" style="6" customWidth="1"/>
    <col min="2" max="2" width="14.42578125" style="6" customWidth="1"/>
    <col min="3" max="4" width="12.5703125" style="6" customWidth="1"/>
    <col min="5" max="5" width="13" style="6" customWidth="1"/>
    <col min="6" max="7" width="10.85546875" style="6" customWidth="1"/>
    <col min="8" max="8" width="12" style="6" customWidth="1"/>
    <col min="9" max="10" width="12.85546875" style="6" customWidth="1"/>
    <col min="11" max="11" width="13" style="6" customWidth="1"/>
    <col min="12" max="13" width="10.5703125" style="6" customWidth="1"/>
    <col min="14" max="15" width="11.7109375" style="6" customWidth="1"/>
    <col min="16" max="16" width="13.7109375" style="6" customWidth="1"/>
    <col min="17" max="19" width="11.7109375" style="6" customWidth="1"/>
    <col min="20" max="22" width="11.5703125" style="6" customWidth="1"/>
    <col min="23" max="23" width="16" style="6" bestFit="1" customWidth="1"/>
    <col min="24" max="24" width="13" style="6" bestFit="1" customWidth="1"/>
    <col min="25" max="25" width="12.42578125" style="6" bestFit="1" customWidth="1"/>
    <col min="26" max="28" width="11.5703125" style="6" customWidth="1"/>
    <col min="29" max="29" width="16" style="6" bestFit="1" customWidth="1"/>
    <col min="30" max="30" width="10.7109375" style="6" bestFit="1" customWidth="1"/>
    <col min="31" max="31" width="12.42578125" style="6" bestFit="1" customWidth="1"/>
    <col min="32" max="16384" width="9.140625" style="6"/>
  </cols>
  <sheetData>
    <row r="1" spans="1:77" ht="13.5" thickBot="1" x14ac:dyDescent="0.25">
      <c r="A1" s="53" t="str">
        <f>Equity!A1</f>
        <v>Dashboard as on 31/10/2023</v>
      </c>
      <c r="B1" s="296"/>
      <c r="C1" s="296"/>
      <c r="D1" s="296"/>
      <c r="E1" s="296"/>
      <c r="F1" s="296"/>
      <c r="G1" s="56"/>
    </row>
    <row r="2" spans="1:77" ht="12.75" customHeight="1" x14ac:dyDescent="0.2">
      <c r="A2" s="55" t="s">
        <v>7</v>
      </c>
      <c r="B2" s="298" t="s">
        <v>122</v>
      </c>
      <c r="C2" s="299"/>
      <c r="D2" s="299"/>
      <c r="E2" s="299"/>
      <c r="F2" s="299"/>
      <c r="G2" s="300"/>
      <c r="H2" s="298" t="s">
        <v>475</v>
      </c>
      <c r="I2" s="299"/>
      <c r="J2" s="299"/>
      <c r="K2" s="299"/>
      <c r="L2" s="299"/>
      <c r="M2" s="300"/>
      <c r="N2" s="298" t="s">
        <v>104</v>
      </c>
      <c r="O2" s="299"/>
      <c r="P2" s="299"/>
      <c r="Q2" s="299"/>
      <c r="R2" s="299"/>
      <c r="S2" s="300"/>
      <c r="T2" s="298" t="s">
        <v>476</v>
      </c>
      <c r="U2" s="299"/>
      <c r="V2" s="299"/>
      <c r="W2" s="299"/>
      <c r="X2" s="299"/>
      <c r="Y2" s="300"/>
      <c r="Z2" s="298" t="s">
        <v>245</v>
      </c>
      <c r="AA2" s="299"/>
      <c r="AB2" s="299"/>
      <c r="AC2" s="299"/>
      <c r="AD2" s="299"/>
      <c r="AE2" s="300"/>
    </row>
    <row r="3" spans="1:77" ht="15" customHeight="1" x14ac:dyDescent="0.2">
      <c r="A3" s="301"/>
      <c r="B3" s="243"/>
      <c r="C3" s="243"/>
      <c r="D3" s="243"/>
      <c r="E3" s="243"/>
      <c r="F3" s="243"/>
      <c r="G3" s="243"/>
      <c r="H3" s="243"/>
      <c r="I3" s="243"/>
      <c r="J3" s="243"/>
      <c r="K3" s="243"/>
      <c r="L3" s="243"/>
      <c r="M3" s="243"/>
    </row>
    <row r="4" spans="1:77" x14ac:dyDescent="0.2">
      <c r="A4" s="61" t="s">
        <v>514</v>
      </c>
      <c r="B4" s="262" t="s">
        <v>36</v>
      </c>
      <c r="C4" s="263"/>
      <c r="D4" s="263"/>
      <c r="E4" s="263"/>
      <c r="F4" s="263"/>
      <c r="G4" s="264"/>
      <c r="H4" s="262" t="s">
        <v>37</v>
      </c>
      <c r="I4" s="263"/>
      <c r="J4" s="263"/>
      <c r="K4" s="263"/>
      <c r="L4" s="263"/>
      <c r="M4" s="264"/>
      <c r="N4" s="262" t="s">
        <v>105</v>
      </c>
      <c r="O4" s="263"/>
      <c r="P4" s="263"/>
      <c r="Q4" s="263"/>
      <c r="R4" s="263"/>
      <c r="S4" s="264"/>
      <c r="T4" s="262" t="s">
        <v>112</v>
      </c>
      <c r="U4" s="263"/>
      <c r="V4" s="263"/>
      <c r="W4" s="263"/>
      <c r="X4" s="263"/>
      <c r="Y4" s="264"/>
      <c r="Z4" s="262" t="s">
        <v>247</v>
      </c>
      <c r="AA4" s="263"/>
      <c r="AB4" s="263"/>
      <c r="AC4" s="263"/>
      <c r="AD4" s="263"/>
      <c r="AE4" s="264"/>
    </row>
    <row r="5" spans="1:77" x14ac:dyDescent="0.2">
      <c r="A5" s="61" t="s">
        <v>515</v>
      </c>
      <c r="B5" s="150" t="s">
        <v>516</v>
      </c>
      <c r="C5" s="151"/>
      <c r="D5" s="151"/>
      <c r="E5" s="151"/>
      <c r="F5" s="151"/>
      <c r="G5" s="152"/>
      <c r="H5" s="150" t="s">
        <v>516</v>
      </c>
      <c r="I5" s="151"/>
      <c r="J5" s="151"/>
      <c r="K5" s="151"/>
      <c r="L5" s="151"/>
      <c r="M5" s="152"/>
      <c r="N5" s="262" t="s">
        <v>105</v>
      </c>
      <c r="O5" s="263"/>
      <c r="P5" s="263"/>
      <c r="Q5" s="263"/>
      <c r="R5" s="263"/>
      <c r="S5" s="264"/>
      <c r="T5" s="262" t="s">
        <v>112</v>
      </c>
      <c r="U5" s="263"/>
      <c r="V5" s="263"/>
      <c r="W5" s="263"/>
      <c r="X5" s="263"/>
      <c r="Y5" s="264"/>
      <c r="Z5" s="262" t="s">
        <v>247</v>
      </c>
      <c r="AA5" s="263"/>
      <c r="AB5" s="263"/>
      <c r="AC5" s="263"/>
      <c r="AD5" s="263"/>
      <c r="AE5" s="264"/>
    </row>
    <row r="6" spans="1:77" x14ac:dyDescent="0.2">
      <c r="A6" s="301"/>
      <c r="B6" s="243"/>
      <c r="C6" s="243"/>
      <c r="D6" s="243"/>
      <c r="E6" s="243"/>
      <c r="F6" s="243"/>
      <c r="G6" s="243"/>
      <c r="H6" s="243"/>
      <c r="I6" s="243"/>
      <c r="J6" s="243"/>
      <c r="K6" s="243"/>
      <c r="L6" s="243"/>
      <c r="M6" s="243"/>
    </row>
    <row r="7" spans="1:77" x14ac:dyDescent="0.2">
      <c r="A7" s="61" t="s">
        <v>10</v>
      </c>
      <c r="B7" s="144">
        <v>8734.1339866599992</v>
      </c>
      <c r="C7" s="145"/>
      <c r="D7" s="145"/>
      <c r="E7" s="145"/>
      <c r="F7" s="145"/>
      <c r="G7" s="146"/>
      <c r="H7" s="144">
        <v>1383.98110847</v>
      </c>
      <c r="I7" s="145"/>
      <c r="J7" s="145"/>
      <c r="K7" s="145"/>
      <c r="L7" s="145"/>
      <c r="M7" s="146"/>
      <c r="N7" s="144">
        <v>318.62290862999998</v>
      </c>
      <c r="O7" s="145"/>
      <c r="P7" s="145"/>
      <c r="Q7" s="145"/>
      <c r="R7" s="145"/>
      <c r="S7" s="146"/>
      <c r="T7" s="144">
        <v>121.3673728</v>
      </c>
      <c r="U7" s="145"/>
      <c r="V7" s="145"/>
      <c r="W7" s="145"/>
      <c r="X7" s="145"/>
      <c r="Y7" s="146"/>
      <c r="Z7" s="144">
        <v>30.100958240000001</v>
      </c>
      <c r="AA7" s="145"/>
      <c r="AB7" s="145"/>
      <c r="AC7" s="145"/>
      <c r="AD7" s="145"/>
      <c r="AE7" s="146"/>
    </row>
    <row r="8" spans="1:77" x14ac:dyDescent="0.2">
      <c r="A8" s="301"/>
      <c r="B8" s="243"/>
      <c r="C8" s="243"/>
      <c r="D8" s="243"/>
      <c r="E8" s="243"/>
      <c r="F8" s="243"/>
      <c r="G8" s="243"/>
      <c r="H8" s="243"/>
      <c r="I8" s="243"/>
      <c r="J8" s="243"/>
      <c r="K8" s="243"/>
      <c r="L8" s="243"/>
      <c r="M8" s="243"/>
    </row>
    <row r="9" spans="1:77" ht="83.25" customHeight="1" x14ac:dyDescent="0.2">
      <c r="A9" s="61" t="s">
        <v>11</v>
      </c>
      <c r="B9" s="220" t="s">
        <v>69</v>
      </c>
      <c r="C9" s="221"/>
      <c r="D9" s="221"/>
      <c r="E9" s="221"/>
      <c r="F9" s="221"/>
      <c r="G9" s="222"/>
      <c r="H9" s="220" t="s">
        <v>70</v>
      </c>
      <c r="I9" s="221"/>
      <c r="J9" s="221"/>
      <c r="K9" s="221"/>
      <c r="L9" s="221"/>
      <c r="M9" s="222"/>
      <c r="N9" s="220" t="s">
        <v>512</v>
      </c>
      <c r="O9" s="221"/>
      <c r="P9" s="221"/>
      <c r="Q9" s="221"/>
      <c r="R9" s="221"/>
      <c r="S9" s="222"/>
      <c r="T9" s="220" t="s">
        <v>113</v>
      </c>
      <c r="U9" s="221"/>
      <c r="V9" s="221"/>
      <c r="W9" s="221"/>
      <c r="X9" s="221"/>
      <c r="Y9" s="222"/>
      <c r="Z9" s="220" t="s">
        <v>246</v>
      </c>
      <c r="AA9" s="221"/>
      <c r="AB9" s="221"/>
      <c r="AC9" s="221"/>
      <c r="AD9" s="221"/>
      <c r="AE9" s="222"/>
    </row>
    <row r="10" spans="1:77" x14ac:dyDescent="0.2">
      <c r="A10" s="301"/>
      <c r="B10" s="243"/>
      <c r="C10" s="243"/>
      <c r="D10" s="243"/>
      <c r="E10" s="243"/>
      <c r="F10" s="243"/>
      <c r="G10" s="243"/>
      <c r="H10" s="243"/>
      <c r="I10" s="243"/>
      <c r="J10" s="243"/>
      <c r="K10" s="243"/>
      <c r="L10" s="243"/>
      <c r="M10" s="243"/>
    </row>
    <row r="11" spans="1:77" x14ac:dyDescent="0.2">
      <c r="A11" s="61" t="s">
        <v>115</v>
      </c>
      <c r="B11" s="320" t="s">
        <v>455</v>
      </c>
      <c r="C11" s="321"/>
      <c r="D11" s="321"/>
      <c r="E11" s="321"/>
      <c r="F11" s="321"/>
      <c r="G11" s="322"/>
      <c r="H11" s="320" t="s">
        <v>456</v>
      </c>
      <c r="I11" s="321"/>
      <c r="J11" s="321"/>
      <c r="K11" s="321"/>
      <c r="L11" s="321"/>
      <c r="M11" s="322"/>
      <c r="N11" s="320" t="s">
        <v>457</v>
      </c>
      <c r="O11" s="321"/>
      <c r="P11" s="321"/>
      <c r="Q11" s="321"/>
      <c r="R11" s="321"/>
      <c r="S11" s="322"/>
      <c r="T11" s="320" t="s">
        <v>458</v>
      </c>
      <c r="U11" s="321"/>
      <c r="V11" s="321"/>
      <c r="W11" s="321"/>
      <c r="X11" s="321"/>
      <c r="Y11" s="322"/>
      <c r="Z11" s="320" t="s">
        <v>459</v>
      </c>
      <c r="AA11" s="321"/>
      <c r="AB11" s="321"/>
      <c r="AC11" s="321"/>
      <c r="AD11" s="321"/>
      <c r="AE11" s="322"/>
    </row>
    <row r="12" spans="1:77" x14ac:dyDescent="0.2">
      <c r="A12" s="61"/>
      <c r="B12" s="116"/>
      <c r="C12" s="117"/>
      <c r="D12" s="117"/>
      <c r="E12" s="117"/>
      <c r="F12" s="117"/>
      <c r="G12" s="118"/>
      <c r="H12" s="116"/>
      <c r="I12" s="117"/>
      <c r="J12" s="117"/>
      <c r="K12" s="117"/>
      <c r="L12" s="117"/>
      <c r="M12" s="118"/>
      <c r="N12" s="74"/>
      <c r="O12" s="75"/>
      <c r="P12" s="75"/>
      <c r="Q12" s="75"/>
      <c r="R12" s="75"/>
      <c r="S12" s="76"/>
      <c r="T12" s="74"/>
      <c r="U12" s="75"/>
      <c r="V12" s="75"/>
      <c r="W12" s="75"/>
      <c r="X12" s="75"/>
      <c r="Y12" s="76"/>
      <c r="Z12" s="74"/>
      <c r="AA12" s="75"/>
      <c r="AB12" s="75"/>
      <c r="AC12" s="75"/>
      <c r="AD12" s="75"/>
      <c r="AE12" s="76"/>
    </row>
    <row r="13" spans="1:77" ht="38.25" x14ac:dyDescent="0.2">
      <c r="A13" s="57" t="s">
        <v>56</v>
      </c>
      <c r="B13" s="171"/>
      <c r="C13" s="171"/>
      <c r="D13" s="171"/>
      <c r="E13" s="171"/>
      <c r="F13" s="171"/>
      <c r="G13" s="172"/>
      <c r="H13" s="248"/>
      <c r="I13" s="249"/>
      <c r="J13" s="249"/>
      <c r="K13" s="249"/>
      <c r="L13" s="249"/>
      <c r="M13" s="250"/>
      <c r="N13" s="248"/>
      <c r="O13" s="249"/>
      <c r="P13" s="249"/>
      <c r="Q13" s="249"/>
      <c r="R13" s="249"/>
      <c r="S13" s="250"/>
      <c r="T13" s="248"/>
      <c r="U13" s="249"/>
      <c r="V13" s="249"/>
      <c r="W13" s="249"/>
      <c r="X13" s="249"/>
      <c r="Y13" s="250"/>
      <c r="Z13" s="248"/>
      <c r="AA13" s="249"/>
      <c r="AB13" s="249"/>
      <c r="AC13" s="249"/>
      <c r="AD13" s="249"/>
      <c r="AE13" s="250"/>
    </row>
    <row r="14" spans="1:77" x14ac:dyDescent="0.2">
      <c r="A14" s="105"/>
      <c r="B14" s="171" t="s">
        <v>2</v>
      </c>
      <c r="C14" s="171"/>
      <c r="D14" s="172"/>
      <c r="E14" s="228" t="s">
        <v>3</v>
      </c>
      <c r="F14" s="229"/>
      <c r="G14" s="230"/>
      <c r="H14" s="171" t="s">
        <v>2</v>
      </c>
      <c r="I14" s="171"/>
      <c r="J14" s="172"/>
      <c r="K14" s="228" t="s">
        <v>3</v>
      </c>
      <c r="L14" s="229"/>
      <c r="M14" s="230"/>
      <c r="N14" s="171" t="s">
        <v>2</v>
      </c>
      <c r="O14" s="171"/>
      <c r="P14" s="172"/>
      <c r="Q14" s="228" t="s">
        <v>3</v>
      </c>
      <c r="R14" s="229"/>
      <c r="S14" s="230"/>
      <c r="T14" s="171" t="s">
        <v>2</v>
      </c>
      <c r="U14" s="171"/>
      <c r="V14" s="172"/>
      <c r="W14" s="228" t="s">
        <v>3</v>
      </c>
      <c r="X14" s="229"/>
      <c r="Y14" s="230"/>
      <c r="Z14" s="171" t="s">
        <v>2</v>
      </c>
      <c r="AA14" s="171"/>
      <c r="AB14" s="172"/>
      <c r="AC14" s="228" t="s">
        <v>3</v>
      </c>
      <c r="AD14" s="229"/>
      <c r="AE14" s="230"/>
      <c r="AF14" s="296"/>
      <c r="AG14" s="296"/>
      <c r="AH14" s="296"/>
      <c r="AI14" s="297"/>
      <c r="AJ14" s="297"/>
      <c r="AK14" s="297"/>
      <c r="AL14" s="296"/>
      <c r="AM14" s="296"/>
      <c r="AN14" s="296"/>
      <c r="AO14" s="297"/>
      <c r="AP14" s="297"/>
      <c r="AQ14" s="297"/>
      <c r="AR14" s="296"/>
      <c r="AS14" s="296"/>
      <c r="AT14" s="296"/>
      <c r="AU14" s="297"/>
      <c r="AV14" s="297"/>
      <c r="AW14" s="297"/>
      <c r="AX14" s="295"/>
      <c r="AY14" s="295"/>
      <c r="AZ14" s="295"/>
      <c r="BA14" s="295"/>
      <c r="BB14" s="295"/>
      <c r="BC14" s="295"/>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row>
    <row r="15" spans="1:77" x14ac:dyDescent="0.2">
      <c r="A15" s="61" t="s">
        <v>76</v>
      </c>
      <c r="B15" s="144">
        <v>0.28999999999999998</v>
      </c>
      <c r="C15" s="145"/>
      <c r="D15" s="146"/>
      <c r="E15" s="144">
        <v>0.15</v>
      </c>
      <c r="F15" s="145"/>
      <c r="G15" s="146"/>
      <c r="H15" s="144">
        <v>0.93</v>
      </c>
      <c r="I15" s="145"/>
      <c r="J15" s="146"/>
      <c r="K15" s="144">
        <v>0.24</v>
      </c>
      <c r="L15" s="145"/>
      <c r="M15" s="146"/>
      <c r="N15" s="144">
        <v>0.2</v>
      </c>
      <c r="O15" s="145"/>
      <c r="P15" s="146"/>
      <c r="Q15" s="144">
        <v>7.0000000000000007E-2</v>
      </c>
      <c r="R15" s="145"/>
      <c r="S15" s="146"/>
      <c r="T15" s="144">
        <v>1</v>
      </c>
      <c r="U15" s="145"/>
      <c r="V15" s="146"/>
      <c r="W15" s="144">
        <v>0.28999999999999998</v>
      </c>
      <c r="X15" s="145"/>
      <c r="Y15" s="146"/>
      <c r="Z15" s="144">
        <v>0.6</v>
      </c>
      <c r="AA15" s="145"/>
      <c r="AB15" s="146"/>
      <c r="AC15" s="144">
        <v>0.17</v>
      </c>
      <c r="AD15" s="145"/>
      <c r="AE15" s="146"/>
      <c r="AF15" s="107"/>
      <c r="AG15" s="107"/>
      <c r="AH15" s="107"/>
      <c r="AI15" s="107"/>
      <c r="AJ15" s="107"/>
      <c r="AK15" s="107"/>
      <c r="AL15" s="107"/>
      <c r="AM15" s="107"/>
      <c r="AN15" s="107"/>
      <c r="AO15" s="107"/>
      <c r="AP15" s="107"/>
      <c r="AQ15" s="107"/>
      <c r="AR15" s="107"/>
      <c r="AS15" s="107"/>
      <c r="AT15" s="107"/>
      <c r="AU15" s="107"/>
      <c r="AV15" s="107"/>
      <c r="AW15" s="107"/>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row>
    <row r="16" spans="1:77" ht="12.75" customHeight="1" x14ac:dyDescent="0.2">
      <c r="A16" s="61" t="s">
        <v>77</v>
      </c>
      <c r="B16" s="144">
        <v>0</v>
      </c>
      <c r="C16" s="145"/>
      <c r="D16" s="146"/>
      <c r="E16" s="144">
        <v>0</v>
      </c>
      <c r="F16" s="145"/>
      <c r="G16" s="146"/>
      <c r="H16" s="144">
        <v>0</v>
      </c>
      <c r="I16" s="145"/>
      <c r="J16" s="146"/>
      <c r="K16" s="144">
        <v>0</v>
      </c>
      <c r="L16" s="145"/>
      <c r="M16" s="146"/>
      <c r="N16" s="144">
        <v>0</v>
      </c>
      <c r="O16" s="145"/>
      <c r="P16" s="146"/>
      <c r="Q16" s="144">
        <v>0</v>
      </c>
      <c r="R16" s="145"/>
      <c r="S16" s="146"/>
      <c r="T16" s="144">
        <v>0</v>
      </c>
      <c r="U16" s="145"/>
      <c r="V16" s="146"/>
      <c r="W16" s="144">
        <v>0</v>
      </c>
      <c r="X16" s="145"/>
      <c r="Y16" s="146"/>
      <c r="Z16" s="144">
        <v>0</v>
      </c>
      <c r="AA16" s="145"/>
      <c r="AB16" s="146"/>
      <c r="AC16" s="144">
        <v>0</v>
      </c>
      <c r="AD16" s="145"/>
      <c r="AE16" s="146"/>
      <c r="AF16" s="107"/>
      <c r="AG16" s="107"/>
      <c r="AH16" s="107"/>
      <c r="AI16" s="107"/>
      <c r="AJ16" s="107"/>
      <c r="AK16" s="107"/>
      <c r="AL16" s="107"/>
      <c r="AM16" s="107"/>
      <c r="AN16" s="107"/>
      <c r="AO16" s="107"/>
      <c r="AP16" s="107"/>
      <c r="AQ16" s="107"/>
      <c r="AR16" s="107"/>
      <c r="AS16" s="107"/>
      <c r="AT16" s="107"/>
      <c r="AU16" s="107"/>
      <c r="AV16" s="107"/>
      <c r="AW16" s="107"/>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row>
    <row r="17" spans="1:77" ht="12.75" customHeight="1" x14ac:dyDescent="0.2">
      <c r="A17" s="61" t="s">
        <v>78</v>
      </c>
      <c r="B17" s="144">
        <v>0</v>
      </c>
      <c r="C17" s="145"/>
      <c r="D17" s="146"/>
      <c r="E17" s="144">
        <v>0</v>
      </c>
      <c r="F17" s="145"/>
      <c r="G17" s="146"/>
      <c r="H17" s="144">
        <v>0</v>
      </c>
      <c r="I17" s="145"/>
      <c r="J17" s="146"/>
      <c r="K17" s="144">
        <v>0</v>
      </c>
      <c r="L17" s="145"/>
      <c r="M17" s="146"/>
      <c r="N17" s="144">
        <v>0</v>
      </c>
      <c r="O17" s="145"/>
      <c r="P17" s="146"/>
      <c r="Q17" s="144">
        <v>0</v>
      </c>
      <c r="R17" s="145"/>
      <c r="S17" s="146"/>
      <c r="T17" s="144">
        <v>0</v>
      </c>
      <c r="U17" s="145"/>
      <c r="V17" s="146"/>
      <c r="W17" s="144">
        <v>0</v>
      </c>
      <c r="X17" s="145"/>
      <c r="Y17" s="146"/>
      <c r="Z17" s="144">
        <v>0</v>
      </c>
      <c r="AA17" s="145"/>
      <c r="AB17" s="146"/>
      <c r="AC17" s="144">
        <v>0</v>
      </c>
      <c r="AD17" s="145"/>
      <c r="AE17" s="146"/>
      <c r="AF17" s="107"/>
      <c r="AG17" s="107"/>
      <c r="AH17" s="107"/>
      <c r="AI17" s="107"/>
      <c r="AJ17" s="107"/>
      <c r="AK17" s="107"/>
      <c r="AL17" s="107"/>
      <c r="AM17" s="107"/>
      <c r="AN17" s="107"/>
      <c r="AO17" s="107"/>
      <c r="AP17" s="107"/>
      <c r="AQ17" s="107"/>
      <c r="AR17" s="107"/>
      <c r="AS17" s="107"/>
      <c r="AT17" s="107"/>
      <c r="AU17" s="107"/>
      <c r="AV17" s="107"/>
      <c r="AW17" s="107"/>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row>
    <row r="18" spans="1:77" x14ac:dyDescent="0.2">
      <c r="A18" s="61" t="s">
        <v>84</v>
      </c>
      <c r="B18" s="144">
        <v>0.01</v>
      </c>
      <c r="C18" s="145"/>
      <c r="D18" s="146"/>
      <c r="E18" s="144">
        <v>0.01</v>
      </c>
      <c r="F18" s="145"/>
      <c r="G18" s="146"/>
      <c r="H18" s="144">
        <v>0.03</v>
      </c>
      <c r="I18" s="145"/>
      <c r="J18" s="146"/>
      <c r="K18" s="144">
        <v>0.03</v>
      </c>
      <c r="L18" s="145"/>
      <c r="M18" s="146"/>
      <c r="N18" s="144">
        <v>0</v>
      </c>
      <c r="O18" s="145"/>
      <c r="P18" s="146"/>
      <c r="Q18" s="144">
        <v>0</v>
      </c>
      <c r="R18" s="145"/>
      <c r="S18" s="146"/>
      <c r="T18" s="144">
        <v>0.03</v>
      </c>
      <c r="U18" s="145"/>
      <c r="V18" s="146"/>
      <c r="W18" s="144">
        <v>0.03</v>
      </c>
      <c r="X18" s="145"/>
      <c r="Y18" s="146"/>
      <c r="Z18" s="144">
        <v>0.01</v>
      </c>
      <c r="AA18" s="145"/>
      <c r="AB18" s="146"/>
      <c r="AC18" s="144">
        <v>0.01</v>
      </c>
      <c r="AD18" s="145"/>
      <c r="AE18" s="146"/>
      <c r="AF18" s="107"/>
      <c r="AG18" s="107"/>
      <c r="AH18" s="107"/>
      <c r="AI18" s="107"/>
      <c r="AJ18" s="107"/>
      <c r="AK18" s="107"/>
      <c r="AL18" s="107"/>
      <c r="AM18" s="107"/>
      <c r="AN18" s="107"/>
      <c r="AO18" s="107"/>
      <c r="AP18" s="107"/>
      <c r="AQ18" s="107"/>
      <c r="AR18" s="107"/>
      <c r="AS18" s="107"/>
      <c r="AT18" s="107"/>
      <c r="AU18" s="107"/>
      <c r="AV18" s="107"/>
      <c r="AW18" s="107"/>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row>
    <row r="19" spans="1:77" x14ac:dyDescent="0.2">
      <c r="A19" s="61" t="s">
        <v>75</v>
      </c>
      <c r="B19" s="144">
        <f>SUM(B15:D18)</f>
        <v>0.3</v>
      </c>
      <c r="C19" s="145"/>
      <c r="D19" s="146"/>
      <c r="E19" s="144">
        <f>SUM(E15:G18)</f>
        <v>0.16</v>
      </c>
      <c r="F19" s="145"/>
      <c r="G19" s="146"/>
      <c r="H19" s="144">
        <f t="shared" ref="H19" si="0">SUM(H15:J18)</f>
        <v>0.96000000000000008</v>
      </c>
      <c r="I19" s="145"/>
      <c r="J19" s="146"/>
      <c r="K19" s="144">
        <f t="shared" ref="K19" si="1">SUM(K15:M18)</f>
        <v>0.27</v>
      </c>
      <c r="L19" s="145"/>
      <c r="M19" s="146"/>
      <c r="N19" s="144">
        <f t="shared" ref="N19" si="2">SUM(N15:P18)</f>
        <v>0.2</v>
      </c>
      <c r="O19" s="145"/>
      <c r="P19" s="146"/>
      <c r="Q19" s="144">
        <f t="shared" ref="Q19" si="3">SUM(Q15:S18)</f>
        <v>7.0000000000000007E-2</v>
      </c>
      <c r="R19" s="145"/>
      <c r="S19" s="146"/>
      <c r="T19" s="144">
        <f t="shared" ref="T19" si="4">SUM(T15:V18)</f>
        <v>1.03</v>
      </c>
      <c r="U19" s="145"/>
      <c r="V19" s="146"/>
      <c r="W19" s="144">
        <f t="shared" ref="W19" si="5">SUM(W15:Y18)</f>
        <v>0.31999999999999995</v>
      </c>
      <c r="X19" s="145"/>
      <c r="Y19" s="146"/>
      <c r="Z19" s="144">
        <f t="shared" ref="Z19" si="6">SUM(Z15:AB18)</f>
        <v>0.61</v>
      </c>
      <c r="AA19" s="145"/>
      <c r="AB19" s="146"/>
      <c r="AC19" s="144">
        <f t="shared" ref="AC19" si="7">SUM(AC15:AE18)</f>
        <v>0.18000000000000002</v>
      </c>
      <c r="AD19" s="145"/>
      <c r="AE19" s="146"/>
      <c r="AF19" s="107"/>
      <c r="AG19" s="107"/>
      <c r="AH19" s="107"/>
      <c r="AI19" s="107"/>
      <c r="AJ19" s="107"/>
      <c r="AK19" s="107"/>
      <c r="AL19" s="107"/>
      <c r="AM19" s="107"/>
      <c r="AN19" s="107"/>
      <c r="AO19" s="107"/>
      <c r="AP19" s="107"/>
      <c r="AQ19" s="107"/>
      <c r="AR19" s="107"/>
      <c r="AS19" s="107"/>
      <c r="AT19" s="107"/>
      <c r="AU19" s="107"/>
      <c r="AV19" s="107"/>
      <c r="AW19" s="107"/>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row>
    <row r="20" spans="1:77" x14ac:dyDescent="0.2">
      <c r="A20" s="301"/>
      <c r="B20" s="243"/>
      <c r="C20" s="243"/>
      <c r="D20" s="243"/>
      <c r="E20" s="243"/>
      <c r="F20" s="243"/>
      <c r="G20" s="243"/>
      <c r="H20" s="243"/>
      <c r="I20" s="243"/>
      <c r="J20" s="243"/>
      <c r="K20" s="243"/>
      <c r="L20" s="243"/>
      <c r="M20" s="243"/>
      <c r="AF20" s="18"/>
    </row>
    <row r="21" spans="1:77" ht="12.75" customHeight="1" x14ac:dyDescent="0.2">
      <c r="A21" s="303" t="s">
        <v>12</v>
      </c>
      <c r="B21" s="159" t="s">
        <v>4</v>
      </c>
      <c r="C21" s="160"/>
      <c r="D21" s="161"/>
      <c r="E21" s="159" t="s">
        <v>5</v>
      </c>
      <c r="F21" s="160"/>
      <c r="G21" s="265"/>
      <c r="H21" s="159" t="s">
        <v>4</v>
      </c>
      <c r="I21" s="160"/>
      <c r="J21" s="161"/>
      <c r="K21" s="159" t="s">
        <v>5</v>
      </c>
      <c r="L21" s="160"/>
      <c r="M21" s="265"/>
      <c r="N21" s="302" t="s">
        <v>4</v>
      </c>
      <c r="O21" s="160"/>
      <c r="P21" s="161"/>
      <c r="Q21" s="159" t="s">
        <v>5</v>
      </c>
      <c r="R21" s="160"/>
      <c r="S21" s="265"/>
      <c r="T21" s="159" t="s">
        <v>4</v>
      </c>
      <c r="U21" s="160"/>
      <c r="V21" s="161"/>
      <c r="W21" s="159" t="s">
        <v>5</v>
      </c>
      <c r="X21" s="160"/>
      <c r="Y21" s="265"/>
      <c r="Z21" s="159" t="s">
        <v>4</v>
      </c>
      <c r="AA21" s="160"/>
      <c r="AB21" s="161"/>
      <c r="AC21" s="159" t="s">
        <v>5</v>
      </c>
      <c r="AD21" s="160"/>
      <c r="AE21" s="265"/>
    </row>
    <row r="22" spans="1:77" x14ac:dyDescent="0.2">
      <c r="A22" s="304"/>
      <c r="B22" s="200" t="s">
        <v>269</v>
      </c>
      <c r="C22" s="201"/>
      <c r="D22" s="202"/>
      <c r="E22" s="144">
        <v>13.0768</v>
      </c>
      <c r="F22" s="145"/>
      <c r="G22" s="146"/>
      <c r="H22" s="200" t="s">
        <v>438</v>
      </c>
      <c r="I22" s="201"/>
      <c r="J22" s="202"/>
      <c r="K22" s="144">
        <v>7.2934999999999999</v>
      </c>
      <c r="L22" s="145"/>
      <c r="M22" s="146"/>
      <c r="N22" s="200" t="s">
        <v>269</v>
      </c>
      <c r="O22" s="201"/>
      <c r="P22" s="202"/>
      <c r="Q22" s="144">
        <v>4.5385999999999997</v>
      </c>
      <c r="R22" s="145"/>
      <c r="S22" s="146"/>
      <c r="T22" s="200" t="s">
        <v>269</v>
      </c>
      <c r="U22" s="201"/>
      <c r="V22" s="202"/>
      <c r="W22" s="144">
        <v>31.911999999999999</v>
      </c>
      <c r="X22" s="145"/>
      <c r="Y22" s="146"/>
      <c r="Z22" s="200" t="s">
        <v>269</v>
      </c>
      <c r="AA22" s="201"/>
      <c r="AB22" s="202"/>
      <c r="AC22" s="144">
        <v>16.224799999999998</v>
      </c>
      <c r="AD22" s="145"/>
      <c r="AE22" s="146"/>
    </row>
    <row r="23" spans="1:77" ht="12.75" customHeight="1" x14ac:dyDescent="0.2">
      <c r="A23" s="304"/>
      <c r="B23" s="200" t="s">
        <v>316</v>
      </c>
      <c r="C23" s="201"/>
      <c r="D23" s="202"/>
      <c r="E23" s="144">
        <v>9.2539999999999996</v>
      </c>
      <c r="F23" s="145"/>
      <c r="G23" s="146"/>
      <c r="H23" s="200" t="s">
        <v>315</v>
      </c>
      <c r="I23" s="201"/>
      <c r="J23" s="202"/>
      <c r="K23" s="144">
        <v>6.9938000000000002</v>
      </c>
      <c r="L23" s="145"/>
      <c r="M23" s="146"/>
      <c r="N23" s="200" t="s">
        <v>271</v>
      </c>
      <c r="O23" s="201"/>
      <c r="P23" s="202"/>
      <c r="Q23" s="144">
        <v>0</v>
      </c>
      <c r="R23" s="145"/>
      <c r="S23" s="146"/>
      <c r="T23" s="200" t="s">
        <v>311</v>
      </c>
      <c r="U23" s="201"/>
      <c r="V23" s="202"/>
      <c r="W23" s="144">
        <v>8.641</v>
      </c>
      <c r="X23" s="145"/>
      <c r="Y23" s="146"/>
      <c r="Z23" s="200" t="s">
        <v>507</v>
      </c>
      <c r="AA23" s="201"/>
      <c r="AB23" s="202"/>
      <c r="AC23" s="144">
        <v>0.64059999999999995</v>
      </c>
      <c r="AD23" s="145"/>
      <c r="AE23" s="146"/>
    </row>
    <row r="24" spans="1:77" ht="12.75" customHeight="1" x14ac:dyDescent="0.2">
      <c r="A24" s="304"/>
      <c r="B24" s="200" t="s">
        <v>315</v>
      </c>
      <c r="C24" s="201"/>
      <c r="D24" s="202"/>
      <c r="E24" s="144">
        <v>8.5960000000000001</v>
      </c>
      <c r="F24" s="145"/>
      <c r="G24" s="146"/>
      <c r="H24" s="200" t="s">
        <v>254</v>
      </c>
      <c r="I24" s="201"/>
      <c r="J24" s="202"/>
      <c r="K24" s="144">
        <v>6.8970000000000002</v>
      </c>
      <c r="L24" s="145"/>
      <c r="M24" s="146"/>
      <c r="N24" s="200" t="s">
        <v>328</v>
      </c>
      <c r="O24" s="201"/>
      <c r="P24" s="202"/>
      <c r="Q24" s="144">
        <v>95.461399999999998</v>
      </c>
      <c r="R24" s="145"/>
      <c r="S24" s="146"/>
      <c r="T24" s="200" t="s">
        <v>316</v>
      </c>
      <c r="U24" s="201"/>
      <c r="V24" s="202"/>
      <c r="W24" s="144">
        <v>8.2370000000000001</v>
      </c>
      <c r="X24" s="145"/>
      <c r="Y24" s="146"/>
      <c r="Z24" s="200" t="s">
        <v>271</v>
      </c>
      <c r="AA24" s="201"/>
      <c r="AB24" s="202"/>
      <c r="AC24" s="144">
        <v>0</v>
      </c>
      <c r="AD24" s="145"/>
      <c r="AE24" s="146"/>
    </row>
    <row r="25" spans="1:77" ht="12.75" customHeight="1" x14ac:dyDescent="0.2">
      <c r="A25" s="304"/>
      <c r="B25" s="200" t="s">
        <v>387</v>
      </c>
      <c r="C25" s="201"/>
      <c r="D25" s="202"/>
      <c r="E25" s="144">
        <v>5.5561999999999996</v>
      </c>
      <c r="F25" s="145"/>
      <c r="G25" s="146"/>
      <c r="H25" s="200" t="s">
        <v>311</v>
      </c>
      <c r="I25" s="201"/>
      <c r="J25" s="202"/>
      <c r="K25" s="144">
        <v>6.7202000000000002</v>
      </c>
      <c r="L25" s="145"/>
      <c r="M25" s="146"/>
      <c r="N25" s="200"/>
      <c r="O25" s="201"/>
      <c r="P25" s="202"/>
      <c r="Q25" s="144"/>
      <c r="R25" s="145"/>
      <c r="S25" s="146"/>
      <c r="T25" s="200" t="s">
        <v>254</v>
      </c>
      <c r="U25" s="201"/>
      <c r="V25" s="202"/>
      <c r="W25" s="144">
        <v>8.1217000000000006</v>
      </c>
      <c r="X25" s="145"/>
      <c r="Y25" s="146"/>
      <c r="Z25" s="200" t="s">
        <v>328</v>
      </c>
      <c r="AA25" s="201"/>
      <c r="AB25" s="202"/>
      <c r="AC25" s="144">
        <v>83.134600000000006</v>
      </c>
      <c r="AD25" s="145"/>
      <c r="AE25" s="146"/>
    </row>
    <row r="26" spans="1:77" ht="12.75" customHeight="1" x14ac:dyDescent="0.2">
      <c r="A26" s="304"/>
      <c r="B26" s="200" t="s">
        <v>254</v>
      </c>
      <c r="C26" s="201"/>
      <c r="D26" s="202"/>
      <c r="E26" s="144">
        <v>4.6978</v>
      </c>
      <c r="F26" s="145"/>
      <c r="G26" s="146"/>
      <c r="H26" s="200" t="s">
        <v>252</v>
      </c>
      <c r="I26" s="201"/>
      <c r="J26" s="202"/>
      <c r="K26" s="144">
        <v>6.0972999999999997</v>
      </c>
      <c r="L26" s="145"/>
      <c r="M26" s="146"/>
      <c r="N26" s="200"/>
      <c r="O26" s="201"/>
      <c r="P26" s="202"/>
      <c r="Q26" s="144"/>
      <c r="R26" s="145"/>
      <c r="S26" s="146"/>
      <c r="T26" s="200" t="s">
        <v>312</v>
      </c>
      <c r="U26" s="201"/>
      <c r="V26" s="202"/>
      <c r="W26" s="144">
        <v>1.7479</v>
      </c>
      <c r="X26" s="145"/>
      <c r="Y26" s="146"/>
      <c r="Z26" s="200"/>
      <c r="AA26" s="201"/>
      <c r="AB26" s="202"/>
      <c r="AC26" s="144"/>
      <c r="AD26" s="145"/>
      <c r="AE26" s="146"/>
    </row>
    <row r="27" spans="1:77" ht="12.75" customHeight="1" x14ac:dyDescent="0.2">
      <c r="A27" s="304"/>
      <c r="B27" s="200" t="s">
        <v>270</v>
      </c>
      <c r="C27" s="201"/>
      <c r="D27" s="202"/>
      <c r="E27" s="144">
        <v>4.4480000000000004</v>
      </c>
      <c r="F27" s="145"/>
      <c r="G27" s="146"/>
      <c r="H27" s="200" t="s">
        <v>265</v>
      </c>
      <c r="I27" s="201"/>
      <c r="J27" s="202"/>
      <c r="K27" s="144">
        <v>5.4676</v>
      </c>
      <c r="L27" s="145"/>
      <c r="M27" s="146"/>
      <c r="N27" s="200"/>
      <c r="O27" s="201"/>
      <c r="P27" s="202"/>
      <c r="Q27" s="144"/>
      <c r="R27" s="145"/>
      <c r="S27" s="146"/>
      <c r="T27" s="200" t="s">
        <v>507</v>
      </c>
      <c r="U27" s="201"/>
      <c r="V27" s="202"/>
      <c r="W27" s="144">
        <v>0.49990000000000001</v>
      </c>
      <c r="X27" s="145"/>
      <c r="Y27" s="146"/>
      <c r="Z27" s="200"/>
      <c r="AA27" s="201"/>
      <c r="AB27" s="202"/>
      <c r="AC27" s="144"/>
      <c r="AD27" s="145"/>
      <c r="AE27" s="146"/>
    </row>
    <row r="28" spans="1:77" ht="12.75" customHeight="1" x14ac:dyDescent="0.2">
      <c r="A28" s="304"/>
      <c r="B28" s="200" t="s">
        <v>323</v>
      </c>
      <c r="C28" s="201"/>
      <c r="D28" s="202"/>
      <c r="E28" s="144">
        <v>4.1722999999999999</v>
      </c>
      <c r="F28" s="145"/>
      <c r="G28" s="146"/>
      <c r="H28" s="200" t="s">
        <v>267</v>
      </c>
      <c r="I28" s="201"/>
      <c r="J28" s="202"/>
      <c r="K28" s="144">
        <v>5.1600999999999999</v>
      </c>
      <c r="L28" s="145"/>
      <c r="M28" s="146"/>
      <c r="N28" s="200"/>
      <c r="O28" s="201"/>
      <c r="P28" s="202"/>
      <c r="Q28" s="144"/>
      <c r="R28" s="145"/>
      <c r="S28" s="146"/>
      <c r="T28" s="200" t="s">
        <v>271</v>
      </c>
      <c r="U28" s="201"/>
      <c r="V28" s="202"/>
      <c r="W28" s="144">
        <v>0</v>
      </c>
      <c r="X28" s="145"/>
      <c r="Y28" s="146"/>
      <c r="Z28" s="200"/>
      <c r="AA28" s="201"/>
      <c r="AB28" s="202"/>
      <c r="AC28" s="144"/>
      <c r="AD28" s="145"/>
      <c r="AE28" s="146"/>
    </row>
    <row r="29" spans="1:77" ht="12.75" customHeight="1" x14ac:dyDescent="0.2">
      <c r="A29" s="304"/>
      <c r="B29" s="200" t="s">
        <v>441</v>
      </c>
      <c r="C29" s="201"/>
      <c r="D29" s="202"/>
      <c r="E29" s="144">
        <v>3.8755000000000002</v>
      </c>
      <c r="F29" s="145"/>
      <c r="G29" s="146"/>
      <c r="H29" s="200" t="s">
        <v>369</v>
      </c>
      <c r="I29" s="201"/>
      <c r="J29" s="202"/>
      <c r="K29" s="144">
        <v>4.4493</v>
      </c>
      <c r="L29" s="145"/>
      <c r="M29" s="146"/>
      <c r="N29" s="200"/>
      <c r="O29" s="201"/>
      <c r="P29" s="202"/>
      <c r="Q29" s="144"/>
      <c r="R29" s="145"/>
      <c r="S29" s="146"/>
      <c r="T29" s="200" t="s">
        <v>328</v>
      </c>
      <c r="U29" s="201"/>
      <c r="V29" s="202"/>
      <c r="W29" s="144">
        <v>40.840499999999999</v>
      </c>
      <c r="X29" s="145"/>
      <c r="Y29" s="146"/>
      <c r="Z29" s="200"/>
      <c r="AA29" s="201"/>
      <c r="AB29" s="202"/>
      <c r="AC29" s="144"/>
      <c r="AD29" s="145"/>
      <c r="AE29" s="146"/>
    </row>
    <row r="30" spans="1:77" ht="12.75" customHeight="1" x14ac:dyDescent="0.2">
      <c r="A30" s="304"/>
      <c r="B30" s="200" t="s">
        <v>312</v>
      </c>
      <c r="C30" s="201"/>
      <c r="D30" s="202"/>
      <c r="E30" s="144">
        <v>3.3267000000000002</v>
      </c>
      <c r="F30" s="145"/>
      <c r="G30" s="146"/>
      <c r="H30" s="200" t="s">
        <v>312</v>
      </c>
      <c r="I30" s="201"/>
      <c r="J30" s="202"/>
      <c r="K30" s="144">
        <v>4.3506999999999998</v>
      </c>
      <c r="L30" s="145"/>
      <c r="M30" s="146"/>
      <c r="N30" s="200"/>
      <c r="O30" s="201"/>
      <c r="P30" s="202"/>
      <c r="Q30" s="144"/>
      <c r="R30" s="145"/>
      <c r="S30" s="146"/>
      <c r="T30" s="200"/>
      <c r="U30" s="201"/>
      <c r="V30" s="202"/>
      <c r="W30" s="144"/>
      <c r="X30" s="145"/>
      <c r="Y30" s="146"/>
      <c r="Z30" s="200"/>
      <c r="AA30" s="201"/>
      <c r="AB30" s="202"/>
      <c r="AC30" s="144"/>
      <c r="AD30" s="145"/>
      <c r="AE30" s="146"/>
    </row>
    <row r="31" spans="1:77" ht="12.75" customHeight="1" x14ac:dyDescent="0.2">
      <c r="A31" s="304"/>
      <c r="B31" s="200" t="s">
        <v>260</v>
      </c>
      <c r="C31" s="201"/>
      <c r="D31" s="202"/>
      <c r="E31" s="144">
        <v>2.7763</v>
      </c>
      <c r="F31" s="145"/>
      <c r="G31" s="146"/>
      <c r="H31" s="200" t="s">
        <v>316</v>
      </c>
      <c r="I31" s="201"/>
      <c r="J31" s="202"/>
      <c r="K31" s="144">
        <v>3.9062999999999999</v>
      </c>
      <c r="L31" s="145"/>
      <c r="M31" s="146"/>
      <c r="N31" s="200"/>
      <c r="O31" s="201"/>
      <c r="P31" s="202"/>
      <c r="Q31" s="144"/>
      <c r="R31" s="145"/>
      <c r="S31" s="146"/>
      <c r="T31" s="200"/>
      <c r="U31" s="201"/>
      <c r="V31" s="202"/>
      <c r="W31" s="144"/>
      <c r="X31" s="145"/>
      <c r="Y31" s="146"/>
      <c r="Z31" s="200"/>
      <c r="AA31" s="201"/>
      <c r="AB31" s="202"/>
      <c r="AC31" s="144"/>
      <c r="AD31" s="145"/>
      <c r="AE31" s="146"/>
    </row>
    <row r="32" spans="1:77" ht="12.75" customHeight="1" x14ac:dyDescent="0.2">
      <c r="A32" s="304"/>
      <c r="B32" s="200" t="s">
        <v>271</v>
      </c>
      <c r="C32" s="201"/>
      <c r="D32" s="202"/>
      <c r="E32" s="144">
        <v>32.589399999999998</v>
      </c>
      <c r="F32" s="145"/>
      <c r="G32" s="146"/>
      <c r="H32" s="200" t="s">
        <v>271</v>
      </c>
      <c r="I32" s="201"/>
      <c r="J32" s="202"/>
      <c r="K32" s="144">
        <v>35.514299999999999</v>
      </c>
      <c r="L32" s="145"/>
      <c r="M32" s="146"/>
      <c r="N32" s="200"/>
      <c r="O32" s="201"/>
      <c r="P32" s="202"/>
      <c r="Q32" s="144"/>
      <c r="R32" s="145"/>
      <c r="S32" s="146"/>
      <c r="T32" s="200"/>
      <c r="U32" s="201"/>
      <c r="V32" s="202"/>
      <c r="W32" s="144"/>
      <c r="X32" s="145"/>
      <c r="Y32" s="146"/>
      <c r="Z32" s="200"/>
      <c r="AA32" s="201"/>
      <c r="AB32" s="202"/>
      <c r="AC32" s="144"/>
      <c r="AD32" s="145"/>
      <c r="AE32" s="146"/>
    </row>
    <row r="33" spans="1:31" ht="12.75" customHeight="1" x14ac:dyDescent="0.2">
      <c r="A33" s="304"/>
      <c r="B33" s="200" t="s">
        <v>328</v>
      </c>
      <c r="C33" s="201"/>
      <c r="D33" s="202"/>
      <c r="E33" s="144">
        <v>7.6310000000000002</v>
      </c>
      <c r="F33" s="145"/>
      <c r="G33" s="146"/>
      <c r="H33" s="200" t="s">
        <v>328</v>
      </c>
      <c r="I33" s="201"/>
      <c r="J33" s="202"/>
      <c r="K33" s="144">
        <v>7.1498999999999997</v>
      </c>
      <c r="L33" s="145"/>
      <c r="M33" s="146"/>
      <c r="N33" s="200"/>
      <c r="O33" s="201"/>
      <c r="P33" s="202"/>
      <c r="Q33" s="144"/>
      <c r="R33" s="145"/>
      <c r="S33" s="146"/>
      <c r="T33" s="200"/>
      <c r="U33" s="201"/>
      <c r="V33" s="202"/>
      <c r="W33" s="144"/>
      <c r="X33" s="145"/>
      <c r="Y33" s="146"/>
      <c r="Z33" s="200"/>
      <c r="AA33" s="201"/>
      <c r="AB33" s="202"/>
      <c r="AC33" s="144"/>
      <c r="AD33" s="145"/>
      <c r="AE33" s="146"/>
    </row>
    <row r="34" spans="1:31" ht="15" customHeight="1" x14ac:dyDescent="0.2">
      <c r="A34" s="304"/>
      <c r="B34" s="165" t="s">
        <v>23</v>
      </c>
      <c r="C34" s="316"/>
      <c r="D34" s="317"/>
      <c r="E34" s="281">
        <f>SUM(E22:G33)</f>
        <v>100</v>
      </c>
      <c r="F34" s="282"/>
      <c r="G34" s="323"/>
      <c r="H34" s="165" t="s">
        <v>23</v>
      </c>
      <c r="I34" s="316"/>
      <c r="J34" s="317"/>
      <c r="K34" s="281">
        <f>SUM(K22:M33)</f>
        <v>100</v>
      </c>
      <c r="L34" s="282"/>
      <c r="M34" s="323"/>
      <c r="N34" s="165" t="s">
        <v>23</v>
      </c>
      <c r="O34" s="316"/>
      <c r="P34" s="317"/>
      <c r="Q34" s="281">
        <f>SUM(Q22:S33)</f>
        <v>100</v>
      </c>
      <c r="R34" s="282"/>
      <c r="S34" s="323"/>
      <c r="T34" s="165" t="s">
        <v>23</v>
      </c>
      <c r="U34" s="316"/>
      <c r="V34" s="317"/>
      <c r="W34" s="281">
        <f>SUM(W22:Y33)</f>
        <v>100</v>
      </c>
      <c r="X34" s="282"/>
      <c r="Y34" s="323"/>
      <c r="Z34" s="165" t="s">
        <v>23</v>
      </c>
      <c r="AA34" s="316"/>
      <c r="AB34" s="317"/>
      <c r="AC34" s="281">
        <f>SUM(AC22:AE33)</f>
        <v>100</v>
      </c>
      <c r="AD34" s="282"/>
      <c r="AE34" s="323"/>
    </row>
    <row r="35" spans="1:31" x14ac:dyDescent="0.2">
      <c r="A35" s="109"/>
      <c r="E35" s="234"/>
      <c r="F35" s="157"/>
      <c r="G35" s="158"/>
      <c r="H35" s="156"/>
      <c r="I35" s="157"/>
      <c r="J35" s="158"/>
      <c r="K35" s="234"/>
      <c r="L35" s="157"/>
      <c r="M35" s="158"/>
      <c r="N35" s="156"/>
      <c r="O35" s="157"/>
      <c r="P35" s="158"/>
      <c r="Q35" s="156"/>
      <c r="R35" s="157"/>
      <c r="S35" s="158"/>
      <c r="T35" s="156"/>
      <c r="U35" s="157"/>
      <c r="V35" s="158"/>
      <c r="W35" s="156"/>
      <c r="X35" s="157"/>
      <c r="Y35" s="158"/>
      <c r="Z35" s="156"/>
      <c r="AA35" s="157"/>
      <c r="AB35" s="158"/>
      <c r="AC35" s="156"/>
      <c r="AD35" s="157"/>
      <c r="AE35" s="158"/>
    </row>
    <row r="36" spans="1:31" ht="12.75" customHeight="1" x14ac:dyDescent="0.2">
      <c r="A36" s="214" t="s">
        <v>119</v>
      </c>
      <c r="B36" s="159" t="s">
        <v>119</v>
      </c>
      <c r="C36" s="160"/>
      <c r="D36" s="161"/>
      <c r="E36" s="159" t="s">
        <v>5</v>
      </c>
      <c r="F36" s="160"/>
      <c r="G36" s="161"/>
      <c r="H36" s="159" t="s">
        <v>119</v>
      </c>
      <c r="I36" s="160"/>
      <c r="J36" s="161"/>
      <c r="K36" s="159" t="s">
        <v>5</v>
      </c>
      <c r="L36" s="160"/>
      <c r="M36" s="161"/>
      <c r="N36" s="159" t="s">
        <v>119</v>
      </c>
      <c r="O36" s="160"/>
      <c r="P36" s="161"/>
      <c r="Q36" s="159" t="s">
        <v>5</v>
      </c>
      <c r="R36" s="160"/>
      <c r="S36" s="161"/>
      <c r="T36" s="159" t="s">
        <v>119</v>
      </c>
      <c r="U36" s="160"/>
      <c r="V36" s="161"/>
      <c r="W36" s="159" t="s">
        <v>5</v>
      </c>
      <c r="X36" s="160"/>
      <c r="Y36" s="161"/>
      <c r="Z36" s="159" t="s">
        <v>119</v>
      </c>
      <c r="AA36" s="160"/>
      <c r="AB36" s="161"/>
      <c r="AC36" s="159" t="s">
        <v>5</v>
      </c>
      <c r="AD36" s="160"/>
      <c r="AE36" s="161"/>
    </row>
    <row r="37" spans="1:31" ht="12.75" customHeight="1" x14ac:dyDescent="0.2">
      <c r="A37" s="215"/>
      <c r="B37" s="200" t="s">
        <v>120</v>
      </c>
      <c r="C37" s="201"/>
      <c r="D37" s="202"/>
      <c r="E37" s="144">
        <v>75.026641277680199</v>
      </c>
      <c r="F37" s="145"/>
      <c r="G37" s="146"/>
      <c r="H37" s="200" t="s">
        <v>120</v>
      </c>
      <c r="I37" s="201"/>
      <c r="J37" s="202"/>
      <c r="K37" s="144">
        <v>53.8687901122616</v>
      </c>
      <c r="L37" s="145"/>
      <c r="M37" s="146"/>
      <c r="N37" s="200" t="s">
        <v>118</v>
      </c>
      <c r="O37" s="201"/>
      <c r="P37" s="202"/>
      <c r="Q37" s="144">
        <f>Q24</f>
        <v>95.461399999999998</v>
      </c>
      <c r="R37" s="145"/>
      <c r="S37" s="146"/>
      <c r="T37" s="200" t="s">
        <v>118</v>
      </c>
      <c r="U37" s="201"/>
      <c r="V37" s="202"/>
      <c r="W37" s="144">
        <v>40.840219466035798</v>
      </c>
      <c r="X37" s="145"/>
      <c r="Y37" s="146"/>
      <c r="Z37" s="200" t="s">
        <v>118</v>
      </c>
      <c r="AA37" s="201"/>
      <c r="AB37" s="202"/>
      <c r="AC37" s="144">
        <v>83.134578192951494</v>
      </c>
      <c r="AD37" s="145"/>
      <c r="AE37" s="146"/>
    </row>
    <row r="38" spans="1:31" ht="12.75" customHeight="1" x14ac:dyDescent="0.2">
      <c r="A38" s="215"/>
      <c r="B38" s="200" t="s">
        <v>127</v>
      </c>
      <c r="C38" s="201"/>
      <c r="D38" s="202"/>
      <c r="E38" s="144">
        <v>17.180217990098601</v>
      </c>
      <c r="F38" s="145"/>
      <c r="G38" s="146"/>
      <c r="H38" s="200" t="s">
        <v>126</v>
      </c>
      <c r="I38" s="201"/>
      <c r="J38" s="202"/>
      <c r="K38" s="144">
        <v>24.080342732764901</v>
      </c>
      <c r="L38" s="145"/>
      <c r="M38" s="146"/>
      <c r="N38" s="200" t="s">
        <v>127</v>
      </c>
      <c r="O38" s="201"/>
      <c r="P38" s="202"/>
      <c r="Q38" s="144">
        <f>Q22</f>
        <v>4.5385999999999997</v>
      </c>
      <c r="R38" s="145"/>
      <c r="S38" s="146"/>
      <c r="T38" s="200" t="s">
        <v>127</v>
      </c>
      <c r="U38" s="201"/>
      <c r="V38" s="202"/>
      <c r="W38" s="144">
        <v>31.912038210216298</v>
      </c>
      <c r="X38" s="145"/>
      <c r="Y38" s="146"/>
      <c r="Z38" s="200" t="s">
        <v>127</v>
      </c>
      <c r="AA38" s="201"/>
      <c r="AB38" s="202"/>
      <c r="AC38" s="144">
        <v>16.2248120368765</v>
      </c>
      <c r="AD38" s="145"/>
      <c r="AE38" s="146"/>
    </row>
    <row r="39" spans="1:31" ht="12.75" customHeight="1" x14ac:dyDescent="0.2">
      <c r="A39" s="215"/>
      <c r="B39" s="200" t="s">
        <v>118</v>
      </c>
      <c r="C39" s="201"/>
      <c r="D39" s="202"/>
      <c r="E39" s="144">
        <v>7.6277842651374002</v>
      </c>
      <c r="F39" s="145"/>
      <c r="G39" s="146"/>
      <c r="H39" s="200" t="s">
        <v>127</v>
      </c>
      <c r="I39" s="201"/>
      <c r="J39" s="202"/>
      <c r="K39" s="144">
        <v>14.774326564291099</v>
      </c>
      <c r="L39" s="145"/>
      <c r="M39" s="146"/>
      <c r="N39" s="200"/>
      <c r="O39" s="201"/>
      <c r="P39" s="202"/>
      <c r="Q39" s="144"/>
      <c r="R39" s="145"/>
      <c r="S39" s="146"/>
      <c r="T39" s="200" t="s">
        <v>120</v>
      </c>
      <c r="U39" s="201"/>
      <c r="V39" s="202"/>
      <c r="W39" s="144">
        <v>16.358775557764002</v>
      </c>
      <c r="X39" s="145"/>
      <c r="Y39" s="146"/>
      <c r="Z39" s="200" t="s">
        <v>124</v>
      </c>
      <c r="AA39" s="201"/>
      <c r="AB39" s="202"/>
      <c r="AC39" s="144">
        <v>0.64060977017209997</v>
      </c>
      <c r="AD39" s="145"/>
      <c r="AE39" s="146"/>
    </row>
    <row r="40" spans="1:31" ht="12.75" customHeight="1" x14ac:dyDescent="0.2">
      <c r="A40" s="215"/>
      <c r="B40" s="200" t="s">
        <v>124</v>
      </c>
      <c r="C40" s="201"/>
      <c r="D40" s="202"/>
      <c r="E40" s="144">
        <v>0.16535646708419999</v>
      </c>
      <c r="F40" s="145"/>
      <c r="G40" s="146"/>
      <c r="H40" s="200" t="s">
        <v>118</v>
      </c>
      <c r="I40" s="201"/>
      <c r="J40" s="202"/>
      <c r="K40" s="144">
        <v>7.1480222784751</v>
      </c>
      <c r="L40" s="145"/>
      <c r="M40" s="146"/>
      <c r="N40" s="200"/>
      <c r="O40" s="201"/>
      <c r="P40" s="202"/>
      <c r="Q40" s="144"/>
      <c r="R40" s="145"/>
      <c r="S40" s="146"/>
      <c r="T40" s="200" t="s">
        <v>126</v>
      </c>
      <c r="U40" s="201"/>
      <c r="V40" s="202"/>
      <c r="W40" s="144">
        <v>10.3889794698269</v>
      </c>
      <c r="X40" s="145"/>
      <c r="Y40" s="146"/>
      <c r="Z40" s="200"/>
      <c r="AA40" s="201"/>
      <c r="AB40" s="202"/>
      <c r="AC40" s="144"/>
      <c r="AD40" s="145"/>
      <c r="AE40" s="146"/>
    </row>
    <row r="41" spans="1:31" x14ac:dyDescent="0.2">
      <c r="A41" s="215"/>
      <c r="B41" s="200"/>
      <c r="C41" s="201"/>
      <c r="D41" s="202"/>
      <c r="E41" s="64"/>
      <c r="F41" s="65"/>
      <c r="G41" s="66"/>
      <c r="H41" s="200" t="s">
        <v>124</v>
      </c>
      <c r="I41" s="201"/>
      <c r="J41" s="202"/>
      <c r="K41" s="64">
        <v>0.12851831220750001</v>
      </c>
      <c r="L41" s="65"/>
      <c r="M41" s="66"/>
      <c r="N41" s="200"/>
      <c r="O41" s="201"/>
      <c r="P41" s="202"/>
      <c r="Q41" s="64"/>
      <c r="R41" s="65"/>
      <c r="S41" s="66"/>
      <c r="T41" s="200" t="s">
        <v>124</v>
      </c>
      <c r="U41" s="201"/>
      <c r="V41" s="202"/>
      <c r="W41" s="64">
        <v>0.49998729615699999</v>
      </c>
      <c r="X41" s="65"/>
      <c r="Y41" s="66"/>
      <c r="Z41" s="200"/>
      <c r="AA41" s="201"/>
      <c r="AB41" s="202"/>
      <c r="AC41" s="64"/>
      <c r="AD41" s="65"/>
      <c r="AE41" s="66"/>
    </row>
    <row r="42" spans="1:31" ht="12.75" customHeight="1" x14ac:dyDescent="0.2">
      <c r="A42" s="216"/>
      <c r="B42" s="165" t="s">
        <v>46</v>
      </c>
      <c r="C42" s="316"/>
      <c r="D42" s="317"/>
      <c r="E42" s="281">
        <f>SUM(E37:G41)</f>
        <v>100.0000000000004</v>
      </c>
      <c r="F42" s="282"/>
      <c r="G42" s="283"/>
      <c r="H42" s="165" t="s">
        <v>46</v>
      </c>
      <c r="I42" s="316"/>
      <c r="J42" s="317"/>
      <c r="K42" s="281">
        <f>SUM(K37:M41)</f>
        <v>100.0000000000002</v>
      </c>
      <c r="L42" s="282"/>
      <c r="M42" s="283"/>
      <c r="N42" s="165" t="s">
        <v>46</v>
      </c>
      <c r="O42" s="316"/>
      <c r="P42" s="317"/>
      <c r="Q42" s="281">
        <f>SUM(Q37:S41)</f>
        <v>100</v>
      </c>
      <c r="R42" s="282"/>
      <c r="S42" s="283"/>
      <c r="T42" s="165" t="s">
        <v>46</v>
      </c>
      <c r="U42" s="316"/>
      <c r="V42" s="317"/>
      <c r="W42" s="281">
        <f>SUM(W37:Y41)</f>
        <v>100</v>
      </c>
      <c r="X42" s="282"/>
      <c r="Y42" s="283"/>
      <c r="Z42" s="165" t="s">
        <v>46</v>
      </c>
      <c r="AA42" s="316"/>
      <c r="AB42" s="317"/>
      <c r="AC42" s="281">
        <f>SUM(AC37:AE41)</f>
        <v>100.0000000000001</v>
      </c>
      <c r="AD42" s="282"/>
      <c r="AE42" s="283"/>
    </row>
    <row r="43" spans="1:31" x14ac:dyDescent="0.2">
      <c r="A43" s="109"/>
      <c r="B43" s="84"/>
      <c r="C43" s="85"/>
      <c r="D43" s="86"/>
      <c r="E43" s="84"/>
      <c r="F43" s="85"/>
      <c r="G43" s="86"/>
      <c r="H43" s="84"/>
      <c r="I43" s="85"/>
      <c r="J43" s="86"/>
      <c r="K43" s="84"/>
      <c r="L43" s="85"/>
      <c r="M43" s="86"/>
      <c r="N43" s="84"/>
      <c r="O43" s="85"/>
      <c r="P43" s="86"/>
      <c r="Q43" s="84"/>
      <c r="R43" s="85"/>
      <c r="S43" s="86"/>
      <c r="T43" s="84"/>
      <c r="U43" s="85"/>
      <c r="V43" s="86"/>
      <c r="W43" s="84"/>
      <c r="X43" s="85"/>
      <c r="Y43" s="86"/>
      <c r="Z43" s="84"/>
      <c r="AA43" s="85"/>
      <c r="AB43" s="86"/>
      <c r="AC43" s="84"/>
      <c r="AD43" s="85"/>
      <c r="AE43" s="86"/>
    </row>
    <row r="44" spans="1:31" ht="12.75" customHeight="1" x14ac:dyDescent="0.2">
      <c r="A44" s="303" t="s">
        <v>13</v>
      </c>
      <c r="B44" s="170" t="s">
        <v>0</v>
      </c>
      <c r="C44" s="171"/>
      <c r="D44" s="172"/>
      <c r="E44" s="170" t="s">
        <v>1</v>
      </c>
      <c r="F44" s="171"/>
      <c r="G44" s="172"/>
      <c r="H44" s="170" t="s">
        <v>0</v>
      </c>
      <c r="I44" s="171"/>
      <c r="J44" s="172"/>
      <c r="K44" s="170" t="s">
        <v>1</v>
      </c>
      <c r="L44" s="171"/>
      <c r="M44" s="172"/>
      <c r="N44" s="170" t="s">
        <v>0</v>
      </c>
      <c r="O44" s="171"/>
      <c r="P44" s="172"/>
      <c r="Q44" s="170" t="s">
        <v>1</v>
      </c>
      <c r="R44" s="171"/>
      <c r="S44" s="172"/>
      <c r="T44" s="170" t="s">
        <v>0</v>
      </c>
      <c r="U44" s="171"/>
      <c r="V44" s="172"/>
      <c r="W44" s="170" t="s">
        <v>1</v>
      </c>
      <c r="X44" s="171"/>
      <c r="Y44" s="172"/>
      <c r="Z44" s="170" t="s">
        <v>0</v>
      </c>
      <c r="AA44" s="171"/>
      <c r="AB44" s="172"/>
      <c r="AC44" s="170" t="s">
        <v>1</v>
      </c>
      <c r="AD44" s="171"/>
      <c r="AE44" s="172"/>
    </row>
    <row r="45" spans="1:31" ht="38.25" x14ac:dyDescent="0.2">
      <c r="A45" s="303"/>
      <c r="B45" s="97" t="s">
        <v>49</v>
      </c>
      <c r="C45" s="97" t="s">
        <v>50</v>
      </c>
      <c r="D45" s="97" t="s">
        <v>51</v>
      </c>
      <c r="E45" s="97" t="s">
        <v>49</v>
      </c>
      <c r="F45" s="97" t="s">
        <v>50</v>
      </c>
      <c r="G45" s="97" t="s">
        <v>51</v>
      </c>
      <c r="H45" s="97" t="s">
        <v>49</v>
      </c>
      <c r="I45" s="97" t="s">
        <v>50</v>
      </c>
      <c r="J45" s="97" t="s">
        <v>51</v>
      </c>
      <c r="K45" s="97" t="s">
        <v>49</v>
      </c>
      <c r="L45" s="97" t="s">
        <v>50</v>
      </c>
      <c r="M45" s="97" t="s">
        <v>51</v>
      </c>
      <c r="N45" s="97" t="s">
        <v>49</v>
      </c>
      <c r="O45" s="97" t="s">
        <v>50</v>
      </c>
      <c r="P45" s="97" t="s">
        <v>51</v>
      </c>
      <c r="Q45" s="97" t="s">
        <v>49</v>
      </c>
      <c r="R45" s="97" t="s">
        <v>50</v>
      </c>
      <c r="S45" s="97" t="s">
        <v>51</v>
      </c>
      <c r="T45" s="97" t="s">
        <v>49</v>
      </c>
      <c r="U45" s="97" t="s">
        <v>50</v>
      </c>
      <c r="V45" s="97" t="s">
        <v>51</v>
      </c>
      <c r="W45" s="97" t="s">
        <v>49</v>
      </c>
      <c r="X45" s="97" t="s">
        <v>50</v>
      </c>
      <c r="Y45" s="97" t="s">
        <v>51</v>
      </c>
      <c r="Z45" s="97" t="s">
        <v>49</v>
      </c>
      <c r="AA45" s="97" t="s">
        <v>50</v>
      </c>
      <c r="AB45" s="97" t="s">
        <v>51</v>
      </c>
      <c r="AC45" s="97" t="s">
        <v>49</v>
      </c>
      <c r="AD45" s="97" t="s">
        <v>50</v>
      </c>
      <c r="AE45" s="97" t="s">
        <v>51</v>
      </c>
    </row>
    <row r="46" spans="1:31" x14ac:dyDescent="0.2">
      <c r="A46" s="88" t="s">
        <v>107</v>
      </c>
      <c r="B46" s="1">
        <v>6.7676999999999996</v>
      </c>
      <c r="C46" s="1">
        <v>7.0625999999999998</v>
      </c>
      <c r="D46" s="1">
        <v>7.8037999999999998</v>
      </c>
      <c r="E46" s="1">
        <v>6.9077000000000002</v>
      </c>
      <c r="F46" s="1">
        <v>7.0625999999999998</v>
      </c>
      <c r="G46" s="1">
        <v>7.8037999999999998</v>
      </c>
      <c r="H46" s="1">
        <v>5.6618000000000004</v>
      </c>
      <c r="I46" s="1">
        <v>6.3955000000000002</v>
      </c>
      <c r="J46" s="1">
        <v>7.6593999999999998</v>
      </c>
      <c r="K46" s="1">
        <v>6.3498000000000001</v>
      </c>
      <c r="L46" s="1">
        <v>6.3955000000000002</v>
      </c>
      <c r="M46" s="1">
        <v>7.6593999999999998</v>
      </c>
      <c r="N46" s="1">
        <v>6.5401999999999996</v>
      </c>
      <c r="O46" s="1">
        <v>6.7691999999999997</v>
      </c>
      <c r="P46" s="1">
        <v>7.8037999999999998</v>
      </c>
      <c r="Q46" s="1">
        <v>6.6704999999999997</v>
      </c>
      <c r="R46" s="1">
        <v>6.7691999999999997</v>
      </c>
      <c r="S46" s="1">
        <v>7.8037999999999998</v>
      </c>
      <c r="T46" s="1">
        <v>5.4396000000000004</v>
      </c>
      <c r="U46" s="1">
        <v>6.6310000000000002</v>
      </c>
      <c r="V46" s="1">
        <v>7.6593999999999998</v>
      </c>
      <c r="W46" s="1">
        <v>6.1527000000000003</v>
      </c>
      <c r="X46" s="1">
        <v>6.6310000000000002</v>
      </c>
      <c r="Y46" s="1">
        <v>7.6593999999999998</v>
      </c>
      <c r="Z46" s="1">
        <v>6.0865</v>
      </c>
      <c r="AA46" s="1">
        <v>6.2896999999999998</v>
      </c>
      <c r="AB46" s="1">
        <v>7.6593999999999998</v>
      </c>
      <c r="AC46" s="1">
        <v>6.5132000000000003</v>
      </c>
      <c r="AD46" s="1">
        <v>6.2896999999999998</v>
      </c>
      <c r="AE46" s="1">
        <v>7.6593999999999998</v>
      </c>
    </row>
    <row r="47" spans="1:31" x14ac:dyDescent="0.2">
      <c r="A47" s="88" t="s">
        <v>108</v>
      </c>
      <c r="B47" s="1">
        <v>6.6322000000000001</v>
      </c>
      <c r="C47" s="1">
        <v>6.8817000000000004</v>
      </c>
      <c r="D47" s="1">
        <v>7.9649999999999999</v>
      </c>
      <c r="E47" s="1">
        <v>6.7723000000000004</v>
      </c>
      <c r="F47" s="1">
        <v>6.8817000000000004</v>
      </c>
      <c r="G47" s="1">
        <v>7.9649999999999999</v>
      </c>
      <c r="H47" s="1">
        <v>5.2962999999999996</v>
      </c>
      <c r="I47" s="1">
        <v>6.4577</v>
      </c>
      <c r="J47" s="1">
        <v>7.9649999999999999</v>
      </c>
      <c r="K47" s="1">
        <v>5.9844999999999997</v>
      </c>
      <c r="L47" s="1">
        <v>6.4577</v>
      </c>
      <c r="M47" s="1">
        <v>7.9649999999999999</v>
      </c>
      <c r="N47" s="1">
        <v>6.5240999999999998</v>
      </c>
      <c r="O47" s="1">
        <v>6.7713000000000001</v>
      </c>
      <c r="P47" s="1">
        <v>7.9649999999999999</v>
      </c>
      <c r="Q47" s="1">
        <v>6.6543000000000001</v>
      </c>
      <c r="R47" s="1">
        <v>6.7713000000000001</v>
      </c>
      <c r="S47" s="1">
        <v>7.9649999999999999</v>
      </c>
      <c r="T47" s="1">
        <v>5.3338999999999999</v>
      </c>
      <c r="U47" s="1">
        <v>6.851</v>
      </c>
      <c r="V47" s="1">
        <v>7.9649999999999999</v>
      </c>
      <c r="W47" s="1">
        <v>6.0445000000000002</v>
      </c>
      <c r="X47" s="1">
        <v>6.851</v>
      </c>
      <c r="Y47" s="1">
        <v>7.9649999999999999</v>
      </c>
      <c r="Z47" s="1">
        <v>6.1233000000000004</v>
      </c>
      <c r="AA47" s="1">
        <v>6.5902000000000003</v>
      </c>
      <c r="AB47" s="1">
        <v>7.9649999999999999</v>
      </c>
      <c r="AC47" s="1">
        <v>6.5521000000000003</v>
      </c>
      <c r="AD47" s="1">
        <v>6.5902000000000003</v>
      </c>
      <c r="AE47" s="1">
        <v>7.9649999999999999</v>
      </c>
    </row>
    <row r="48" spans="1:31" x14ac:dyDescent="0.2">
      <c r="A48" s="88" t="s">
        <v>109</v>
      </c>
      <c r="B48" s="1">
        <v>6.6059999999999999</v>
      </c>
      <c r="C48" s="1">
        <v>6.9352</v>
      </c>
      <c r="D48" s="1">
        <v>6.9843999999999999</v>
      </c>
      <c r="E48" s="1">
        <v>6.7465999999999999</v>
      </c>
      <c r="F48" s="1">
        <v>6.9352</v>
      </c>
      <c r="G48" s="1">
        <v>6.9843999999999999</v>
      </c>
      <c r="H48" s="1">
        <v>4.9237000000000002</v>
      </c>
      <c r="I48" s="1">
        <v>6.3871000000000002</v>
      </c>
      <c r="J48" s="1">
        <v>6.9724000000000004</v>
      </c>
      <c r="K48" s="1">
        <v>5.6151999999999997</v>
      </c>
      <c r="L48" s="1">
        <v>6.3871000000000002</v>
      </c>
      <c r="M48" s="1">
        <v>6.9724000000000004</v>
      </c>
      <c r="N48" s="1">
        <v>6.5651000000000002</v>
      </c>
      <c r="O48" s="1">
        <v>6.7770000000000001</v>
      </c>
      <c r="P48" s="1">
        <v>6.9843999999999999</v>
      </c>
      <c r="Q48" s="1">
        <v>6.6955999999999998</v>
      </c>
      <c r="R48" s="1">
        <v>6.7770000000000001</v>
      </c>
      <c r="S48" s="1">
        <v>6.9843999999999999</v>
      </c>
      <c r="T48" s="1">
        <v>5.3574999999999999</v>
      </c>
      <c r="U48" s="1">
        <v>7.0170000000000003</v>
      </c>
      <c r="V48" s="1">
        <v>6.9724000000000004</v>
      </c>
      <c r="W48" s="1">
        <v>6.069</v>
      </c>
      <c r="X48" s="1">
        <v>7.0170000000000003</v>
      </c>
      <c r="Y48" s="1">
        <v>6.9724000000000004</v>
      </c>
      <c r="Z48" s="1">
        <v>6.1555</v>
      </c>
      <c r="AA48" s="1">
        <v>6.8269000000000002</v>
      </c>
      <c r="AB48" s="1">
        <v>6.9724000000000004</v>
      </c>
      <c r="AC48" s="1">
        <v>6.5867000000000004</v>
      </c>
      <c r="AD48" s="1">
        <v>6.8269000000000002</v>
      </c>
      <c r="AE48" s="1">
        <v>6.9724000000000004</v>
      </c>
    </row>
    <row r="49" spans="1:31" x14ac:dyDescent="0.2">
      <c r="A49" s="88" t="s">
        <v>110</v>
      </c>
      <c r="B49" s="1">
        <v>6.6616999999999997</v>
      </c>
      <c r="C49" s="1">
        <v>6.9302999999999999</v>
      </c>
      <c r="D49" s="1">
        <v>6.3940999999999999</v>
      </c>
      <c r="E49" s="1">
        <v>6.8037999999999998</v>
      </c>
      <c r="F49" s="1">
        <v>6.9302999999999999</v>
      </c>
      <c r="G49" s="1">
        <v>6.3940999999999999</v>
      </c>
      <c r="H49" s="1">
        <v>5.4907000000000004</v>
      </c>
      <c r="I49" s="1">
        <v>6.8890000000000002</v>
      </c>
      <c r="J49" s="1">
        <v>6.3940999999999999</v>
      </c>
      <c r="K49" s="1">
        <v>6.1886999999999999</v>
      </c>
      <c r="L49" s="1">
        <v>6.8890000000000002</v>
      </c>
      <c r="M49" s="1">
        <v>6.3940999999999999</v>
      </c>
      <c r="N49" s="1">
        <v>6.4856999999999996</v>
      </c>
      <c r="O49" s="1">
        <v>6.7138</v>
      </c>
      <c r="P49" s="1">
        <v>6.3940999999999999</v>
      </c>
      <c r="Q49" s="1">
        <v>6.6174999999999997</v>
      </c>
      <c r="R49" s="1">
        <v>6.7138</v>
      </c>
      <c r="S49" s="1">
        <v>6.3940999999999999</v>
      </c>
      <c r="T49" s="1">
        <v>5.5049999999999999</v>
      </c>
      <c r="U49" s="1">
        <v>7.0620000000000003</v>
      </c>
      <c r="V49" s="1">
        <v>6.3940999999999999</v>
      </c>
      <c r="W49" s="1">
        <v>5.9798</v>
      </c>
      <c r="X49" s="1">
        <v>7.0620000000000003</v>
      </c>
      <c r="Y49" s="1">
        <v>6.3940999999999999</v>
      </c>
      <c r="Z49" s="1">
        <v>6.2287999999999997</v>
      </c>
      <c r="AA49" s="1">
        <v>6.8952999999999998</v>
      </c>
      <c r="AB49" s="1">
        <v>6.3940999999999999</v>
      </c>
      <c r="AC49" s="1">
        <v>6.6650999999999998</v>
      </c>
      <c r="AD49" s="1">
        <v>6.8952999999999998</v>
      </c>
      <c r="AE49" s="1">
        <v>6.3940999999999999</v>
      </c>
    </row>
    <row r="50" spans="1:31" x14ac:dyDescent="0.2">
      <c r="A50" s="88" t="s">
        <v>111</v>
      </c>
      <c r="B50" s="1">
        <v>6.742</v>
      </c>
      <c r="C50" s="1">
        <v>7.0267999999999997</v>
      </c>
      <c r="D50" s="1">
        <v>6.6753999999999998</v>
      </c>
      <c r="E50" s="1">
        <v>6.8947000000000003</v>
      </c>
      <c r="F50" s="1">
        <v>7.0267999999999997</v>
      </c>
      <c r="G50" s="1">
        <v>6.6753999999999998</v>
      </c>
      <c r="H50" s="1">
        <v>5.9943</v>
      </c>
      <c r="I50" s="1">
        <v>7.2426000000000004</v>
      </c>
      <c r="J50" s="1">
        <v>6.6760000000000002</v>
      </c>
      <c r="K50" s="1">
        <v>6.6833999999999998</v>
      </c>
      <c r="L50" s="1">
        <v>7.2426000000000004</v>
      </c>
      <c r="M50" s="1">
        <v>6.6760000000000002</v>
      </c>
      <c r="N50" s="1">
        <v>6.4684999999999997</v>
      </c>
      <c r="O50" s="1">
        <v>6.6749999999999998</v>
      </c>
      <c r="P50" s="1">
        <v>6.6753999999999998</v>
      </c>
      <c r="Q50" s="1">
        <v>6.6024000000000003</v>
      </c>
      <c r="R50" s="1">
        <v>6.6749999999999998</v>
      </c>
      <c r="S50" s="1">
        <v>6.6753999999999998</v>
      </c>
      <c r="T50" s="1">
        <v>5.9668999999999999</v>
      </c>
      <c r="U50" s="1">
        <v>7.3548</v>
      </c>
      <c r="V50" s="1">
        <v>6.6760000000000002</v>
      </c>
      <c r="W50" s="1">
        <v>6.3398000000000003</v>
      </c>
      <c r="X50" s="1">
        <v>7.3548</v>
      </c>
      <c r="Y50" s="1">
        <v>6.6760000000000002</v>
      </c>
      <c r="Z50" s="1">
        <v>6.2565999999999997</v>
      </c>
      <c r="AA50" s="1">
        <v>7.2142999999999997</v>
      </c>
      <c r="AB50" s="1">
        <v>6.6760000000000002</v>
      </c>
      <c r="AC50" s="1">
        <v>6.7004000000000001</v>
      </c>
      <c r="AD50" s="1">
        <v>7.2142999999999997</v>
      </c>
      <c r="AE50" s="1">
        <v>6.6760000000000002</v>
      </c>
    </row>
    <row r="51" spans="1:31" x14ac:dyDescent="0.2">
      <c r="A51" s="88" t="s">
        <v>16</v>
      </c>
      <c r="B51" s="1">
        <v>6.8475000000000001</v>
      </c>
      <c r="C51" s="1">
        <v>7.0778999999999996</v>
      </c>
      <c r="D51" s="1">
        <v>7.008</v>
      </c>
      <c r="E51" s="1">
        <v>6.9915000000000003</v>
      </c>
      <c r="F51" s="1">
        <v>7.0778999999999996</v>
      </c>
      <c r="G51" s="1">
        <v>7.008</v>
      </c>
      <c r="H51" s="1">
        <v>6.4551999999999996</v>
      </c>
      <c r="I51" s="1">
        <v>7.6634000000000002</v>
      </c>
      <c r="J51" s="1">
        <v>7.008</v>
      </c>
      <c r="K51" s="1">
        <v>7.0937000000000001</v>
      </c>
      <c r="L51" s="1">
        <v>7.6634000000000002</v>
      </c>
      <c r="M51" s="1">
        <v>7.008</v>
      </c>
      <c r="N51" s="1">
        <v>6.4084000000000003</v>
      </c>
      <c r="O51" s="1">
        <v>6.6181999999999999</v>
      </c>
      <c r="P51" s="1">
        <v>7.008</v>
      </c>
      <c r="Q51" s="1">
        <v>6.5465999999999998</v>
      </c>
      <c r="R51" s="1">
        <v>6.6181999999999999</v>
      </c>
      <c r="S51" s="1">
        <v>7.008</v>
      </c>
      <c r="T51" s="1">
        <v>6.3640999999999996</v>
      </c>
      <c r="U51" s="1">
        <v>7.6585999999999999</v>
      </c>
      <c r="V51" s="1">
        <v>7.008</v>
      </c>
      <c r="W51" s="1">
        <v>6.6138000000000003</v>
      </c>
      <c r="X51" s="1">
        <v>7.6585999999999999</v>
      </c>
      <c r="Y51" s="1">
        <v>7.008</v>
      </c>
      <c r="Z51" s="1">
        <v>6.2350000000000003</v>
      </c>
      <c r="AA51" s="1">
        <v>7.4408000000000003</v>
      </c>
      <c r="AB51" s="1">
        <v>7.008</v>
      </c>
      <c r="AC51" s="1">
        <v>6.6925999999999997</v>
      </c>
      <c r="AD51" s="1">
        <v>7.4408000000000003</v>
      </c>
      <c r="AE51" s="1">
        <v>7.008</v>
      </c>
    </row>
    <row r="52" spans="1:31" ht="12.75" customHeight="1" x14ac:dyDescent="0.2">
      <c r="A52" s="88" t="s">
        <v>17</v>
      </c>
      <c r="B52" s="1">
        <v>4.7557999999999998</v>
      </c>
      <c r="C52" s="1">
        <v>5.0624000000000002</v>
      </c>
      <c r="D52" s="1">
        <v>4.6261999999999999</v>
      </c>
      <c r="E52" s="1">
        <v>4.8788999999999998</v>
      </c>
      <c r="F52" s="1">
        <v>5.0624000000000002</v>
      </c>
      <c r="G52" s="1">
        <v>4.6261999999999999</v>
      </c>
      <c r="H52" s="1">
        <v>4.5637999999999996</v>
      </c>
      <c r="I52" s="1">
        <v>5.47</v>
      </c>
      <c r="J52" s="1">
        <v>4.6238999999999999</v>
      </c>
      <c r="K52" s="1">
        <v>5.1494999999999997</v>
      </c>
      <c r="L52" s="1">
        <v>5.47</v>
      </c>
      <c r="M52" s="1">
        <v>4.6238999999999999</v>
      </c>
      <c r="N52" s="1">
        <v>4.508</v>
      </c>
      <c r="O52" s="1">
        <v>4.7046999999999999</v>
      </c>
      <c r="P52" s="1">
        <v>4.6261999999999999</v>
      </c>
      <c r="Q52" s="1">
        <v>4.6439000000000004</v>
      </c>
      <c r="R52" s="1">
        <v>4.7046999999999999</v>
      </c>
      <c r="S52" s="1">
        <v>4.6261999999999999</v>
      </c>
      <c r="T52" s="1">
        <v>4.7637</v>
      </c>
      <c r="U52" s="1">
        <v>5.5030999999999999</v>
      </c>
      <c r="V52" s="1">
        <v>4.6238999999999999</v>
      </c>
      <c r="W52" s="1">
        <v>4.9957000000000003</v>
      </c>
      <c r="X52" s="1">
        <v>5.5030999999999999</v>
      </c>
      <c r="Y52" s="1">
        <v>4.6238999999999999</v>
      </c>
      <c r="Z52" s="1" t="s">
        <v>22</v>
      </c>
      <c r="AA52" s="1" t="s">
        <v>22</v>
      </c>
      <c r="AB52" s="1" t="s">
        <v>22</v>
      </c>
      <c r="AC52" s="1" t="s">
        <v>22</v>
      </c>
      <c r="AD52" s="1" t="s">
        <v>22</v>
      </c>
      <c r="AE52" s="1" t="s">
        <v>22</v>
      </c>
    </row>
    <row r="53" spans="1:31" x14ac:dyDescent="0.2">
      <c r="A53" s="88" t="s">
        <v>14</v>
      </c>
      <c r="B53" s="1">
        <v>5.1848999999999998</v>
      </c>
      <c r="C53" s="1">
        <v>5.4219999999999997</v>
      </c>
      <c r="D53" s="1">
        <v>5.6803999999999997</v>
      </c>
      <c r="E53" s="1">
        <v>5.3003</v>
      </c>
      <c r="F53" s="1">
        <v>5.4219999999999997</v>
      </c>
      <c r="G53" s="1">
        <v>5.6803999999999997</v>
      </c>
      <c r="H53" s="1">
        <v>5.0113000000000003</v>
      </c>
      <c r="I53" s="1">
        <v>6.3929999999999998</v>
      </c>
      <c r="J53" s="1">
        <v>5.6803999999999997</v>
      </c>
      <c r="K53" s="1">
        <v>5.5834000000000001</v>
      </c>
      <c r="L53" s="1">
        <v>6.3929999999999998</v>
      </c>
      <c r="M53" s="1">
        <v>5.6803999999999997</v>
      </c>
      <c r="N53" s="1" t="s">
        <v>22</v>
      </c>
      <c r="O53" s="1" t="s">
        <v>22</v>
      </c>
      <c r="P53" s="1" t="s">
        <v>22</v>
      </c>
      <c r="Q53" s="1" t="s">
        <v>22</v>
      </c>
      <c r="R53" s="1" t="s">
        <v>22</v>
      </c>
      <c r="S53" s="1" t="s">
        <v>22</v>
      </c>
      <c r="T53" s="1" t="s">
        <v>22</v>
      </c>
      <c r="U53" s="1" t="s">
        <v>22</v>
      </c>
      <c r="V53" s="1" t="s">
        <v>22</v>
      </c>
      <c r="W53" s="1" t="s">
        <v>22</v>
      </c>
      <c r="X53" s="1" t="s">
        <v>22</v>
      </c>
      <c r="Y53" s="1" t="s">
        <v>22</v>
      </c>
      <c r="Z53" s="1" t="s">
        <v>22</v>
      </c>
      <c r="AA53" s="1" t="s">
        <v>22</v>
      </c>
      <c r="AB53" s="1" t="s">
        <v>22</v>
      </c>
      <c r="AC53" s="1" t="s">
        <v>22</v>
      </c>
      <c r="AD53" s="1" t="s">
        <v>22</v>
      </c>
      <c r="AE53" s="1" t="s">
        <v>22</v>
      </c>
    </row>
    <row r="54" spans="1:31" x14ac:dyDescent="0.2">
      <c r="A54" s="88" t="s">
        <v>21</v>
      </c>
      <c r="B54" s="1">
        <v>6.8902999999999999</v>
      </c>
      <c r="C54" s="1" t="s">
        <v>22</v>
      </c>
      <c r="D54" s="1">
        <v>5.9042000000000003</v>
      </c>
      <c r="E54" s="1">
        <v>6.8036000000000003</v>
      </c>
      <c r="F54" s="1">
        <v>6.7752999999999997</v>
      </c>
      <c r="G54" s="1">
        <v>6.3916000000000004</v>
      </c>
      <c r="H54" s="1">
        <v>6.3573000000000004</v>
      </c>
      <c r="I54" s="1">
        <v>7.0419999999999998</v>
      </c>
      <c r="J54" s="1">
        <v>5.8722000000000003</v>
      </c>
      <c r="K54" s="1">
        <v>7.125</v>
      </c>
      <c r="L54" s="1">
        <v>7.5162000000000004</v>
      </c>
      <c r="M54" s="1">
        <v>6.3916000000000004</v>
      </c>
      <c r="N54" s="1">
        <v>4.3513000000000002</v>
      </c>
      <c r="O54" s="1">
        <v>4.5198</v>
      </c>
      <c r="P54" s="1">
        <v>5.2023000000000001</v>
      </c>
      <c r="Q54" s="1">
        <v>4.4870999999999999</v>
      </c>
      <c r="R54" s="1">
        <v>4.5198</v>
      </c>
      <c r="S54" s="1">
        <v>5.2023000000000001</v>
      </c>
      <c r="T54" s="1">
        <v>4.8464999999999998</v>
      </c>
      <c r="U54" s="1">
        <v>5.7210000000000001</v>
      </c>
      <c r="V54" s="1">
        <v>4.9768999999999997</v>
      </c>
      <c r="W54" s="1">
        <v>5.0599999999999996</v>
      </c>
      <c r="X54" s="1">
        <v>5.7210000000000001</v>
      </c>
      <c r="Y54" s="1">
        <v>4.9768999999999997</v>
      </c>
      <c r="Z54" s="1">
        <v>5.7660999999999998</v>
      </c>
      <c r="AA54" s="1" t="s">
        <v>22</v>
      </c>
      <c r="AB54" s="1">
        <v>6.3673999999999999</v>
      </c>
      <c r="AC54" s="1">
        <v>6.2240000000000002</v>
      </c>
      <c r="AD54" s="1">
        <v>7.0114000000000001</v>
      </c>
      <c r="AE54" s="1">
        <v>6.3673999999999999</v>
      </c>
    </row>
    <row r="55" spans="1:31" x14ac:dyDescent="0.2">
      <c r="A55" s="88"/>
      <c r="B55" s="2"/>
      <c r="C55" s="1"/>
      <c r="D55" s="1"/>
      <c r="E55" s="1"/>
      <c r="F55" s="1"/>
      <c r="G55" s="1"/>
      <c r="H55" s="1"/>
      <c r="I55" s="1"/>
      <c r="J55" s="1"/>
      <c r="K55" s="1"/>
      <c r="L55" s="1"/>
      <c r="M55" s="1"/>
      <c r="N55" s="1"/>
      <c r="O55" s="3"/>
      <c r="P55" s="1"/>
      <c r="Q55" s="3"/>
      <c r="R55" s="3"/>
      <c r="S55" s="1"/>
      <c r="T55" s="1"/>
      <c r="U55" s="1"/>
      <c r="V55" s="1"/>
      <c r="W55" s="3"/>
      <c r="X55" s="1"/>
      <c r="Y55" s="1"/>
      <c r="Z55" s="1"/>
      <c r="AA55" s="1"/>
      <c r="AB55" s="1"/>
      <c r="AC55" s="3"/>
      <c r="AD55" s="1"/>
      <c r="AE55" s="1"/>
    </row>
    <row r="56" spans="1:31" s="52" customFormat="1" ht="51" x14ac:dyDescent="0.2">
      <c r="A56" s="63" t="s">
        <v>195</v>
      </c>
      <c r="B56" s="113"/>
      <c r="C56" s="112" t="s">
        <v>232</v>
      </c>
      <c r="D56" s="112" t="s">
        <v>54</v>
      </c>
      <c r="E56" s="113"/>
      <c r="F56" s="112" t="s">
        <v>232</v>
      </c>
      <c r="G56" s="112" t="s">
        <v>54</v>
      </c>
      <c r="H56" s="113"/>
      <c r="I56" s="112" t="s">
        <v>234</v>
      </c>
      <c r="J56" s="112" t="s">
        <v>54</v>
      </c>
      <c r="K56" s="113"/>
      <c r="L56" s="112" t="s">
        <v>234</v>
      </c>
      <c r="M56" s="112" t="s">
        <v>54</v>
      </c>
      <c r="N56" s="113"/>
      <c r="O56" s="112" t="s">
        <v>106</v>
      </c>
      <c r="P56" s="119" t="s">
        <v>95</v>
      </c>
      <c r="Q56" s="112"/>
      <c r="R56" s="112" t="s">
        <v>106</v>
      </c>
      <c r="S56" s="112" t="s">
        <v>95</v>
      </c>
      <c r="T56" s="113"/>
      <c r="U56" s="112" t="s">
        <v>236</v>
      </c>
      <c r="V56" s="119" t="s">
        <v>95</v>
      </c>
      <c r="W56" s="112"/>
      <c r="X56" s="112" t="s">
        <v>236</v>
      </c>
      <c r="Y56" s="112" t="s">
        <v>95</v>
      </c>
      <c r="Z56" s="113"/>
      <c r="AA56" s="112" t="s">
        <v>248</v>
      </c>
      <c r="AB56" s="119" t="s">
        <v>95</v>
      </c>
      <c r="AC56" s="112"/>
      <c r="AD56" s="120" t="s">
        <v>248</v>
      </c>
      <c r="AE56" s="112" t="s">
        <v>95</v>
      </c>
    </row>
    <row r="57" spans="1:31" s="10" customFormat="1" x14ac:dyDescent="0.2">
      <c r="A57" s="114" t="s">
        <v>15</v>
      </c>
      <c r="B57" s="115">
        <v>4200.0484999999999</v>
      </c>
      <c r="C57" s="103">
        <v>3882.3090999999999</v>
      </c>
      <c r="D57" s="103">
        <v>6889.7574000000004</v>
      </c>
      <c r="E57" s="115">
        <v>4253.9159</v>
      </c>
      <c r="F57" s="103">
        <f>C57</f>
        <v>3882.3090999999999</v>
      </c>
      <c r="G57" s="103">
        <f>D57</f>
        <v>6889.7574000000004</v>
      </c>
      <c r="H57" s="115">
        <v>35.177900000000001</v>
      </c>
      <c r="I57" s="103">
        <v>7109.3176000000003</v>
      </c>
      <c r="J57" s="103">
        <f>+G57</f>
        <v>6889.7574000000004</v>
      </c>
      <c r="K57" s="115">
        <v>37.703299999999999</v>
      </c>
      <c r="L57" s="103">
        <f>I57</f>
        <v>7109.3176000000003</v>
      </c>
      <c r="M57" s="103">
        <f>J57</f>
        <v>6889.7574000000004</v>
      </c>
      <c r="N57" s="115">
        <v>1200.5054</v>
      </c>
      <c r="O57" s="103">
        <v>2198.1999999999998</v>
      </c>
      <c r="P57" s="103">
        <f>+D57</f>
        <v>6889.7574000000004</v>
      </c>
      <c r="Q57" s="115">
        <v>1207.223</v>
      </c>
      <c r="R57" s="103">
        <f>O57</f>
        <v>2198.1999999999998</v>
      </c>
      <c r="S57" s="103">
        <f>P57</f>
        <v>6889.7574000000004</v>
      </c>
      <c r="T57" s="115">
        <v>1182.5473999999999</v>
      </c>
      <c r="U57" s="103">
        <v>7245.4701999999997</v>
      </c>
      <c r="V57" s="103">
        <f>+S57</f>
        <v>6889.7574000000004</v>
      </c>
      <c r="W57" s="115">
        <v>1194.0920000000001</v>
      </c>
      <c r="X57" s="103">
        <f>U57</f>
        <v>7245.4701999999997</v>
      </c>
      <c r="Y57" s="103">
        <f>V57</f>
        <v>6889.7574000000004</v>
      </c>
      <c r="Z57" s="115">
        <v>1072.5476000000001</v>
      </c>
      <c r="AA57" s="103">
        <v>4583.51</v>
      </c>
      <c r="AB57" s="103">
        <f>Y57</f>
        <v>6889.7574000000004</v>
      </c>
      <c r="AC57" s="115">
        <v>1078.3520000000001</v>
      </c>
      <c r="AD57" s="103">
        <f>AA57</f>
        <v>4583.51</v>
      </c>
      <c r="AE57" s="103">
        <f>AB57</f>
        <v>6889.7574000000004</v>
      </c>
    </row>
    <row r="58" spans="1:31" s="10" customFormat="1" ht="15" customHeight="1" x14ac:dyDescent="0.2">
      <c r="A58" s="308" t="s">
        <v>186</v>
      </c>
      <c r="B58" s="326" t="s">
        <v>154</v>
      </c>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AE58" s="128"/>
    </row>
    <row r="59" spans="1:31" x14ac:dyDescent="0.2">
      <c r="A59" s="310"/>
      <c r="B59" s="286" t="s">
        <v>164</v>
      </c>
      <c r="C59" s="286"/>
      <c r="D59" s="286"/>
      <c r="E59" s="286"/>
      <c r="F59" s="286"/>
      <c r="G59" s="286"/>
      <c r="H59" s="286" t="s">
        <v>167</v>
      </c>
      <c r="I59" s="286"/>
      <c r="J59" s="286"/>
      <c r="K59" s="286"/>
      <c r="L59" s="286"/>
      <c r="M59" s="286"/>
      <c r="N59" s="286" t="s">
        <v>169</v>
      </c>
      <c r="O59" s="286"/>
      <c r="P59" s="286"/>
      <c r="Q59" s="286"/>
      <c r="R59" s="286"/>
      <c r="S59" s="286"/>
      <c r="T59" s="286" t="s">
        <v>171</v>
      </c>
      <c r="U59" s="286"/>
      <c r="V59" s="286"/>
      <c r="W59" s="286"/>
      <c r="X59" s="286"/>
      <c r="Y59" s="286"/>
      <c r="Z59" s="286" t="s">
        <v>171</v>
      </c>
      <c r="AA59" s="286"/>
      <c r="AB59" s="286"/>
      <c r="AC59" s="286"/>
      <c r="AD59" s="286"/>
      <c r="AE59" s="185"/>
    </row>
    <row r="60" spans="1:31" ht="24" customHeight="1" x14ac:dyDescent="0.2">
      <c r="A60" s="310"/>
      <c r="B60" s="287" t="s">
        <v>165</v>
      </c>
      <c r="C60" s="287"/>
      <c r="D60" s="287"/>
      <c r="E60" s="287"/>
      <c r="F60" s="287"/>
      <c r="G60" s="287"/>
      <c r="H60" s="287" t="s">
        <v>168</v>
      </c>
      <c r="I60" s="287"/>
      <c r="J60" s="287"/>
      <c r="K60" s="287"/>
      <c r="L60" s="287"/>
      <c r="M60" s="287"/>
      <c r="N60" s="287" t="s">
        <v>170</v>
      </c>
      <c r="O60" s="287"/>
      <c r="P60" s="287"/>
      <c r="Q60" s="287"/>
      <c r="R60" s="287"/>
      <c r="S60" s="287"/>
      <c r="T60" s="287" t="s">
        <v>172</v>
      </c>
      <c r="U60" s="287"/>
      <c r="V60" s="287"/>
      <c r="W60" s="287"/>
      <c r="X60" s="287"/>
      <c r="Y60" s="287"/>
      <c r="Z60" s="287" t="s">
        <v>418</v>
      </c>
      <c r="AA60" s="287"/>
      <c r="AB60" s="287"/>
      <c r="AC60" s="287"/>
      <c r="AD60" s="287"/>
      <c r="AE60" s="287"/>
    </row>
    <row r="61" spans="1:31" x14ac:dyDescent="0.2">
      <c r="A61" s="310"/>
      <c r="B61" s="286" t="s">
        <v>442</v>
      </c>
      <c r="C61" s="286"/>
      <c r="D61" s="286"/>
      <c r="E61" s="286"/>
      <c r="F61" s="286"/>
      <c r="G61" s="286"/>
      <c r="H61" s="286" t="s">
        <v>174</v>
      </c>
      <c r="I61" s="286"/>
      <c r="J61" s="286"/>
      <c r="K61" s="286"/>
      <c r="L61" s="286"/>
      <c r="M61" s="286"/>
      <c r="N61" s="286" t="s">
        <v>189</v>
      </c>
      <c r="O61" s="286"/>
      <c r="P61" s="286"/>
      <c r="Q61" s="286"/>
      <c r="R61" s="286"/>
      <c r="S61" s="286"/>
      <c r="T61" s="286" t="s">
        <v>174</v>
      </c>
      <c r="U61" s="286"/>
      <c r="V61" s="286"/>
      <c r="W61" s="286"/>
      <c r="X61" s="286"/>
      <c r="Y61" s="286"/>
      <c r="Z61" s="286" t="s">
        <v>166</v>
      </c>
      <c r="AA61" s="286"/>
      <c r="AB61" s="286"/>
      <c r="AC61" s="286"/>
      <c r="AD61" s="286"/>
      <c r="AE61" s="286"/>
    </row>
    <row r="62" spans="1:31" x14ac:dyDescent="0.2">
      <c r="A62" s="310"/>
      <c r="B62" s="325"/>
      <c r="C62" s="325"/>
      <c r="D62" s="325"/>
      <c r="E62" s="325"/>
      <c r="F62" s="325"/>
      <c r="G62" s="325"/>
      <c r="H62" s="325"/>
      <c r="I62" s="325"/>
      <c r="J62" s="325"/>
      <c r="K62" s="325"/>
      <c r="L62" s="325"/>
      <c r="M62" s="325"/>
      <c r="N62" s="325"/>
      <c r="O62" s="325"/>
      <c r="P62" s="325"/>
      <c r="Q62" s="325"/>
      <c r="R62" s="325"/>
      <c r="S62" s="325"/>
      <c r="T62" s="325"/>
      <c r="U62" s="325"/>
      <c r="V62" s="325"/>
      <c r="W62" s="325"/>
      <c r="X62" s="325"/>
      <c r="Y62" s="325"/>
      <c r="Z62" s="325"/>
      <c r="AA62" s="325"/>
      <c r="AB62" s="325"/>
      <c r="AC62" s="325"/>
      <c r="AD62" s="325"/>
      <c r="AE62" s="325"/>
    </row>
    <row r="63" spans="1:31" x14ac:dyDescent="0.2">
      <c r="A63" s="310"/>
      <c r="B63" s="325"/>
      <c r="C63" s="325"/>
      <c r="D63" s="325"/>
      <c r="E63" s="325"/>
      <c r="F63" s="325"/>
      <c r="G63" s="325"/>
      <c r="H63" s="325"/>
      <c r="I63" s="325"/>
      <c r="J63" s="325"/>
      <c r="K63" s="325"/>
      <c r="L63" s="325"/>
      <c r="M63" s="325"/>
      <c r="N63" s="325"/>
      <c r="O63" s="325"/>
      <c r="P63" s="325"/>
      <c r="Q63" s="325"/>
      <c r="R63" s="325"/>
      <c r="S63" s="325"/>
      <c r="T63" s="325"/>
      <c r="U63" s="325"/>
      <c r="V63" s="325"/>
      <c r="W63" s="325"/>
      <c r="X63" s="325"/>
      <c r="Y63" s="325"/>
      <c r="Z63" s="325"/>
      <c r="AA63" s="325"/>
      <c r="AB63" s="325"/>
      <c r="AC63" s="325"/>
      <c r="AD63" s="325"/>
      <c r="AE63" s="325"/>
    </row>
    <row r="64" spans="1:31" x14ac:dyDescent="0.2">
      <c r="A64" s="310"/>
      <c r="B64" s="325"/>
      <c r="C64" s="325"/>
      <c r="D64" s="325"/>
      <c r="E64" s="325"/>
      <c r="F64" s="325"/>
      <c r="G64" s="325"/>
      <c r="H64" s="325"/>
      <c r="I64" s="325"/>
      <c r="J64" s="325"/>
      <c r="K64" s="325"/>
      <c r="L64" s="325"/>
      <c r="M64" s="325"/>
      <c r="N64" s="325"/>
      <c r="O64" s="325"/>
      <c r="P64" s="325"/>
      <c r="Q64" s="325"/>
      <c r="R64" s="325"/>
      <c r="S64" s="325"/>
      <c r="T64" s="325"/>
      <c r="U64" s="325"/>
      <c r="V64" s="325"/>
      <c r="W64" s="325"/>
      <c r="X64" s="325"/>
      <c r="Y64" s="325"/>
      <c r="Z64" s="325"/>
      <c r="AA64" s="325"/>
      <c r="AB64" s="325"/>
      <c r="AC64" s="325"/>
      <c r="AD64" s="325"/>
      <c r="AE64" s="325"/>
    </row>
    <row r="65" spans="1:91" x14ac:dyDescent="0.2">
      <c r="A65" s="310"/>
      <c r="B65" s="325"/>
      <c r="C65" s="325"/>
      <c r="D65" s="325"/>
      <c r="E65" s="325"/>
      <c r="F65" s="325"/>
      <c r="G65" s="325"/>
      <c r="H65" s="325"/>
      <c r="I65" s="325"/>
      <c r="J65" s="325"/>
      <c r="K65" s="325"/>
      <c r="L65" s="325"/>
      <c r="M65" s="325"/>
      <c r="N65" s="325"/>
      <c r="O65" s="325"/>
      <c r="P65" s="325"/>
      <c r="Q65" s="325"/>
      <c r="R65" s="325"/>
      <c r="S65" s="325"/>
      <c r="T65" s="325"/>
      <c r="U65" s="325"/>
      <c r="V65" s="325"/>
      <c r="W65" s="325"/>
      <c r="X65" s="325"/>
      <c r="Y65" s="325"/>
      <c r="Z65" s="325"/>
      <c r="AA65" s="325"/>
      <c r="AB65" s="325"/>
      <c r="AC65" s="325"/>
      <c r="AD65" s="325"/>
      <c r="AE65" s="325"/>
    </row>
    <row r="66" spans="1:91" x14ac:dyDescent="0.2">
      <c r="A66" s="310"/>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row>
    <row r="67" spans="1:91" x14ac:dyDescent="0.2">
      <c r="A67" s="310"/>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row>
    <row r="68" spans="1:91" x14ac:dyDescent="0.2">
      <c r="A68" s="310"/>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row>
    <row r="69" spans="1:91" x14ac:dyDescent="0.2">
      <c r="A69" s="310"/>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row>
    <row r="70" spans="1:91" x14ac:dyDescent="0.2">
      <c r="A70" s="310"/>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row>
    <row r="71" spans="1:91" x14ac:dyDescent="0.2">
      <c r="A71" s="310"/>
      <c r="B71" s="325"/>
      <c r="C71" s="325"/>
      <c r="D71" s="325"/>
      <c r="E71" s="325"/>
      <c r="F71" s="325"/>
      <c r="G71" s="325"/>
      <c r="H71" s="325"/>
      <c r="I71" s="325"/>
      <c r="J71" s="325"/>
      <c r="K71" s="325"/>
      <c r="L71" s="325"/>
      <c r="M71" s="325"/>
      <c r="N71" s="325"/>
      <c r="O71" s="325"/>
      <c r="P71" s="325"/>
      <c r="Q71" s="325"/>
      <c r="R71" s="325"/>
      <c r="S71" s="325"/>
      <c r="T71" s="325"/>
      <c r="U71" s="325"/>
      <c r="V71" s="325"/>
      <c r="W71" s="325"/>
      <c r="X71" s="325"/>
      <c r="Y71" s="325"/>
      <c r="Z71" s="325"/>
      <c r="AA71" s="325"/>
      <c r="AB71" s="325"/>
      <c r="AC71" s="325"/>
      <c r="AD71" s="325"/>
      <c r="AE71" s="325"/>
    </row>
    <row r="72" spans="1:91" x14ac:dyDescent="0.2">
      <c r="A72" s="310"/>
      <c r="B72" s="325"/>
      <c r="C72" s="325"/>
      <c r="D72" s="325"/>
      <c r="E72" s="325"/>
      <c r="F72" s="325"/>
      <c r="G72" s="325"/>
      <c r="H72" s="325"/>
      <c r="I72" s="325"/>
      <c r="J72" s="325"/>
      <c r="K72" s="325"/>
      <c r="L72" s="325"/>
      <c r="M72" s="325"/>
      <c r="N72" s="325"/>
      <c r="O72" s="325"/>
      <c r="P72" s="325"/>
      <c r="Q72" s="325"/>
      <c r="R72" s="325"/>
      <c r="S72" s="325"/>
      <c r="T72" s="325"/>
      <c r="U72" s="325"/>
      <c r="V72" s="325"/>
      <c r="W72" s="325"/>
      <c r="X72" s="325"/>
      <c r="Y72" s="325"/>
      <c r="Z72" s="325"/>
      <c r="AA72" s="325"/>
      <c r="AB72" s="325"/>
      <c r="AC72" s="325"/>
      <c r="AD72" s="325"/>
      <c r="AE72" s="325"/>
    </row>
    <row r="73" spans="1:91" x14ac:dyDescent="0.2">
      <c r="A73" s="310"/>
      <c r="B73" s="325"/>
      <c r="C73" s="325"/>
      <c r="D73" s="325"/>
      <c r="E73" s="325"/>
      <c r="F73" s="325"/>
      <c r="G73" s="325"/>
      <c r="H73" s="325"/>
      <c r="I73" s="325"/>
      <c r="J73" s="325"/>
      <c r="K73" s="325"/>
      <c r="L73" s="325"/>
      <c r="M73" s="325"/>
      <c r="N73" s="325"/>
      <c r="O73" s="325"/>
      <c r="P73" s="325"/>
      <c r="Q73" s="325"/>
      <c r="R73" s="325"/>
      <c r="S73" s="325"/>
      <c r="T73" s="325"/>
      <c r="U73" s="325"/>
      <c r="V73" s="325"/>
      <c r="W73" s="325"/>
      <c r="X73" s="325"/>
      <c r="Y73" s="325"/>
      <c r="Z73" s="325"/>
      <c r="AA73" s="325"/>
      <c r="AB73" s="325"/>
      <c r="AC73" s="325"/>
      <c r="AD73" s="325"/>
      <c r="AE73" s="325"/>
    </row>
    <row r="74" spans="1:91" x14ac:dyDescent="0.2">
      <c r="A74" s="310"/>
      <c r="B74" s="325"/>
      <c r="C74" s="325"/>
      <c r="D74" s="325"/>
      <c r="E74" s="325"/>
      <c r="F74" s="325"/>
      <c r="G74" s="325"/>
      <c r="H74" s="325"/>
      <c r="I74" s="325"/>
      <c r="J74" s="325"/>
      <c r="K74" s="325"/>
      <c r="L74" s="325"/>
      <c r="M74" s="325"/>
      <c r="N74" s="325"/>
      <c r="O74" s="325"/>
      <c r="P74" s="325"/>
      <c r="Q74" s="325"/>
      <c r="R74" s="325"/>
      <c r="S74" s="325"/>
      <c r="T74" s="325"/>
      <c r="U74" s="325"/>
      <c r="V74" s="325"/>
      <c r="W74" s="325"/>
      <c r="X74" s="325"/>
      <c r="Y74" s="325"/>
      <c r="Z74" s="325"/>
      <c r="AA74" s="325"/>
      <c r="AB74" s="325"/>
      <c r="AC74" s="325"/>
      <c r="AD74" s="325"/>
      <c r="AE74" s="325"/>
    </row>
    <row r="75" spans="1:91" x14ac:dyDescent="0.2">
      <c r="A75" s="310"/>
      <c r="B75" s="325"/>
      <c r="C75" s="325"/>
      <c r="D75" s="325"/>
      <c r="E75" s="325"/>
      <c r="F75" s="325"/>
      <c r="G75" s="325"/>
      <c r="H75" s="325"/>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row>
    <row r="76" spans="1:91" x14ac:dyDescent="0.2">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row>
    <row r="77" spans="1:91" ht="15" customHeight="1" x14ac:dyDescent="0.2">
      <c r="A77" s="324" t="s">
        <v>187</v>
      </c>
      <c r="B77" s="284" t="s">
        <v>233</v>
      </c>
      <c r="C77" s="284"/>
      <c r="D77" s="284"/>
      <c r="E77" s="284"/>
      <c r="F77" s="284"/>
      <c r="G77" s="284"/>
      <c r="H77" s="284" t="s">
        <v>235</v>
      </c>
      <c r="I77" s="284"/>
      <c r="J77" s="284"/>
      <c r="K77" s="284"/>
      <c r="L77" s="284"/>
      <c r="M77" s="284"/>
      <c r="N77" s="284" t="s">
        <v>209</v>
      </c>
      <c r="O77" s="284"/>
      <c r="P77" s="284"/>
      <c r="Q77" s="284"/>
      <c r="R77" s="284"/>
      <c r="S77" s="284"/>
      <c r="T77" s="284" t="s">
        <v>237</v>
      </c>
      <c r="U77" s="284"/>
      <c r="V77" s="284"/>
      <c r="W77" s="284"/>
      <c r="X77" s="284"/>
      <c r="Y77" s="284"/>
      <c r="Z77" s="284" t="s">
        <v>249</v>
      </c>
      <c r="AA77" s="284"/>
      <c r="AB77" s="284"/>
      <c r="AC77" s="284"/>
      <c r="AD77" s="284"/>
      <c r="AE77" s="284"/>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row>
    <row r="78" spans="1:91" x14ac:dyDescent="0.2">
      <c r="A78" s="324"/>
      <c r="B78" s="285" t="s">
        <v>174</v>
      </c>
      <c r="C78" s="285"/>
      <c r="D78" s="285"/>
      <c r="E78" s="285"/>
      <c r="F78" s="285"/>
      <c r="G78" s="285"/>
      <c r="H78" s="285" t="s">
        <v>153</v>
      </c>
      <c r="I78" s="285"/>
      <c r="J78" s="285"/>
      <c r="K78" s="285"/>
      <c r="L78" s="285"/>
      <c r="M78" s="285"/>
      <c r="N78" s="285" t="s">
        <v>189</v>
      </c>
      <c r="O78" s="285"/>
      <c r="P78" s="285"/>
      <c r="Q78" s="285"/>
      <c r="R78" s="285"/>
      <c r="S78" s="285"/>
      <c r="T78" s="285" t="s">
        <v>153</v>
      </c>
      <c r="U78" s="285"/>
      <c r="V78" s="285"/>
      <c r="W78" s="285"/>
      <c r="X78" s="285"/>
      <c r="Y78" s="285"/>
      <c r="Z78" s="285" t="s">
        <v>153</v>
      </c>
      <c r="AA78" s="285"/>
      <c r="AB78" s="285"/>
      <c r="AC78" s="285"/>
      <c r="AD78" s="285"/>
      <c r="AE78" s="28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row>
    <row r="79" spans="1:91" x14ac:dyDescent="0.2">
      <c r="A79" s="32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row>
    <row r="80" spans="1:91" x14ac:dyDescent="0.2">
      <c r="A80" s="32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row>
    <row r="81" spans="1:91" x14ac:dyDescent="0.2">
      <c r="A81" s="324"/>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row>
    <row r="82" spans="1:91" x14ac:dyDescent="0.2">
      <c r="A82" s="324"/>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row>
    <row r="83" spans="1:91" x14ac:dyDescent="0.2">
      <c r="A83" s="324"/>
      <c r="B83" s="284"/>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row>
    <row r="84" spans="1:91" x14ac:dyDescent="0.2">
      <c r="A84" s="324"/>
      <c r="B84" s="284"/>
      <c r="C84" s="284"/>
      <c r="D84" s="284"/>
      <c r="E84" s="284"/>
      <c r="F84" s="284"/>
      <c r="G84" s="284"/>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row>
    <row r="85" spans="1:91" x14ac:dyDescent="0.2">
      <c r="A85" s="324"/>
      <c r="B85" s="284"/>
      <c r="C85" s="284"/>
      <c r="D85" s="284"/>
      <c r="E85" s="284"/>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row>
    <row r="86" spans="1:91" x14ac:dyDescent="0.2">
      <c r="A86" s="324"/>
      <c r="B86" s="284"/>
      <c r="C86" s="284"/>
      <c r="D86" s="284"/>
      <c r="E86" s="284"/>
      <c r="F86" s="284"/>
      <c r="G86" s="284"/>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row>
    <row r="87" spans="1:91" x14ac:dyDescent="0.2">
      <c r="A87" s="324"/>
      <c r="B87" s="284"/>
      <c r="C87" s="284"/>
      <c r="D87" s="284"/>
      <c r="E87" s="284"/>
      <c r="F87" s="284"/>
      <c r="G87" s="284"/>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row>
    <row r="88" spans="1:91" x14ac:dyDescent="0.2">
      <c r="A88" s="324"/>
      <c r="B88" s="284"/>
      <c r="C88" s="284"/>
      <c r="D88" s="284"/>
      <c r="E88" s="284"/>
      <c r="F88" s="284"/>
      <c r="G88" s="284"/>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row>
    <row r="89" spans="1:91" x14ac:dyDescent="0.2">
      <c r="A89" s="324"/>
      <c r="B89" s="284"/>
      <c r="C89" s="284"/>
      <c r="D89" s="284"/>
      <c r="E89" s="284"/>
      <c r="F89" s="284"/>
      <c r="G89" s="284"/>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row>
    <row r="90" spans="1:91" x14ac:dyDescent="0.2">
      <c r="A90" s="324"/>
      <c r="B90" s="284"/>
      <c r="C90" s="284"/>
      <c r="D90" s="284"/>
      <c r="E90" s="284"/>
      <c r="F90" s="284"/>
      <c r="G90" s="284"/>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row>
    <row r="91" spans="1:91" x14ac:dyDescent="0.2">
      <c r="A91" s="324"/>
      <c r="B91" s="284"/>
      <c r="C91" s="284"/>
      <c r="D91" s="284"/>
      <c r="E91" s="284"/>
      <c r="F91" s="284"/>
      <c r="G91" s="284"/>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row>
    <row r="92" spans="1:91" x14ac:dyDescent="0.2">
      <c r="A92" s="324"/>
      <c r="B92" s="284"/>
      <c r="C92" s="284"/>
      <c r="D92" s="284"/>
      <c r="E92" s="284"/>
      <c r="F92" s="284"/>
      <c r="G92" s="284"/>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row>
    <row r="93" spans="1:91" ht="13.5" thickBot="1" x14ac:dyDescent="0.25"/>
    <row r="94" spans="1:91" s="25" customFormat="1" ht="13.5" thickBot="1" x14ac:dyDescent="0.25">
      <c r="A94" s="292" t="s">
        <v>220</v>
      </c>
      <c r="B94" s="289" t="s">
        <v>210</v>
      </c>
      <c r="C94" s="290"/>
      <c r="D94" s="290"/>
      <c r="E94" s="290"/>
      <c r="F94" s="290"/>
      <c r="G94" s="291"/>
      <c r="H94" s="289" t="s">
        <v>210</v>
      </c>
      <c r="I94" s="290"/>
      <c r="J94" s="290"/>
      <c r="K94" s="290"/>
      <c r="L94" s="290"/>
      <c r="M94" s="291"/>
      <c r="N94" s="289" t="s">
        <v>210</v>
      </c>
      <c r="O94" s="290"/>
      <c r="P94" s="290"/>
      <c r="Q94" s="290"/>
      <c r="R94" s="290"/>
      <c r="S94" s="291"/>
      <c r="T94" s="289" t="s">
        <v>210</v>
      </c>
      <c r="U94" s="290"/>
      <c r="V94" s="290"/>
      <c r="W94" s="290"/>
      <c r="X94" s="290"/>
      <c r="Y94" s="291"/>
      <c r="Z94" s="289" t="s">
        <v>210</v>
      </c>
      <c r="AA94" s="290"/>
      <c r="AB94" s="290"/>
      <c r="AC94" s="290"/>
      <c r="AD94" s="290"/>
      <c r="AE94" s="291"/>
    </row>
    <row r="95" spans="1:91" ht="21" customHeight="1" thickBot="1" x14ac:dyDescent="0.25">
      <c r="A95" s="293"/>
      <c r="B95" s="277" t="s">
        <v>211</v>
      </c>
      <c r="C95" s="278"/>
      <c r="D95" s="269" t="s">
        <v>212</v>
      </c>
      <c r="E95" s="269" t="s">
        <v>213</v>
      </c>
      <c r="F95" s="271" t="s">
        <v>214</v>
      </c>
      <c r="G95" s="272"/>
      <c r="H95" s="277" t="s">
        <v>211</v>
      </c>
      <c r="I95" s="278"/>
      <c r="J95" s="269" t="s">
        <v>212</v>
      </c>
      <c r="K95" s="269" t="s">
        <v>213</v>
      </c>
      <c r="L95" s="271" t="s">
        <v>214</v>
      </c>
      <c r="M95" s="272"/>
      <c r="N95" s="277" t="s">
        <v>211</v>
      </c>
      <c r="O95" s="278"/>
      <c r="P95" s="269" t="s">
        <v>212</v>
      </c>
      <c r="Q95" s="269" t="s">
        <v>213</v>
      </c>
      <c r="R95" s="271" t="s">
        <v>214</v>
      </c>
      <c r="S95" s="272"/>
      <c r="T95" s="277" t="s">
        <v>211</v>
      </c>
      <c r="U95" s="278"/>
      <c r="V95" s="269" t="s">
        <v>212</v>
      </c>
      <c r="W95" s="269" t="s">
        <v>213</v>
      </c>
      <c r="X95" s="271" t="s">
        <v>214</v>
      </c>
      <c r="Y95" s="272"/>
      <c r="Z95" s="277" t="s">
        <v>211</v>
      </c>
      <c r="AA95" s="278"/>
      <c r="AB95" s="269" t="s">
        <v>212</v>
      </c>
      <c r="AC95" s="269" t="s">
        <v>213</v>
      </c>
      <c r="AD95" s="271" t="s">
        <v>214</v>
      </c>
      <c r="AE95" s="272"/>
    </row>
    <row r="96" spans="1:91" ht="21" customHeight="1" thickBot="1" x14ac:dyDescent="0.25">
      <c r="A96" s="293"/>
      <c r="B96" s="275" t="s">
        <v>215</v>
      </c>
      <c r="C96" s="276"/>
      <c r="D96" s="270"/>
      <c r="E96" s="270"/>
      <c r="F96" s="273"/>
      <c r="G96" s="274"/>
      <c r="H96" s="275" t="s">
        <v>215</v>
      </c>
      <c r="I96" s="276"/>
      <c r="J96" s="270"/>
      <c r="K96" s="270"/>
      <c r="L96" s="273"/>
      <c r="M96" s="274"/>
      <c r="N96" s="275" t="s">
        <v>215</v>
      </c>
      <c r="O96" s="276"/>
      <c r="P96" s="270"/>
      <c r="Q96" s="270"/>
      <c r="R96" s="273"/>
      <c r="S96" s="274"/>
      <c r="T96" s="275" t="s">
        <v>215</v>
      </c>
      <c r="U96" s="276"/>
      <c r="V96" s="270"/>
      <c r="W96" s="270"/>
      <c r="X96" s="273"/>
      <c r="Y96" s="274"/>
      <c r="Z96" s="275" t="s">
        <v>215</v>
      </c>
      <c r="AA96" s="276"/>
      <c r="AB96" s="270"/>
      <c r="AC96" s="270"/>
      <c r="AD96" s="273"/>
      <c r="AE96" s="274"/>
    </row>
    <row r="97" spans="1:37" ht="13.5" customHeight="1" thickBot="1" x14ac:dyDescent="0.25">
      <c r="A97" s="293"/>
      <c r="B97" s="277" t="s">
        <v>216</v>
      </c>
      <c r="C97" s="278"/>
      <c r="D97" s="27"/>
      <c r="E97" s="41" t="s">
        <v>223</v>
      </c>
      <c r="F97" s="279"/>
      <c r="G97" s="280"/>
      <c r="H97" s="277" t="s">
        <v>216</v>
      </c>
      <c r="I97" s="278"/>
      <c r="J97" s="27"/>
      <c r="K97" s="41" t="s">
        <v>223</v>
      </c>
      <c r="L97" s="279"/>
      <c r="M97" s="280"/>
      <c r="N97" s="277" t="s">
        <v>216</v>
      </c>
      <c r="O97" s="278"/>
      <c r="P97" s="42" t="s">
        <v>224</v>
      </c>
      <c r="Q97" s="28"/>
      <c r="R97" s="279"/>
      <c r="S97" s="280"/>
      <c r="T97" s="277" t="s">
        <v>216</v>
      </c>
      <c r="U97" s="278"/>
      <c r="V97" s="27"/>
      <c r="W97" s="41" t="s">
        <v>223</v>
      </c>
      <c r="X97" s="279"/>
      <c r="Y97" s="280"/>
      <c r="Z97" s="277" t="s">
        <v>216</v>
      </c>
      <c r="AA97" s="278"/>
      <c r="AB97" s="27"/>
      <c r="AC97" s="41" t="s">
        <v>223</v>
      </c>
      <c r="AD97" s="279"/>
      <c r="AE97" s="280"/>
    </row>
    <row r="98" spans="1:37" ht="13.5" customHeight="1" thickBot="1" x14ac:dyDescent="0.25">
      <c r="A98" s="293"/>
      <c r="B98" s="277" t="s">
        <v>217</v>
      </c>
      <c r="C98" s="278"/>
      <c r="D98" s="28"/>
      <c r="E98" s="29"/>
      <c r="F98" s="279"/>
      <c r="G98" s="280"/>
      <c r="H98" s="277" t="s">
        <v>217</v>
      </c>
      <c r="I98" s="278"/>
      <c r="J98" s="28"/>
      <c r="K98" s="29"/>
      <c r="L98" s="279"/>
      <c r="M98" s="280"/>
      <c r="N98" s="277" t="s">
        <v>217</v>
      </c>
      <c r="O98" s="278"/>
      <c r="P98" s="28"/>
      <c r="Q98" s="29"/>
      <c r="R98" s="279"/>
      <c r="S98" s="280"/>
      <c r="T98" s="277" t="s">
        <v>217</v>
      </c>
      <c r="U98" s="278"/>
      <c r="V98" s="28"/>
      <c r="W98" s="29"/>
      <c r="X98" s="279"/>
      <c r="Y98" s="280"/>
      <c r="Z98" s="277" t="s">
        <v>217</v>
      </c>
      <c r="AA98" s="278"/>
      <c r="AB98" s="28"/>
      <c r="AC98" s="29"/>
      <c r="AD98" s="279"/>
      <c r="AE98" s="280"/>
    </row>
    <row r="99" spans="1:37" ht="13.5" customHeight="1" thickBot="1" x14ac:dyDescent="0.25">
      <c r="A99" s="294"/>
      <c r="B99" s="277" t="s">
        <v>218</v>
      </c>
      <c r="C99" s="278"/>
      <c r="D99" s="32"/>
      <c r="E99" s="31"/>
      <c r="F99" s="279"/>
      <c r="G99" s="280"/>
      <c r="H99" s="277" t="s">
        <v>218</v>
      </c>
      <c r="I99" s="278"/>
      <c r="J99" s="32"/>
      <c r="K99" s="31"/>
      <c r="L99" s="279"/>
      <c r="M99" s="280"/>
      <c r="N99" s="277" t="s">
        <v>218</v>
      </c>
      <c r="O99" s="278"/>
      <c r="P99" s="32"/>
      <c r="Q99" s="31"/>
      <c r="R99" s="279"/>
      <c r="S99" s="280"/>
      <c r="T99" s="277" t="s">
        <v>218</v>
      </c>
      <c r="U99" s="278"/>
      <c r="V99" s="32"/>
      <c r="W99" s="31"/>
      <c r="X99" s="279"/>
      <c r="Y99" s="280"/>
      <c r="Z99" s="277" t="s">
        <v>218</v>
      </c>
      <c r="AA99" s="278"/>
      <c r="AB99" s="32"/>
      <c r="AC99" s="31"/>
      <c r="AD99" s="279"/>
      <c r="AE99" s="280"/>
    </row>
    <row r="100" spans="1:37" x14ac:dyDescent="0.2">
      <c r="Z100" s="40"/>
    </row>
    <row r="101" spans="1:37" x14ac:dyDescent="0.2">
      <c r="Z101" s="18"/>
    </row>
    <row r="102" spans="1:37" x14ac:dyDescent="0.2">
      <c r="A102" s="14" t="s">
        <v>6</v>
      </c>
      <c r="C102" s="33"/>
      <c r="F102" s="33"/>
      <c r="I102" s="33"/>
      <c r="L102" s="33"/>
    </row>
    <row r="103" spans="1:37" x14ac:dyDescent="0.2">
      <c r="A103" s="319" t="s">
        <v>18</v>
      </c>
      <c r="B103" s="319"/>
      <c r="C103" s="319"/>
      <c r="D103" s="319"/>
      <c r="E103" s="319"/>
      <c r="F103" s="319"/>
      <c r="G103" s="319"/>
      <c r="H103" s="319"/>
      <c r="I103" s="319"/>
      <c r="J103" s="14"/>
    </row>
    <row r="104" spans="1:37" x14ac:dyDescent="0.2">
      <c r="A104" s="9" t="s">
        <v>129</v>
      </c>
      <c r="C104" s="17"/>
      <c r="D104" s="17"/>
      <c r="F104" s="17"/>
      <c r="G104" s="17"/>
      <c r="I104" s="17"/>
      <c r="J104" s="17"/>
      <c r="L104" s="17"/>
      <c r="M104" s="17"/>
      <c r="O104" s="17"/>
      <c r="P104" s="17"/>
      <c r="Q104" s="18"/>
      <c r="R104" s="17"/>
      <c r="S104" s="17"/>
      <c r="U104" s="17"/>
      <c r="V104" s="17"/>
      <c r="X104" s="17"/>
      <c r="Y104" s="17"/>
      <c r="AF104" s="37"/>
      <c r="AG104" s="38"/>
      <c r="AH104" s="37"/>
      <c r="AI104" s="38"/>
      <c r="AJ104" s="39"/>
      <c r="AK104" s="38"/>
    </row>
    <row r="105" spans="1:37" x14ac:dyDescent="0.2">
      <c r="A105" s="14"/>
      <c r="B105" s="14"/>
      <c r="C105" s="17"/>
      <c r="D105" s="17"/>
      <c r="E105" s="14"/>
      <c r="F105" s="17"/>
      <c r="G105" s="17"/>
      <c r="I105" s="17"/>
      <c r="J105" s="17"/>
      <c r="L105" s="17"/>
      <c r="M105" s="17"/>
      <c r="N105" s="40"/>
      <c r="T105" s="40"/>
    </row>
    <row r="106" spans="1:37" x14ac:dyDescent="0.2">
      <c r="A106" s="14" t="s">
        <v>19</v>
      </c>
      <c r="B106" s="14"/>
      <c r="C106" s="14"/>
      <c r="D106" s="14"/>
      <c r="E106" s="14"/>
      <c r="F106" s="14"/>
      <c r="G106" s="14"/>
      <c r="N106" s="40"/>
      <c r="T106" s="40"/>
    </row>
    <row r="107" spans="1:37" x14ac:dyDescent="0.2">
      <c r="A107" s="318" t="s">
        <v>20</v>
      </c>
      <c r="B107" s="318"/>
      <c r="C107" s="318"/>
      <c r="D107" s="318"/>
      <c r="E107" s="318"/>
      <c r="F107" s="318"/>
      <c r="G107" s="4"/>
      <c r="N107" s="18"/>
      <c r="T107" s="18"/>
    </row>
    <row r="108" spans="1:37" ht="12.75" customHeight="1" x14ac:dyDescent="0.2">
      <c r="A108" s="318" t="str">
        <f>'Debt-Excl.Over,Liq,LowDur,Ult,M'!A104</f>
        <v>2) All above data is as on 31/10/2023.</v>
      </c>
      <c r="B108" s="318"/>
      <c r="C108" s="318"/>
      <c r="D108" s="318"/>
      <c r="E108" s="318"/>
      <c r="F108" s="318"/>
      <c r="G108" s="318"/>
      <c r="H108" s="318"/>
      <c r="I108" s="318"/>
      <c r="J108" s="318"/>
      <c r="K108" s="318"/>
      <c r="L108" s="318"/>
      <c r="M108" s="7"/>
    </row>
    <row r="109" spans="1:37" x14ac:dyDescent="0.2">
      <c r="A109" s="318" t="s">
        <v>86</v>
      </c>
      <c r="B109" s="318"/>
      <c r="C109" s="318"/>
      <c r="D109" s="318"/>
      <c r="E109" s="318"/>
      <c r="F109" s="318"/>
      <c r="G109" s="4"/>
    </row>
    <row r="110" spans="1:37" ht="63.75" x14ac:dyDescent="0.2">
      <c r="A110" s="24" t="s">
        <v>480</v>
      </c>
    </row>
    <row r="111" spans="1:37" ht="51" x14ac:dyDescent="0.2">
      <c r="A111" s="4" t="s">
        <v>510</v>
      </c>
    </row>
    <row r="112" spans="1:37" x14ac:dyDescent="0.2">
      <c r="A112" s="6" t="s">
        <v>79</v>
      </c>
    </row>
    <row r="113" spans="1:1" x14ac:dyDescent="0.2">
      <c r="A113" s="6" t="s">
        <v>80</v>
      </c>
    </row>
    <row r="114" spans="1:1" x14ac:dyDescent="0.2">
      <c r="A114" s="6" t="s">
        <v>81</v>
      </c>
    </row>
    <row r="115" spans="1:1" x14ac:dyDescent="0.2">
      <c r="A115" s="6" t="s">
        <v>85</v>
      </c>
    </row>
    <row r="116" spans="1:1" x14ac:dyDescent="0.2">
      <c r="A116" s="6" t="s">
        <v>82</v>
      </c>
    </row>
    <row r="117" spans="1:1" x14ac:dyDescent="0.2">
      <c r="A117" s="6" t="s">
        <v>83</v>
      </c>
    </row>
    <row r="119" spans="1:1" ht="102" x14ac:dyDescent="0.2">
      <c r="A119" s="24" t="s">
        <v>443</v>
      </c>
    </row>
  </sheetData>
  <mergeCells count="445">
    <mergeCell ref="T41:V41"/>
    <mergeCell ref="K30:M30"/>
    <mergeCell ref="T26:V26"/>
    <mergeCell ref="T27:V27"/>
    <mergeCell ref="T28:V28"/>
    <mergeCell ref="T29:V29"/>
    <mergeCell ref="T30:V30"/>
    <mergeCell ref="W26:Y26"/>
    <mergeCell ref="W27:Y27"/>
    <mergeCell ref="W28:Y28"/>
    <mergeCell ref="W29:Y29"/>
    <mergeCell ref="N27:P27"/>
    <mergeCell ref="N28:P28"/>
    <mergeCell ref="Q28:S28"/>
    <mergeCell ref="N29:P29"/>
    <mergeCell ref="Q29:S29"/>
    <mergeCell ref="N30:P30"/>
    <mergeCell ref="Q30:S30"/>
    <mergeCell ref="W30:Y30"/>
    <mergeCell ref="Q35:S35"/>
    <mergeCell ref="Q37:S37"/>
    <mergeCell ref="N39:P39"/>
    <mergeCell ref="N35:P35"/>
    <mergeCell ref="N38:P38"/>
    <mergeCell ref="B25:D25"/>
    <mergeCell ref="E22:G22"/>
    <mergeCell ref="E23:G23"/>
    <mergeCell ref="E24:G24"/>
    <mergeCell ref="E25:G25"/>
    <mergeCell ref="K26:M26"/>
    <mergeCell ref="K27:M27"/>
    <mergeCell ref="K28:M28"/>
    <mergeCell ref="K29:M29"/>
    <mergeCell ref="H25:J25"/>
    <mergeCell ref="K23:M23"/>
    <mergeCell ref="K24:M24"/>
    <mergeCell ref="E26:G26"/>
    <mergeCell ref="E27:G27"/>
    <mergeCell ref="E28:G28"/>
    <mergeCell ref="E29:G29"/>
    <mergeCell ref="H28:J28"/>
    <mergeCell ref="K25:M25"/>
    <mergeCell ref="Z32:AB32"/>
    <mergeCell ref="AC32:AE32"/>
    <mergeCell ref="Z33:AB33"/>
    <mergeCell ref="AC33:AE33"/>
    <mergeCell ref="Q40:S40"/>
    <mergeCell ref="W40:Y40"/>
    <mergeCell ref="W39:Y39"/>
    <mergeCell ref="AC34:AE34"/>
    <mergeCell ref="W34:Y34"/>
    <mergeCell ref="Q34:S34"/>
    <mergeCell ref="T36:V36"/>
    <mergeCell ref="W36:Y36"/>
    <mergeCell ref="T38:V38"/>
    <mergeCell ref="T37:V37"/>
    <mergeCell ref="T34:V34"/>
    <mergeCell ref="T35:V35"/>
    <mergeCell ref="W35:Y35"/>
    <mergeCell ref="Q39:S39"/>
    <mergeCell ref="Z34:AB34"/>
    <mergeCell ref="Z35:AB35"/>
    <mergeCell ref="AC35:AE35"/>
    <mergeCell ref="Z36:AB36"/>
    <mergeCell ref="AC36:AE36"/>
    <mergeCell ref="Z37:AB37"/>
    <mergeCell ref="Z27:AB27"/>
    <mergeCell ref="AC27:AE27"/>
    <mergeCell ref="Z28:AB28"/>
    <mergeCell ref="AC28:AE28"/>
    <mergeCell ref="Z29:AB29"/>
    <mergeCell ref="AC29:AE29"/>
    <mergeCell ref="Z30:AB30"/>
    <mergeCell ref="AC30:AE30"/>
    <mergeCell ref="Z31:AB31"/>
    <mergeCell ref="AC31:AE31"/>
    <mergeCell ref="N25:P25"/>
    <mergeCell ref="Q25:S25"/>
    <mergeCell ref="T25:V25"/>
    <mergeCell ref="W25:Y25"/>
    <mergeCell ref="N26:P26"/>
    <mergeCell ref="Q26:S26"/>
    <mergeCell ref="Z25:AB25"/>
    <mergeCell ref="AC25:AE25"/>
    <mergeCell ref="Z26:AB26"/>
    <mergeCell ref="AC26:AE26"/>
    <mergeCell ref="AC37:AE37"/>
    <mergeCell ref="K34:M34"/>
    <mergeCell ref="Q38:S38"/>
    <mergeCell ref="N37:P37"/>
    <mergeCell ref="B15:D15"/>
    <mergeCell ref="B16:D16"/>
    <mergeCell ref="B17:D17"/>
    <mergeCell ref="B18:D18"/>
    <mergeCell ref="B19:D19"/>
    <mergeCell ref="H15:J15"/>
    <mergeCell ref="H16:J16"/>
    <mergeCell ref="H17:J17"/>
    <mergeCell ref="H18:J18"/>
    <mergeCell ref="H19:J19"/>
    <mergeCell ref="E15:G15"/>
    <mergeCell ref="E16:G16"/>
    <mergeCell ref="E17:G17"/>
    <mergeCell ref="E18:G18"/>
    <mergeCell ref="E19:G19"/>
    <mergeCell ref="K22:M22"/>
    <mergeCell ref="Q22:S22"/>
    <mergeCell ref="Q23:S23"/>
    <mergeCell ref="Q24:S24"/>
    <mergeCell ref="N22:P22"/>
    <mergeCell ref="N23:P23"/>
    <mergeCell ref="N24:P24"/>
    <mergeCell ref="Q15:S15"/>
    <mergeCell ref="K15:M15"/>
    <mergeCell ref="K16:M16"/>
    <mergeCell ref="K17:M17"/>
    <mergeCell ref="K18:M18"/>
    <mergeCell ref="K19:M19"/>
    <mergeCell ref="N15:P15"/>
    <mergeCell ref="N16:P16"/>
    <mergeCell ref="N17:P17"/>
    <mergeCell ref="N18:P18"/>
    <mergeCell ref="N19:P19"/>
    <mergeCell ref="Q16:S16"/>
    <mergeCell ref="Q17:S17"/>
    <mergeCell ref="Q18:S18"/>
    <mergeCell ref="Q19:S19"/>
    <mergeCell ref="T18:V18"/>
    <mergeCell ref="T19:V19"/>
    <mergeCell ref="T23:V23"/>
    <mergeCell ref="T24:V24"/>
    <mergeCell ref="T21:V21"/>
    <mergeCell ref="W21:Y21"/>
    <mergeCell ref="T22:V22"/>
    <mergeCell ref="W22:Y22"/>
    <mergeCell ref="W23:Y23"/>
    <mergeCell ref="W24:Y24"/>
    <mergeCell ref="Z62:AE75"/>
    <mergeCell ref="Z77:AE77"/>
    <mergeCell ref="Z78:AE78"/>
    <mergeCell ref="Z79:AE92"/>
    <mergeCell ref="Z39:AB39"/>
    <mergeCell ref="AC38:AE38"/>
    <mergeCell ref="AC39:AE39"/>
    <mergeCell ref="Z40:AB40"/>
    <mergeCell ref="AC40:AE40"/>
    <mergeCell ref="Z41:AB41"/>
    <mergeCell ref="Z42:AB42"/>
    <mergeCell ref="AC42:AE42"/>
    <mergeCell ref="Z60:AE60"/>
    <mergeCell ref="Z61:AE61"/>
    <mergeCell ref="Z44:AB44"/>
    <mergeCell ref="AC44:AE44"/>
    <mergeCell ref="Z59:AE59"/>
    <mergeCell ref="Z38:AB38"/>
    <mergeCell ref="A58:A75"/>
    <mergeCell ref="H62:M75"/>
    <mergeCell ref="N61:S61"/>
    <mergeCell ref="N62:S75"/>
    <mergeCell ref="Z2:AE2"/>
    <mergeCell ref="Z4:AE4"/>
    <mergeCell ref="Z7:AE7"/>
    <mergeCell ref="Z9:AE9"/>
    <mergeCell ref="Z11:AE11"/>
    <mergeCell ref="Z13:AE13"/>
    <mergeCell ref="Z21:AB21"/>
    <mergeCell ref="AC21:AE21"/>
    <mergeCell ref="Z22:AB22"/>
    <mergeCell ref="AC14:AE14"/>
    <mergeCell ref="AC15:AE15"/>
    <mergeCell ref="AC16:AE16"/>
    <mergeCell ref="AC17:AE17"/>
    <mergeCell ref="AC18:AE18"/>
    <mergeCell ref="AC19:AE19"/>
    <mergeCell ref="Z15:AB15"/>
    <mergeCell ref="Z16:AB16"/>
    <mergeCell ref="Z17:AB17"/>
    <mergeCell ref="Z18:AB18"/>
    <mergeCell ref="Z19:AB19"/>
    <mergeCell ref="A77:A92"/>
    <mergeCell ref="B78:G78"/>
    <mergeCell ref="H78:M78"/>
    <mergeCell ref="N78:S78"/>
    <mergeCell ref="N59:S59"/>
    <mergeCell ref="Q44:S44"/>
    <mergeCell ref="A107:F107"/>
    <mergeCell ref="N42:P42"/>
    <mergeCell ref="Q42:S42"/>
    <mergeCell ref="B59:G59"/>
    <mergeCell ref="B60:G60"/>
    <mergeCell ref="B61:G61"/>
    <mergeCell ref="B76:Y76"/>
    <mergeCell ref="B62:G75"/>
    <mergeCell ref="B58:Y58"/>
    <mergeCell ref="H59:M59"/>
    <mergeCell ref="H60:M60"/>
    <mergeCell ref="H61:M61"/>
    <mergeCell ref="T59:Y59"/>
    <mergeCell ref="T60:Y60"/>
    <mergeCell ref="T61:Y61"/>
    <mergeCell ref="T62:Y75"/>
    <mergeCell ref="B79:G92"/>
    <mergeCell ref="T77:Y77"/>
    <mergeCell ref="E34:G34"/>
    <mergeCell ref="B33:D33"/>
    <mergeCell ref="B31:D31"/>
    <mergeCell ref="H31:J31"/>
    <mergeCell ref="B32:D32"/>
    <mergeCell ref="H32:J32"/>
    <mergeCell ref="A109:F109"/>
    <mergeCell ref="H98:I98"/>
    <mergeCell ref="L98:M98"/>
    <mergeCell ref="F98:G98"/>
    <mergeCell ref="H99:I99"/>
    <mergeCell ref="L99:M99"/>
    <mergeCell ref="B99:C99"/>
    <mergeCell ref="F99:G99"/>
    <mergeCell ref="K95:K96"/>
    <mergeCell ref="L95:M96"/>
    <mergeCell ref="H96:I96"/>
    <mergeCell ref="H97:I97"/>
    <mergeCell ref="L97:M97"/>
    <mergeCell ref="H79:M92"/>
    <mergeCell ref="B77:G77"/>
    <mergeCell ref="H77:M77"/>
    <mergeCell ref="K42:M42"/>
    <mergeCell ref="A44:A45"/>
    <mergeCell ref="K44:M44"/>
    <mergeCell ref="A36:A42"/>
    <mergeCell ref="B36:D36"/>
    <mergeCell ref="E36:G36"/>
    <mergeCell ref="E37:G37"/>
    <mergeCell ref="E38:G38"/>
    <mergeCell ref="E39:G39"/>
    <mergeCell ref="H36:J36"/>
    <mergeCell ref="K36:M36"/>
    <mergeCell ref="E42:G42"/>
    <mergeCell ref="H42:J42"/>
    <mergeCell ref="B37:D37"/>
    <mergeCell ref="B38:D38"/>
    <mergeCell ref="B39:D39"/>
    <mergeCell ref="H39:J39"/>
    <mergeCell ref="H41:J41"/>
    <mergeCell ref="E40:G40"/>
    <mergeCell ref="B40:D40"/>
    <mergeCell ref="B41:D41"/>
    <mergeCell ref="B30:D30"/>
    <mergeCell ref="H30:J30"/>
    <mergeCell ref="B29:D29"/>
    <mergeCell ref="H29:J29"/>
    <mergeCell ref="D95:D96"/>
    <mergeCell ref="E95:E96"/>
    <mergeCell ref="F95:G96"/>
    <mergeCell ref="B96:C96"/>
    <mergeCell ref="B97:C97"/>
    <mergeCell ref="F97:G97"/>
    <mergeCell ref="H94:M94"/>
    <mergeCell ref="H95:I95"/>
    <mergeCell ref="J95:J96"/>
    <mergeCell ref="E31:G31"/>
    <mergeCell ref="E32:G32"/>
    <mergeCell ref="E33:G33"/>
    <mergeCell ref="K31:M31"/>
    <mergeCell ref="K32:M32"/>
    <mergeCell ref="K33:M33"/>
    <mergeCell ref="H33:J33"/>
    <mergeCell ref="B42:D42"/>
    <mergeCell ref="H37:J37"/>
    <mergeCell ref="K37:M37"/>
    <mergeCell ref="E44:G44"/>
    <mergeCell ref="E30:G30"/>
    <mergeCell ref="AI14:AK14"/>
    <mergeCell ref="N14:P14"/>
    <mergeCell ref="Q14:S14"/>
    <mergeCell ref="A20:M20"/>
    <mergeCell ref="A21:A34"/>
    <mergeCell ref="B21:D21"/>
    <mergeCell ref="E21:G21"/>
    <mergeCell ref="H21:J21"/>
    <mergeCell ref="K21:M21"/>
    <mergeCell ref="B23:D23"/>
    <mergeCell ref="H23:J23"/>
    <mergeCell ref="Q21:S21"/>
    <mergeCell ref="B22:D22"/>
    <mergeCell ref="H22:J22"/>
    <mergeCell ref="N21:P21"/>
    <mergeCell ref="B24:D24"/>
    <mergeCell ref="H24:J24"/>
    <mergeCell ref="B27:D27"/>
    <mergeCell ref="H27:J27"/>
    <mergeCell ref="B26:D26"/>
    <mergeCell ref="H26:J26"/>
    <mergeCell ref="B28:D28"/>
    <mergeCell ref="B14:D14"/>
    <mergeCell ref="E14:G14"/>
    <mergeCell ref="H14:J14"/>
    <mergeCell ref="K14:M14"/>
    <mergeCell ref="N9:S9"/>
    <mergeCell ref="A10:M10"/>
    <mergeCell ref="H13:M13"/>
    <mergeCell ref="BR14:BU14"/>
    <mergeCell ref="BV14:BY14"/>
    <mergeCell ref="BB14:BE14"/>
    <mergeCell ref="B11:G11"/>
    <mergeCell ref="H11:M11"/>
    <mergeCell ref="N11:S11"/>
    <mergeCell ref="BF14:BI14"/>
    <mergeCell ref="BJ14:BM14"/>
    <mergeCell ref="BN14:BQ14"/>
    <mergeCell ref="AL14:AN14"/>
    <mergeCell ref="AO14:AQ14"/>
    <mergeCell ref="AR14:AT14"/>
    <mergeCell ref="AU14:AW14"/>
    <mergeCell ref="AX14:BA14"/>
    <mergeCell ref="T14:V14"/>
    <mergeCell ref="W14:Y14"/>
    <mergeCell ref="Z14:AB14"/>
    <mergeCell ref="AF14:AH14"/>
    <mergeCell ref="B1:F1"/>
    <mergeCell ref="B2:G2"/>
    <mergeCell ref="H2:M2"/>
    <mergeCell ref="B13:G13"/>
    <mergeCell ref="N7:S7"/>
    <mergeCell ref="A8:M8"/>
    <mergeCell ref="B9:G9"/>
    <mergeCell ref="H9:M9"/>
    <mergeCell ref="N4:S4"/>
    <mergeCell ref="A6:M6"/>
    <mergeCell ref="B7:G7"/>
    <mergeCell ref="H7:M7"/>
    <mergeCell ref="N2:S2"/>
    <mergeCell ref="A3:M3"/>
    <mergeCell ref="B4:G4"/>
    <mergeCell ref="H4:M4"/>
    <mergeCell ref="N13:S13"/>
    <mergeCell ref="B5:G5"/>
    <mergeCell ref="H5:M5"/>
    <mergeCell ref="N5:S5"/>
    <mergeCell ref="T2:Y2"/>
    <mergeCell ref="T4:Y4"/>
    <mergeCell ref="T7:Y7"/>
    <mergeCell ref="T9:Y9"/>
    <mergeCell ref="T13:Y13"/>
    <mergeCell ref="T11:Y11"/>
    <mergeCell ref="W15:Y15"/>
    <mergeCell ref="W16:Y16"/>
    <mergeCell ref="W17:Y17"/>
    <mergeCell ref="T15:V15"/>
    <mergeCell ref="T16:V16"/>
    <mergeCell ref="T17:V17"/>
    <mergeCell ref="T5:Y5"/>
    <mergeCell ref="A108:L108"/>
    <mergeCell ref="N34:P34"/>
    <mergeCell ref="E35:G35"/>
    <mergeCell ref="H35:J35"/>
    <mergeCell ref="K35:M35"/>
    <mergeCell ref="B34:D34"/>
    <mergeCell ref="H34:J34"/>
    <mergeCell ref="H38:J38"/>
    <mergeCell ref="K38:M38"/>
    <mergeCell ref="K39:M39"/>
    <mergeCell ref="H40:J40"/>
    <mergeCell ref="K40:M40"/>
    <mergeCell ref="N36:P36"/>
    <mergeCell ref="B95:C95"/>
    <mergeCell ref="A103:I103"/>
    <mergeCell ref="A94:A99"/>
    <mergeCell ref="B94:G94"/>
    <mergeCell ref="N77:S77"/>
    <mergeCell ref="B98:C98"/>
    <mergeCell ref="B44:D44"/>
    <mergeCell ref="H44:J44"/>
    <mergeCell ref="R98:S98"/>
    <mergeCell ref="Q36:S36"/>
    <mergeCell ref="N94:S94"/>
    <mergeCell ref="T98:U98"/>
    <mergeCell ref="X98:Y98"/>
    <mergeCell ref="T94:Y94"/>
    <mergeCell ref="T95:U95"/>
    <mergeCell ref="V95:V96"/>
    <mergeCell ref="W95:W96"/>
    <mergeCell ref="X95:Y96"/>
    <mergeCell ref="T96:U96"/>
    <mergeCell ref="T97:U97"/>
    <mergeCell ref="X97:Y97"/>
    <mergeCell ref="N95:O95"/>
    <mergeCell ref="P95:P96"/>
    <mergeCell ref="Q95:Q96"/>
    <mergeCell ref="R95:S96"/>
    <mergeCell ref="N96:O96"/>
    <mergeCell ref="T99:U99"/>
    <mergeCell ref="T40:V40"/>
    <mergeCell ref="T79:Y92"/>
    <mergeCell ref="T44:V44"/>
    <mergeCell ref="W42:Y42"/>
    <mergeCell ref="X99:Y99"/>
    <mergeCell ref="N98:O98"/>
    <mergeCell ref="N99:O99"/>
    <mergeCell ref="R99:S99"/>
    <mergeCell ref="N40:P40"/>
    <mergeCell ref="N79:S92"/>
    <mergeCell ref="N41:P41"/>
    <mergeCell ref="N97:O97"/>
    <mergeCell ref="R97:S97"/>
    <mergeCell ref="N60:S60"/>
    <mergeCell ref="N44:P44"/>
    <mergeCell ref="T42:V42"/>
    <mergeCell ref="W44:Y44"/>
    <mergeCell ref="T78:Y78"/>
    <mergeCell ref="AD99:AE99"/>
    <mergeCell ref="Z94:AE94"/>
    <mergeCell ref="Z95:AA95"/>
    <mergeCell ref="AB95:AB96"/>
    <mergeCell ref="AC95:AC96"/>
    <mergeCell ref="AD95:AE96"/>
    <mergeCell ref="Z96:AA96"/>
    <mergeCell ref="Z97:AA97"/>
    <mergeCell ref="AD97:AE97"/>
    <mergeCell ref="Z98:AA98"/>
    <mergeCell ref="AD98:AE98"/>
    <mergeCell ref="Z99:AA99"/>
    <mergeCell ref="Z5:AE5"/>
    <mergeCell ref="W37:Y37"/>
    <mergeCell ref="W38:Y38"/>
    <mergeCell ref="T39:V39"/>
    <mergeCell ref="Q27:S27"/>
    <mergeCell ref="N31:P31"/>
    <mergeCell ref="Q31:S31"/>
    <mergeCell ref="N32:P32"/>
    <mergeCell ref="Q32:S32"/>
    <mergeCell ref="N33:P33"/>
    <mergeCell ref="Q33:S33"/>
    <mergeCell ref="T32:V32"/>
    <mergeCell ref="W32:Y32"/>
    <mergeCell ref="T33:V33"/>
    <mergeCell ref="W33:Y33"/>
    <mergeCell ref="T31:V31"/>
    <mergeCell ref="W31:Y31"/>
    <mergeCell ref="W19:Y19"/>
    <mergeCell ref="AC22:AE22"/>
    <mergeCell ref="Z23:AB23"/>
    <mergeCell ref="Z24:AB24"/>
    <mergeCell ref="AC23:AE23"/>
    <mergeCell ref="AC24:AE24"/>
    <mergeCell ref="W18:Y18"/>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B15D2-0AA6-4C17-96E0-1B3FAB9DCA61}">
  <dimension ref="A1:AK227"/>
  <sheetViews>
    <sheetView topLeftCell="H1" zoomScale="91" zoomScaleNormal="91" workbookViewId="0">
      <selection activeCell="Z4" sqref="Z4:AE5"/>
    </sheetView>
  </sheetViews>
  <sheetFormatPr defaultColWidth="9.140625" defaultRowHeight="15" x14ac:dyDescent="0.25"/>
  <cols>
    <col min="1" max="1" width="44.140625" customWidth="1"/>
    <col min="2" max="2" width="13.140625" customWidth="1"/>
    <col min="3" max="4" width="16" customWidth="1"/>
    <col min="5" max="5" width="13" customWidth="1"/>
    <col min="6" max="8" width="11.42578125" customWidth="1"/>
    <col min="9" max="10" width="12.7109375" customWidth="1"/>
    <col min="11" max="11" width="10.28515625" customWidth="1"/>
    <col min="12" max="12" width="10.85546875" customWidth="1"/>
    <col min="13" max="13" width="13.140625" customWidth="1"/>
    <col min="14" max="14" width="11.42578125" customWidth="1"/>
    <col min="15" max="16" width="12.7109375" customWidth="1"/>
    <col min="17" max="17" width="10.28515625" customWidth="1"/>
    <col min="18" max="18" width="10.85546875" customWidth="1"/>
    <col min="19" max="19" width="12.42578125" customWidth="1"/>
    <col min="20" max="20" width="14.5703125" style="6" customWidth="1"/>
    <col min="21" max="22" width="14" style="6" customWidth="1"/>
    <col min="23" max="25" width="13" style="6" customWidth="1"/>
    <col min="26" max="26" width="13.140625" customWidth="1"/>
    <col min="27" max="27" width="10.140625" customWidth="1"/>
    <col min="28" max="28" width="11.85546875" customWidth="1"/>
    <col min="29" max="29" width="9.42578125" customWidth="1"/>
    <col min="30" max="30" width="11.7109375" customWidth="1"/>
    <col min="31" max="31" width="12.85546875" customWidth="1"/>
    <col min="32" max="37" width="13.85546875" customWidth="1"/>
  </cols>
  <sheetData>
    <row r="1" spans="1:37" ht="15.75" thickBot="1" x14ac:dyDescent="0.3">
      <c r="A1" s="53" t="s">
        <v>508</v>
      </c>
      <c r="B1" s="343"/>
      <c r="C1" s="343"/>
      <c r="D1" s="343"/>
      <c r="E1" s="343"/>
      <c r="F1" s="343"/>
      <c r="G1" s="343"/>
      <c r="H1" s="343"/>
      <c r="I1" s="343"/>
      <c r="J1" s="343"/>
      <c r="K1" s="343"/>
      <c r="L1" s="343"/>
      <c r="M1" s="343"/>
      <c r="N1" s="343"/>
      <c r="O1" s="343"/>
      <c r="P1" s="343"/>
      <c r="Q1" s="343"/>
      <c r="R1" s="343"/>
      <c r="S1" s="343"/>
      <c r="T1" s="288"/>
      <c r="U1" s="288"/>
      <c r="V1" s="288"/>
      <c r="W1" s="288"/>
      <c r="X1" s="288"/>
      <c r="Y1" s="288"/>
      <c r="Z1" s="288"/>
      <c r="AA1" s="288"/>
      <c r="AB1" s="288"/>
      <c r="AC1" s="288"/>
      <c r="AD1" s="288"/>
      <c r="AE1" s="288"/>
      <c r="AF1" s="343"/>
      <c r="AG1" s="343"/>
      <c r="AH1" s="343"/>
      <c r="AI1" s="343"/>
      <c r="AJ1" s="343"/>
      <c r="AK1" s="343"/>
    </row>
    <row r="2" spans="1:37" x14ac:dyDescent="0.25">
      <c r="A2" s="55" t="s">
        <v>7</v>
      </c>
      <c r="B2" s="225" t="s">
        <v>463</v>
      </c>
      <c r="C2" s="226"/>
      <c r="D2" s="226"/>
      <c r="E2" s="226"/>
      <c r="F2" s="226"/>
      <c r="G2" s="227"/>
      <c r="H2" s="225" t="s">
        <v>89</v>
      </c>
      <c r="I2" s="226"/>
      <c r="J2" s="226"/>
      <c r="K2" s="226"/>
      <c r="L2" s="226"/>
      <c r="M2" s="227"/>
      <c r="N2" s="225" t="s">
        <v>190</v>
      </c>
      <c r="O2" s="226"/>
      <c r="P2" s="226"/>
      <c r="Q2" s="226"/>
      <c r="R2" s="226"/>
      <c r="S2" s="226"/>
      <c r="T2" s="356" t="s">
        <v>474</v>
      </c>
      <c r="U2" s="356"/>
      <c r="V2" s="356"/>
      <c r="W2" s="356"/>
      <c r="X2" s="356"/>
      <c r="Y2" s="356"/>
      <c r="Z2" s="225" t="s">
        <v>470</v>
      </c>
      <c r="AA2" s="226"/>
      <c r="AB2" s="226"/>
      <c r="AC2" s="226"/>
      <c r="AD2" s="226"/>
      <c r="AE2" s="227"/>
      <c r="AF2" s="225" t="s">
        <v>9</v>
      </c>
      <c r="AG2" s="226"/>
      <c r="AH2" s="226"/>
      <c r="AI2" s="226"/>
      <c r="AJ2" s="226"/>
      <c r="AK2" s="227"/>
    </row>
    <row r="3" spans="1:37" x14ac:dyDescent="0.25">
      <c r="A3" s="57"/>
      <c r="B3" s="336"/>
      <c r="C3" s="337"/>
      <c r="D3" s="337"/>
      <c r="E3" s="337"/>
      <c r="F3" s="337"/>
      <c r="G3" s="337"/>
      <c r="H3" s="337"/>
      <c r="I3" s="337"/>
      <c r="J3" s="337"/>
      <c r="K3" s="337"/>
      <c r="L3" s="337"/>
      <c r="M3" s="337"/>
      <c r="N3" s="337"/>
      <c r="O3" s="337"/>
      <c r="P3" s="337"/>
      <c r="Q3" s="337"/>
      <c r="R3" s="337"/>
      <c r="S3" s="337"/>
      <c r="T3" s="288"/>
      <c r="U3" s="288"/>
      <c r="V3" s="288"/>
      <c r="W3" s="288"/>
      <c r="X3" s="288"/>
      <c r="Y3" s="288"/>
      <c r="Z3" s="288"/>
      <c r="AA3" s="288"/>
      <c r="AB3" s="288"/>
      <c r="AC3" s="288"/>
      <c r="AD3" s="288"/>
      <c r="AE3" s="288"/>
      <c r="AF3" s="337"/>
      <c r="AG3" s="337"/>
      <c r="AH3" s="337"/>
      <c r="AI3" s="337"/>
      <c r="AJ3" s="337"/>
      <c r="AK3" s="337"/>
    </row>
    <row r="4" spans="1:37" x14ac:dyDescent="0.25">
      <c r="A4" s="61" t="s">
        <v>514</v>
      </c>
      <c r="B4" s="150" t="s">
        <v>33</v>
      </c>
      <c r="C4" s="151"/>
      <c r="D4" s="151"/>
      <c r="E4" s="151"/>
      <c r="F4" s="151"/>
      <c r="G4" s="152"/>
      <c r="H4" s="150" t="s">
        <v>87</v>
      </c>
      <c r="I4" s="151"/>
      <c r="J4" s="151"/>
      <c r="K4" s="151"/>
      <c r="L4" s="151"/>
      <c r="M4" s="152"/>
      <c r="N4" s="150" t="s">
        <v>193</v>
      </c>
      <c r="O4" s="151"/>
      <c r="P4" s="151"/>
      <c r="Q4" s="151"/>
      <c r="R4" s="151"/>
      <c r="S4" s="142"/>
      <c r="T4" s="357" t="s">
        <v>41</v>
      </c>
      <c r="U4" s="357"/>
      <c r="V4" s="357"/>
      <c r="W4" s="357"/>
      <c r="X4" s="357"/>
      <c r="Y4" s="357"/>
      <c r="Z4" s="141" t="s">
        <v>399</v>
      </c>
      <c r="AA4" s="142"/>
      <c r="AB4" s="142"/>
      <c r="AC4" s="142"/>
      <c r="AD4" s="142"/>
      <c r="AE4" s="143"/>
      <c r="AF4" s="150" t="s">
        <v>35</v>
      </c>
      <c r="AG4" s="151"/>
      <c r="AH4" s="151"/>
      <c r="AI4" s="151"/>
      <c r="AJ4" s="151"/>
      <c r="AK4" s="152"/>
    </row>
    <row r="5" spans="1:37" x14ac:dyDescent="0.25">
      <c r="A5" s="61" t="s">
        <v>515</v>
      </c>
      <c r="B5" s="345" t="s">
        <v>516</v>
      </c>
      <c r="C5" s="346"/>
      <c r="D5" s="346"/>
      <c r="E5" s="346"/>
      <c r="F5" s="346"/>
      <c r="G5" s="347"/>
      <c r="H5" s="150" t="s">
        <v>87</v>
      </c>
      <c r="I5" s="151"/>
      <c r="J5" s="151"/>
      <c r="K5" s="151"/>
      <c r="L5" s="151"/>
      <c r="M5" s="152"/>
      <c r="N5" s="150" t="s">
        <v>193</v>
      </c>
      <c r="O5" s="151"/>
      <c r="P5" s="151"/>
      <c r="Q5" s="151"/>
      <c r="R5" s="151"/>
      <c r="S5" s="142"/>
      <c r="T5" s="358" t="s">
        <v>516</v>
      </c>
      <c r="U5" s="358"/>
      <c r="V5" s="358"/>
      <c r="W5" s="358"/>
      <c r="X5" s="358"/>
      <c r="Y5" s="358"/>
      <c r="Z5" s="150" t="s">
        <v>516</v>
      </c>
      <c r="AA5" s="151"/>
      <c r="AB5" s="151"/>
      <c r="AC5" s="151"/>
      <c r="AD5" s="151"/>
      <c r="AE5" s="152"/>
      <c r="AF5" s="150" t="s">
        <v>516</v>
      </c>
      <c r="AG5" s="151"/>
      <c r="AH5" s="151"/>
      <c r="AI5" s="151"/>
      <c r="AJ5" s="151"/>
      <c r="AK5" s="152"/>
    </row>
    <row r="6" spans="1:37" x14ac:dyDescent="0.25">
      <c r="A6" s="59"/>
      <c r="B6" s="159"/>
      <c r="C6" s="160"/>
      <c r="D6" s="160"/>
      <c r="E6" s="160"/>
      <c r="F6" s="160"/>
      <c r="G6" s="161"/>
      <c r="H6" s="159"/>
      <c r="I6" s="160"/>
      <c r="J6" s="160"/>
      <c r="K6" s="160"/>
      <c r="L6" s="160"/>
      <c r="M6" s="161"/>
      <c r="N6" s="159"/>
      <c r="O6" s="160"/>
      <c r="P6" s="160"/>
      <c r="Q6" s="160"/>
      <c r="R6" s="160"/>
      <c r="S6" s="160"/>
      <c r="T6" s="344"/>
      <c r="U6" s="344"/>
      <c r="V6" s="344"/>
      <c r="W6" s="344"/>
      <c r="X6" s="344"/>
      <c r="Y6" s="344"/>
      <c r="Z6" s="288"/>
      <c r="AA6" s="288"/>
      <c r="AB6" s="288"/>
      <c r="AC6" s="288"/>
      <c r="AD6" s="288"/>
      <c r="AE6" s="288"/>
      <c r="AF6" s="159"/>
      <c r="AG6" s="160"/>
      <c r="AH6" s="160"/>
      <c r="AI6" s="160"/>
      <c r="AJ6" s="160"/>
      <c r="AK6" s="161"/>
    </row>
    <row r="7" spans="1:37" x14ac:dyDescent="0.25">
      <c r="A7" s="63" t="s">
        <v>10</v>
      </c>
      <c r="B7" s="144">
        <v>551.77971591999994</v>
      </c>
      <c r="C7" s="145"/>
      <c r="D7" s="145"/>
      <c r="E7" s="145"/>
      <c r="F7" s="145"/>
      <c r="G7" s="146"/>
      <c r="H7" s="144">
        <v>22.37174207</v>
      </c>
      <c r="I7" s="145"/>
      <c r="J7" s="145"/>
      <c r="K7" s="145"/>
      <c r="L7" s="145"/>
      <c r="M7" s="146"/>
      <c r="N7" s="144">
        <v>963.5775208</v>
      </c>
      <c r="O7" s="145"/>
      <c r="P7" s="145"/>
      <c r="Q7" s="145"/>
      <c r="R7" s="145"/>
      <c r="S7" s="145"/>
      <c r="T7" s="359">
        <v>52.36882335</v>
      </c>
      <c r="U7" s="359"/>
      <c r="V7" s="359"/>
      <c r="W7" s="359"/>
      <c r="X7" s="359"/>
      <c r="Y7" s="359"/>
      <c r="Z7" s="144">
        <v>8.1935051899999998</v>
      </c>
      <c r="AA7" s="145"/>
      <c r="AB7" s="145"/>
      <c r="AC7" s="145"/>
      <c r="AD7" s="145"/>
      <c r="AE7" s="146"/>
      <c r="AF7" s="144">
        <v>447.87280048999997</v>
      </c>
      <c r="AG7" s="145"/>
      <c r="AH7" s="145"/>
      <c r="AI7" s="145"/>
      <c r="AJ7" s="145"/>
      <c r="AK7" s="146"/>
    </row>
    <row r="8" spans="1:37" x14ac:dyDescent="0.25">
      <c r="A8" s="61"/>
      <c r="B8" s="336"/>
      <c r="C8" s="337"/>
      <c r="D8" s="337"/>
      <c r="E8" s="337"/>
      <c r="F8" s="337"/>
      <c r="G8" s="337"/>
      <c r="H8" s="336"/>
      <c r="I8" s="337"/>
      <c r="J8" s="337"/>
      <c r="K8" s="337"/>
      <c r="L8" s="337"/>
      <c r="M8" s="337"/>
      <c r="N8" s="336"/>
      <c r="O8" s="337"/>
      <c r="P8" s="337"/>
      <c r="Q8" s="337"/>
      <c r="R8" s="337"/>
      <c r="S8" s="337"/>
      <c r="T8" s="288"/>
      <c r="U8" s="288"/>
      <c r="V8" s="288"/>
      <c r="W8" s="288"/>
      <c r="X8" s="288"/>
      <c r="Y8" s="288"/>
      <c r="Z8" s="288"/>
      <c r="AA8" s="288"/>
      <c r="AB8" s="288"/>
      <c r="AC8" s="288"/>
      <c r="AD8" s="288"/>
      <c r="AE8" s="288"/>
      <c r="AF8" s="336"/>
      <c r="AG8" s="337"/>
      <c r="AH8" s="337"/>
      <c r="AI8" s="337"/>
      <c r="AJ8" s="337"/>
      <c r="AK8" s="337"/>
    </row>
    <row r="9" spans="1:37" x14ac:dyDescent="0.25">
      <c r="A9" s="68"/>
      <c r="B9" s="336"/>
      <c r="C9" s="337"/>
      <c r="D9" s="337"/>
      <c r="E9" s="337"/>
      <c r="F9" s="337"/>
      <c r="G9" s="337"/>
      <c r="H9" s="336"/>
      <c r="I9" s="337"/>
      <c r="J9" s="337"/>
      <c r="K9" s="337"/>
      <c r="L9" s="337"/>
      <c r="M9" s="337"/>
      <c r="N9" s="336"/>
      <c r="O9" s="337"/>
      <c r="P9" s="337"/>
      <c r="Q9" s="337"/>
      <c r="R9" s="337"/>
      <c r="S9" s="337"/>
      <c r="T9" s="288"/>
      <c r="U9" s="288"/>
      <c r="V9" s="288"/>
      <c r="W9" s="288"/>
      <c r="X9" s="288"/>
      <c r="Y9" s="288"/>
      <c r="Z9" s="223"/>
      <c r="AA9" s="223"/>
      <c r="AB9" s="223"/>
      <c r="AC9" s="223"/>
      <c r="AD9" s="223"/>
      <c r="AE9" s="224"/>
      <c r="AF9" s="336"/>
      <c r="AG9" s="337"/>
      <c r="AH9" s="337"/>
      <c r="AI9" s="337"/>
      <c r="AJ9" s="337"/>
      <c r="AK9" s="337"/>
    </row>
    <row r="10" spans="1:37" ht="72.75" customHeight="1" x14ac:dyDescent="0.25">
      <c r="A10" s="61" t="s">
        <v>11</v>
      </c>
      <c r="B10" s="220" t="s">
        <v>67</v>
      </c>
      <c r="C10" s="221"/>
      <c r="D10" s="221"/>
      <c r="E10" s="221"/>
      <c r="F10" s="221"/>
      <c r="G10" s="222"/>
      <c r="H10" s="220" t="s">
        <v>88</v>
      </c>
      <c r="I10" s="221"/>
      <c r="J10" s="221"/>
      <c r="K10" s="221"/>
      <c r="L10" s="221"/>
      <c r="M10" s="222"/>
      <c r="N10" s="220" t="s">
        <v>192</v>
      </c>
      <c r="O10" s="221"/>
      <c r="P10" s="221"/>
      <c r="Q10" s="221"/>
      <c r="R10" s="221"/>
      <c r="S10" s="189"/>
      <c r="T10" s="360" t="s">
        <v>73</v>
      </c>
      <c r="U10" s="360"/>
      <c r="V10" s="360"/>
      <c r="W10" s="360"/>
      <c r="X10" s="360"/>
      <c r="Y10" s="360"/>
      <c r="Z10" s="260" t="s">
        <v>356</v>
      </c>
      <c r="AA10" s="260"/>
      <c r="AB10" s="260"/>
      <c r="AC10" s="260"/>
      <c r="AD10" s="260"/>
      <c r="AE10" s="261"/>
      <c r="AF10" s="220" t="s">
        <v>241</v>
      </c>
      <c r="AG10" s="221"/>
      <c r="AH10" s="221"/>
      <c r="AI10" s="221"/>
      <c r="AJ10" s="221"/>
      <c r="AK10" s="222"/>
    </row>
    <row r="11" spans="1:37" x14ac:dyDescent="0.25">
      <c r="A11" s="61"/>
      <c r="B11" s="240"/>
      <c r="C11" s="241"/>
      <c r="D11" s="241"/>
      <c r="E11" s="241"/>
      <c r="F11" s="241"/>
      <c r="G11" s="242"/>
      <c r="H11" s="354"/>
      <c r="I11" s="354"/>
      <c r="J11" s="354"/>
      <c r="K11" s="354"/>
      <c r="L11" s="354"/>
      <c r="M11" s="354"/>
      <c r="N11" s="354"/>
      <c r="O11" s="354"/>
      <c r="P11" s="354"/>
      <c r="Q11" s="354"/>
      <c r="R11" s="354"/>
      <c r="S11" s="248"/>
      <c r="T11" s="328"/>
      <c r="U11" s="328"/>
      <c r="V11" s="328"/>
      <c r="W11" s="328"/>
      <c r="X11" s="328"/>
      <c r="Y11" s="328"/>
      <c r="Z11" s="288"/>
      <c r="AA11" s="288"/>
      <c r="AB11" s="288"/>
      <c r="AC11" s="288"/>
      <c r="AD11" s="288"/>
      <c r="AE11" s="288"/>
      <c r="AF11" s="240"/>
      <c r="AG11" s="241"/>
      <c r="AH11" s="241"/>
      <c r="AI11" s="241"/>
      <c r="AJ11" s="241"/>
      <c r="AK11" s="242"/>
    </row>
    <row r="12" spans="1:37" ht="48.75" customHeight="1" x14ac:dyDescent="0.25">
      <c r="A12" s="61" t="s">
        <v>115</v>
      </c>
      <c r="B12" s="237" t="s">
        <v>485</v>
      </c>
      <c r="C12" s="238"/>
      <c r="D12" s="238"/>
      <c r="E12" s="238"/>
      <c r="F12" s="238"/>
      <c r="G12" s="239"/>
      <c r="H12" s="237" t="s">
        <v>494</v>
      </c>
      <c r="I12" s="238"/>
      <c r="J12" s="238"/>
      <c r="K12" s="238"/>
      <c r="L12" s="238"/>
      <c r="M12" s="239"/>
      <c r="N12" s="237" t="s">
        <v>449</v>
      </c>
      <c r="O12" s="238"/>
      <c r="P12" s="238"/>
      <c r="Q12" s="238"/>
      <c r="R12" s="238"/>
      <c r="S12" s="218"/>
      <c r="T12" s="342" t="s">
        <v>490</v>
      </c>
      <c r="U12" s="342"/>
      <c r="V12" s="342"/>
      <c r="W12" s="342"/>
      <c r="X12" s="342"/>
      <c r="Y12" s="342"/>
      <c r="Z12" s="217" t="s">
        <v>495</v>
      </c>
      <c r="AA12" s="218"/>
      <c r="AB12" s="218"/>
      <c r="AC12" s="218"/>
      <c r="AD12" s="218"/>
      <c r="AE12" s="219"/>
      <c r="AF12" s="237" t="s">
        <v>492</v>
      </c>
      <c r="AG12" s="238"/>
      <c r="AH12" s="238"/>
      <c r="AI12" s="238"/>
      <c r="AJ12" s="238"/>
      <c r="AK12" s="239"/>
    </row>
    <row r="13" spans="1:37" x14ac:dyDescent="0.25">
      <c r="A13" s="78"/>
      <c r="B13" s="240"/>
      <c r="C13" s="241"/>
      <c r="D13" s="241"/>
      <c r="E13" s="241"/>
      <c r="F13" s="241"/>
      <c r="G13" s="242"/>
      <c r="H13" s="240"/>
      <c r="I13" s="241"/>
      <c r="J13" s="241"/>
      <c r="K13" s="241"/>
      <c r="L13" s="241"/>
      <c r="M13" s="242"/>
      <c r="N13" s="240"/>
      <c r="O13" s="241"/>
      <c r="P13" s="241"/>
      <c r="Q13" s="241"/>
      <c r="R13" s="241"/>
      <c r="S13" s="249"/>
      <c r="T13" s="328"/>
      <c r="U13" s="328"/>
      <c r="V13" s="328"/>
      <c r="W13" s="328"/>
      <c r="X13" s="328"/>
      <c r="Y13" s="328"/>
      <c r="Z13" s="288"/>
      <c r="AA13" s="288"/>
      <c r="AB13" s="288"/>
      <c r="AC13" s="288"/>
      <c r="AD13" s="288"/>
      <c r="AE13" s="288"/>
      <c r="AF13" s="240"/>
      <c r="AG13" s="241"/>
      <c r="AH13" s="241"/>
      <c r="AI13" s="241"/>
      <c r="AJ13" s="241"/>
      <c r="AK13" s="242"/>
    </row>
    <row r="14" spans="1:37" x14ac:dyDescent="0.25">
      <c r="A14" s="61" t="s">
        <v>116</v>
      </c>
      <c r="B14" s="144">
        <v>0.68893617994539014</v>
      </c>
      <c r="C14" s="145"/>
      <c r="D14" s="145"/>
      <c r="E14" s="145"/>
      <c r="F14" s="145"/>
      <c r="G14" s="146"/>
      <c r="H14" s="144">
        <v>8.6575341395182406</v>
      </c>
      <c r="I14" s="145"/>
      <c r="J14" s="145"/>
      <c r="K14" s="145"/>
      <c r="L14" s="145"/>
      <c r="M14" s="146"/>
      <c r="N14" s="144">
        <v>0.45301688223752046</v>
      </c>
      <c r="O14" s="145"/>
      <c r="P14" s="145"/>
      <c r="Q14" s="145"/>
      <c r="R14" s="145"/>
      <c r="S14" s="145"/>
      <c r="T14" s="328"/>
      <c r="U14" s="328"/>
      <c r="V14" s="328"/>
      <c r="W14" s="328"/>
      <c r="X14" s="328"/>
      <c r="Y14" s="328"/>
      <c r="Z14" s="144">
        <v>0.32626636122908442</v>
      </c>
      <c r="AA14" s="145"/>
      <c r="AB14" s="145"/>
      <c r="AC14" s="145"/>
      <c r="AD14" s="145"/>
      <c r="AE14" s="146"/>
      <c r="AF14" s="144">
        <v>0.13604575721893616</v>
      </c>
      <c r="AG14" s="145"/>
      <c r="AH14" s="145"/>
      <c r="AI14" s="145"/>
      <c r="AJ14" s="145"/>
      <c r="AK14" s="146"/>
    </row>
    <row r="15" spans="1:37" x14ac:dyDescent="0.25">
      <c r="A15" s="79"/>
      <c r="B15" s="240"/>
      <c r="C15" s="241"/>
      <c r="D15" s="241"/>
      <c r="E15" s="241"/>
      <c r="F15" s="241"/>
      <c r="G15" s="242"/>
      <c r="H15" s="240"/>
      <c r="I15" s="241"/>
      <c r="J15" s="241"/>
      <c r="K15" s="241"/>
      <c r="L15" s="241"/>
      <c r="M15" s="242"/>
      <c r="N15" s="240"/>
      <c r="O15" s="241"/>
      <c r="P15" s="241"/>
      <c r="Q15" s="241"/>
      <c r="R15" s="241"/>
      <c r="S15" s="249"/>
      <c r="T15" s="328"/>
      <c r="U15" s="328"/>
      <c r="V15" s="328"/>
      <c r="W15" s="328"/>
      <c r="X15" s="328"/>
      <c r="Y15" s="328"/>
      <c r="Z15" s="288"/>
      <c r="AA15" s="288"/>
      <c r="AB15" s="288"/>
      <c r="AC15" s="288"/>
      <c r="AD15" s="288"/>
      <c r="AE15" s="288"/>
      <c r="AF15" s="240"/>
      <c r="AG15" s="241"/>
      <c r="AH15" s="241"/>
      <c r="AI15" s="241"/>
      <c r="AJ15" s="241"/>
      <c r="AK15" s="242"/>
    </row>
    <row r="16" spans="1:37" ht="38.25" x14ac:dyDescent="0.25">
      <c r="A16" s="57" t="s">
        <v>56</v>
      </c>
      <c r="B16" s="240"/>
      <c r="C16" s="241"/>
      <c r="D16" s="241"/>
      <c r="E16" s="241"/>
      <c r="F16" s="241"/>
      <c r="G16" s="242"/>
      <c r="H16" s="354"/>
      <c r="I16" s="354"/>
      <c r="J16" s="354"/>
      <c r="K16" s="354"/>
      <c r="L16" s="354"/>
      <c r="M16" s="354"/>
      <c r="N16" s="354"/>
      <c r="O16" s="354"/>
      <c r="P16" s="354"/>
      <c r="Q16" s="354"/>
      <c r="R16" s="354"/>
      <c r="S16" s="248"/>
      <c r="T16" s="328"/>
      <c r="U16" s="328"/>
      <c r="V16" s="328"/>
      <c r="W16" s="328"/>
      <c r="X16" s="328"/>
      <c r="Y16" s="328"/>
      <c r="Z16" s="328"/>
      <c r="AA16" s="328"/>
      <c r="AB16" s="328"/>
      <c r="AC16" s="328"/>
      <c r="AD16" s="328"/>
      <c r="AE16" s="328"/>
      <c r="AF16" s="339"/>
      <c r="AG16" s="340"/>
      <c r="AH16" s="340"/>
      <c r="AI16" s="340"/>
      <c r="AJ16" s="340"/>
      <c r="AK16" s="341"/>
    </row>
    <row r="17" spans="1:37" x14ac:dyDescent="0.25">
      <c r="A17" s="80"/>
      <c r="B17" s="170" t="s">
        <v>2</v>
      </c>
      <c r="C17" s="171"/>
      <c r="D17" s="172"/>
      <c r="E17" s="228" t="s">
        <v>3</v>
      </c>
      <c r="F17" s="229"/>
      <c r="G17" s="230"/>
      <c r="H17" s="170" t="s">
        <v>2</v>
      </c>
      <c r="I17" s="171"/>
      <c r="J17" s="172"/>
      <c r="K17" s="170" t="s">
        <v>3</v>
      </c>
      <c r="L17" s="171"/>
      <c r="M17" s="172"/>
      <c r="N17" s="170" t="s">
        <v>2</v>
      </c>
      <c r="O17" s="171"/>
      <c r="P17" s="172"/>
      <c r="Q17" s="170" t="s">
        <v>3</v>
      </c>
      <c r="R17" s="171"/>
      <c r="S17" s="171"/>
      <c r="T17" s="356" t="s">
        <v>2</v>
      </c>
      <c r="U17" s="356"/>
      <c r="V17" s="356"/>
      <c r="W17" s="361" t="s">
        <v>3</v>
      </c>
      <c r="X17" s="361"/>
      <c r="Y17" s="361"/>
      <c r="Z17" s="171" t="s">
        <v>2</v>
      </c>
      <c r="AA17" s="171"/>
      <c r="AB17" s="172"/>
      <c r="AC17" s="228" t="s">
        <v>3</v>
      </c>
      <c r="AD17" s="229"/>
      <c r="AE17" s="230"/>
      <c r="AF17" s="348" t="s">
        <v>2</v>
      </c>
      <c r="AG17" s="349"/>
      <c r="AH17" s="350"/>
      <c r="AI17" s="351" t="s">
        <v>3</v>
      </c>
      <c r="AJ17" s="352"/>
      <c r="AK17" s="353"/>
    </row>
    <row r="18" spans="1:37" x14ac:dyDescent="0.25">
      <c r="A18" s="61" t="s">
        <v>76</v>
      </c>
      <c r="B18" s="144">
        <v>2.2200000000000002</v>
      </c>
      <c r="C18" s="145"/>
      <c r="D18" s="146"/>
      <c r="E18" s="144">
        <v>1.1599999999999999</v>
      </c>
      <c r="F18" s="145"/>
      <c r="G18" s="146"/>
      <c r="H18" s="144">
        <v>0.97</v>
      </c>
      <c r="I18" s="145"/>
      <c r="J18" s="146"/>
      <c r="K18" s="144">
        <v>0.31</v>
      </c>
      <c r="L18" s="145"/>
      <c r="M18" s="146"/>
      <c r="N18" s="144">
        <v>2.0499999999999998</v>
      </c>
      <c r="O18" s="145"/>
      <c r="P18" s="146"/>
      <c r="Q18" s="144">
        <v>0.4</v>
      </c>
      <c r="R18" s="145"/>
      <c r="S18" s="145"/>
      <c r="T18" s="359">
        <v>2</v>
      </c>
      <c r="U18" s="359"/>
      <c r="V18" s="359"/>
      <c r="W18" s="359">
        <v>1.06</v>
      </c>
      <c r="X18" s="359"/>
      <c r="Y18" s="359"/>
      <c r="Z18" s="144">
        <v>1.81</v>
      </c>
      <c r="AA18" s="145"/>
      <c r="AB18" s="146"/>
      <c r="AC18" s="144">
        <v>0.81</v>
      </c>
      <c r="AD18" s="145"/>
      <c r="AE18" s="146"/>
      <c r="AF18" s="144">
        <v>2.25</v>
      </c>
      <c r="AG18" s="145"/>
      <c r="AH18" s="146"/>
      <c r="AI18" s="144">
        <v>1.4</v>
      </c>
      <c r="AJ18" s="145"/>
      <c r="AK18" s="146"/>
    </row>
    <row r="19" spans="1:37" x14ac:dyDescent="0.25">
      <c r="A19" s="61" t="s">
        <v>77</v>
      </c>
      <c r="B19" s="144">
        <v>0</v>
      </c>
      <c r="C19" s="145"/>
      <c r="D19" s="146"/>
      <c r="E19" s="144">
        <v>0</v>
      </c>
      <c r="F19" s="145"/>
      <c r="G19" s="146"/>
      <c r="H19" s="144">
        <v>0</v>
      </c>
      <c r="I19" s="145"/>
      <c r="J19" s="146"/>
      <c r="K19" s="144">
        <v>0</v>
      </c>
      <c r="L19" s="145"/>
      <c r="M19" s="146"/>
      <c r="N19" s="144">
        <v>0</v>
      </c>
      <c r="O19" s="145"/>
      <c r="P19" s="146"/>
      <c r="Q19" s="144">
        <v>0</v>
      </c>
      <c r="R19" s="145"/>
      <c r="S19" s="145"/>
      <c r="T19" s="359">
        <v>0</v>
      </c>
      <c r="U19" s="359"/>
      <c r="V19" s="359"/>
      <c r="W19" s="359">
        <v>0</v>
      </c>
      <c r="X19" s="359"/>
      <c r="Y19" s="359"/>
      <c r="Z19" s="144">
        <v>0</v>
      </c>
      <c r="AA19" s="145"/>
      <c r="AB19" s="146"/>
      <c r="AC19" s="144">
        <v>0</v>
      </c>
      <c r="AD19" s="145"/>
      <c r="AE19" s="146"/>
      <c r="AF19" s="144">
        <v>0</v>
      </c>
      <c r="AG19" s="145"/>
      <c r="AH19" s="146"/>
      <c r="AI19" s="144">
        <v>0</v>
      </c>
      <c r="AJ19" s="145"/>
      <c r="AK19" s="146"/>
    </row>
    <row r="20" spans="1:37" x14ac:dyDescent="0.25">
      <c r="A20" s="61" t="s">
        <v>78</v>
      </c>
      <c r="B20" s="144">
        <v>0.05</v>
      </c>
      <c r="C20" s="145"/>
      <c r="D20" s="146"/>
      <c r="E20" s="144">
        <v>0.05</v>
      </c>
      <c r="F20" s="145"/>
      <c r="G20" s="146"/>
      <c r="H20" s="144">
        <v>0</v>
      </c>
      <c r="I20" s="145"/>
      <c r="J20" s="146"/>
      <c r="K20" s="144">
        <v>0</v>
      </c>
      <c r="L20" s="145"/>
      <c r="M20" s="146"/>
      <c r="N20" s="144">
        <v>0.05</v>
      </c>
      <c r="O20" s="145"/>
      <c r="P20" s="146"/>
      <c r="Q20" s="144">
        <v>0.05</v>
      </c>
      <c r="R20" s="145"/>
      <c r="S20" s="145"/>
      <c r="T20" s="359">
        <v>0.05</v>
      </c>
      <c r="U20" s="359"/>
      <c r="V20" s="359"/>
      <c r="W20" s="359">
        <v>0.05</v>
      </c>
      <c r="X20" s="359"/>
      <c r="Y20" s="359"/>
      <c r="Z20" s="144">
        <v>0.05</v>
      </c>
      <c r="AA20" s="145"/>
      <c r="AB20" s="146"/>
      <c r="AC20" s="144">
        <v>0.05</v>
      </c>
      <c r="AD20" s="145"/>
      <c r="AE20" s="146"/>
      <c r="AF20" s="144">
        <v>0</v>
      </c>
      <c r="AG20" s="145"/>
      <c r="AH20" s="146"/>
      <c r="AI20" s="144">
        <v>0</v>
      </c>
      <c r="AJ20" s="145"/>
      <c r="AK20" s="146"/>
    </row>
    <row r="21" spans="1:37" x14ac:dyDescent="0.25">
      <c r="A21" s="61" t="s">
        <v>84</v>
      </c>
      <c r="B21" s="144">
        <v>0.19</v>
      </c>
      <c r="C21" s="145"/>
      <c r="D21" s="146"/>
      <c r="E21" s="144">
        <v>0.19</v>
      </c>
      <c r="F21" s="145"/>
      <c r="G21" s="146"/>
      <c r="H21" s="144">
        <v>0</v>
      </c>
      <c r="I21" s="145"/>
      <c r="J21" s="146"/>
      <c r="K21" s="144">
        <v>0</v>
      </c>
      <c r="L21" s="145"/>
      <c r="M21" s="146"/>
      <c r="N21" s="144">
        <v>0.05</v>
      </c>
      <c r="O21" s="145"/>
      <c r="P21" s="146"/>
      <c r="Q21" s="144">
        <v>0.05</v>
      </c>
      <c r="R21" s="145"/>
      <c r="S21" s="145"/>
      <c r="T21" s="359">
        <v>0.2</v>
      </c>
      <c r="U21" s="359"/>
      <c r="V21" s="359"/>
      <c r="W21" s="359">
        <v>0.16</v>
      </c>
      <c r="X21" s="359"/>
      <c r="Y21" s="359"/>
      <c r="Z21" s="144">
        <v>0.13</v>
      </c>
      <c r="AA21" s="145"/>
      <c r="AB21" s="146"/>
      <c r="AC21" s="144">
        <v>0.13</v>
      </c>
      <c r="AD21" s="145"/>
      <c r="AE21" s="146"/>
      <c r="AF21" s="144">
        <v>0.24</v>
      </c>
      <c r="AG21" s="145"/>
      <c r="AH21" s="146"/>
      <c r="AI21" s="144">
        <v>0.23</v>
      </c>
      <c r="AJ21" s="145"/>
      <c r="AK21" s="146"/>
    </row>
    <row r="22" spans="1:37" x14ac:dyDescent="0.25">
      <c r="A22" s="61" t="s">
        <v>75</v>
      </c>
      <c r="B22" s="144">
        <f>SUM(B18:D21)</f>
        <v>2.46</v>
      </c>
      <c r="C22" s="145"/>
      <c r="D22" s="146"/>
      <c r="E22" s="144">
        <f>SUM(E18:G21)</f>
        <v>1.4</v>
      </c>
      <c r="F22" s="145"/>
      <c r="G22" s="146"/>
      <c r="H22" s="144">
        <f>SUM(H18:J21)</f>
        <v>0.97</v>
      </c>
      <c r="I22" s="145"/>
      <c r="J22" s="146"/>
      <c r="K22" s="144">
        <f>SUM(K18:M21)</f>
        <v>0.31</v>
      </c>
      <c r="L22" s="145"/>
      <c r="M22" s="146"/>
      <c r="N22" s="144">
        <f>SUM(N18:P21)</f>
        <v>2.1499999999999995</v>
      </c>
      <c r="O22" s="145"/>
      <c r="P22" s="146"/>
      <c r="Q22" s="144">
        <f>SUM(Q18:S21)</f>
        <v>0.5</v>
      </c>
      <c r="R22" s="145"/>
      <c r="S22" s="145"/>
      <c r="T22" s="359">
        <f t="shared" ref="T22" si="0">SUM(T18:V21)</f>
        <v>2.25</v>
      </c>
      <c r="U22" s="359"/>
      <c r="V22" s="359"/>
      <c r="W22" s="359">
        <f t="shared" ref="W22" si="1">SUM(W18:Y21)</f>
        <v>1.27</v>
      </c>
      <c r="X22" s="359"/>
      <c r="Y22" s="359"/>
      <c r="Z22" s="144">
        <f>SUM(Z18:AB21)</f>
        <v>1.9900000000000002</v>
      </c>
      <c r="AA22" s="145"/>
      <c r="AB22" s="146"/>
      <c r="AC22" s="144">
        <f>SUM(AC18:AE21)</f>
        <v>0.9900000000000001</v>
      </c>
      <c r="AD22" s="145"/>
      <c r="AE22" s="146"/>
      <c r="AF22" s="144">
        <f>SUM(AF18:AH21)</f>
        <v>2.4900000000000002</v>
      </c>
      <c r="AG22" s="145"/>
      <c r="AH22" s="146"/>
      <c r="AI22" s="144">
        <f>SUM(AI18:AK21)</f>
        <v>1.63</v>
      </c>
      <c r="AJ22" s="145"/>
      <c r="AK22" s="146"/>
    </row>
    <row r="23" spans="1:37" x14ac:dyDescent="0.25">
      <c r="A23" s="78"/>
      <c r="B23" s="240"/>
      <c r="C23" s="241"/>
      <c r="D23" s="241"/>
      <c r="E23" s="241"/>
      <c r="F23" s="241"/>
      <c r="G23" s="242"/>
      <c r="H23" s="240"/>
      <c r="I23" s="241"/>
      <c r="J23" s="241"/>
      <c r="K23" s="241"/>
      <c r="L23" s="241"/>
      <c r="M23" s="242"/>
      <c r="N23" s="240"/>
      <c r="O23" s="241"/>
      <c r="P23" s="241"/>
      <c r="Q23" s="241"/>
      <c r="R23" s="241"/>
      <c r="S23" s="249"/>
      <c r="T23" s="328"/>
      <c r="U23" s="328"/>
      <c r="V23" s="328"/>
      <c r="W23" s="328"/>
      <c r="X23" s="328"/>
      <c r="Y23" s="328"/>
      <c r="Z23" s="288"/>
      <c r="AA23" s="288"/>
      <c r="AB23" s="288"/>
      <c r="AC23" s="288"/>
      <c r="AD23" s="288"/>
      <c r="AE23" s="288"/>
      <c r="AF23" s="240"/>
      <c r="AG23" s="241"/>
      <c r="AH23" s="241"/>
      <c r="AI23" s="241"/>
      <c r="AJ23" s="241"/>
      <c r="AK23" s="242"/>
    </row>
    <row r="24" spans="1:37" x14ac:dyDescent="0.25">
      <c r="A24" s="255" t="s">
        <v>12</v>
      </c>
      <c r="B24" s="156" t="s">
        <v>4</v>
      </c>
      <c r="C24" s="157"/>
      <c r="D24" s="158"/>
      <c r="E24" s="156" t="s">
        <v>5</v>
      </c>
      <c r="F24" s="157"/>
      <c r="G24" s="158"/>
      <c r="H24" s="156" t="s">
        <v>4</v>
      </c>
      <c r="I24" s="157"/>
      <c r="J24" s="158"/>
      <c r="K24" s="156" t="s">
        <v>5</v>
      </c>
      <c r="L24" s="157"/>
      <c r="M24" s="158"/>
      <c r="N24" s="156" t="s">
        <v>4</v>
      </c>
      <c r="O24" s="157"/>
      <c r="P24" s="158"/>
      <c r="Q24" s="156" t="s">
        <v>5</v>
      </c>
      <c r="R24" s="157"/>
      <c r="S24" s="160"/>
      <c r="T24" s="344" t="s">
        <v>4</v>
      </c>
      <c r="U24" s="344"/>
      <c r="V24" s="344"/>
      <c r="W24" s="344" t="s">
        <v>5</v>
      </c>
      <c r="X24" s="344"/>
      <c r="Y24" s="344"/>
      <c r="Z24" s="159" t="s">
        <v>4</v>
      </c>
      <c r="AA24" s="160"/>
      <c r="AB24" s="161"/>
      <c r="AC24" s="159" t="s">
        <v>5</v>
      </c>
      <c r="AD24" s="160"/>
      <c r="AE24" s="161"/>
      <c r="AF24" s="156" t="s">
        <v>4</v>
      </c>
      <c r="AG24" s="157"/>
      <c r="AH24" s="158"/>
      <c r="AI24" s="156" t="s">
        <v>5</v>
      </c>
      <c r="AJ24" s="157"/>
      <c r="AK24" s="158"/>
    </row>
    <row r="25" spans="1:37" x14ac:dyDescent="0.25">
      <c r="A25" s="215"/>
      <c r="B25" s="147" t="s">
        <v>252</v>
      </c>
      <c r="C25" s="148"/>
      <c r="D25" s="149"/>
      <c r="E25" s="144">
        <v>14.989100000000001</v>
      </c>
      <c r="F25" s="145"/>
      <c r="G25" s="146"/>
      <c r="H25" s="147" t="s">
        <v>340</v>
      </c>
      <c r="I25" s="148"/>
      <c r="J25" s="149"/>
      <c r="K25" s="144">
        <v>20.5398</v>
      </c>
      <c r="L25" s="145"/>
      <c r="M25" s="146"/>
      <c r="N25" s="147" t="s">
        <v>252</v>
      </c>
      <c r="O25" s="148"/>
      <c r="P25" s="149"/>
      <c r="Q25" s="144">
        <v>11.9534</v>
      </c>
      <c r="R25" s="145"/>
      <c r="S25" s="146"/>
      <c r="T25" s="200" t="s">
        <v>252</v>
      </c>
      <c r="U25" s="201"/>
      <c r="V25" s="202"/>
      <c r="W25" s="144">
        <v>67.747600000000006</v>
      </c>
      <c r="X25" s="145"/>
      <c r="Y25" s="146"/>
      <c r="Z25" s="147" t="s">
        <v>340</v>
      </c>
      <c r="AA25" s="148"/>
      <c r="AB25" s="149"/>
      <c r="AC25" s="144">
        <v>12.921900000000001</v>
      </c>
      <c r="AD25" s="145"/>
      <c r="AE25" s="146"/>
      <c r="AF25" s="147" t="s">
        <v>252</v>
      </c>
      <c r="AG25" s="148"/>
      <c r="AH25" s="149"/>
      <c r="AI25" s="144">
        <v>20.647600000000001</v>
      </c>
      <c r="AJ25" s="145"/>
      <c r="AK25" s="146"/>
    </row>
    <row r="26" spans="1:37" x14ac:dyDescent="0.25">
      <c r="A26" s="215"/>
      <c r="B26" s="147" t="s">
        <v>254</v>
      </c>
      <c r="C26" s="148"/>
      <c r="D26" s="149"/>
      <c r="E26" s="144">
        <v>7.1867999999999999</v>
      </c>
      <c r="F26" s="145"/>
      <c r="G26" s="146"/>
      <c r="H26" s="147" t="s">
        <v>260</v>
      </c>
      <c r="I26" s="148"/>
      <c r="J26" s="149"/>
      <c r="K26" s="144">
        <v>3.9119000000000002</v>
      </c>
      <c r="L26" s="145"/>
      <c r="M26" s="146"/>
      <c r="N26" s="147" t="s">
        <v>254</v>
      </c>
      <c r="O26" s="148"/>
      <c r="P26" s="149"/>
      <c r="Q26" s="144">
        <v>11.273400000000001</v>
      </c>
      <c r="R26" s="145"/>
      <c r="S26" s="146"/>
      <c r="T26" s="200" t="s">
        <v>334</v>
      </c>
      <c r="U26" s="201"/>
      <c r="V26" s="202"/>
      <c r="W26" s="144">
        <v>10.0761</v>
      </c>
      <c r="X26" s="145"/>
      <c r="Y26" s="146"/>
      <c r="Z26" s="147" t="s">
        <v>367</v>
      </c>
      <c r="AA26" s="148"/>
      <c r="AB26" s="149"/>
      <c r="AC26" s="144">
        <v>6.9412000000000003</v>
      </c>
      <c r="AD26" s="145"/>
      <c r="AE26" s="146"/>
      <c r="AF26" s="147" t="s">
        <v>48</v>
      </c>
      <c r="AG26" s="148"/>
      <c r="AH26" s="149"/>
      <c r="AI26" s="144">
        <v>7.3954000000000004</v>
      </c>
      <c r="AJ26" s="145"/>
      <c r="AK26" s="146"/>
    </row>
    <row r="27" spans="1:37" x14ac:dyDescent="0.25">
      <c r="A27" s="215"/>
      <c r="B27" s="147" t="s">
        <v>48</v>
      </c>
      <c r="C27" s="148"/>
      <c r="D27" s="149"/>
      <c r="E27" s="144">
        <v>5.6843000000000004</v>
      </c>
      <c r="F27" s="145"/>
      <c r="G27" s="146"/>
      <c r="H27" s="147" t="s">
        <v>499</v>
      </c>
      <c r="I27" s="148"/>
      <c r="J27" s="149"/>
      <c r="K27" s="144">
        <v>3.9073000000000002</v>
      </c>
      <c r="L27" s="145"/>
      <c r="M27" s="146"/>
      <c r="N27" s="147" t="s">
        <v>48</v>
      </c>
      <c r="O27" s="148"/>
      <c r="P27" s="149"/>
      <c r="Q27" s="144">
        <v>7.8769</v>
      </c>
      <c r="R27" s="145"/>
      <c r="S27" s="146"/>
      <c r="T27" s="200" t="s">
        <v>48</v>
      </c>
      <c r="U27" s="201"/>
      <c r="V27" s="202"/>
      <c r="W27" s="144">
        <v>5.8414000000000001</v>
      </c>
      <c r="X27" s="145"/>
      <c r="Y27" s="146"/>
      <c r="Z27" s="147" t="s">
        <v>48</v>
      </c>
      <c r="AA27" s="148"/>
      <c r="AB27" s="149"/>
      <c r="AC27" s="144">
        <v>5.6879999999999997</v>
      </c>
      <c r="AD27" s="145"/>
      <c r="AE27" s="146"/>
      <c r="AF27" s="147" t="s">
        <v>254</v>
      </c>
      <c r="AG27" s="148"/>
      <c r="AH27" s="149"/>
      <c r="AI27" s="144">
        <v>5.3601000000000001</v>
      </c>
      <c r="AJ27" s="145"/>
      <c r="AK27" s="146"/>
    </row>
    <row r="28" spans="1:37" x14ac:dyDescent="0.25">
      <c r="A28" s="215"/>
      <c r="B28" s="147" t="s">
        <v>253</v>
      </c>
      <c r="C28" s="148"/>
      <c r="D28" s="149"/>
      <c r="E28" s="144">
        <v>3.7206000000000001</v>
      </c>
      <c r="F28" s="145"/>
      <c r="G28" s="146"/>
      <c r="H28" s="147" t="s">
        <v>368</v>
      </c>
      <c r="I28" s="148"/>
      <c r="J28" s="149"/>
      <c r="K28" s="144">
        <v>3.7324000000000002</v>
      </c>
      <c r="L28" s="145"/>
      <c r="M28" s="146"/>
      <c r="N28" s="147" t="s">
        <v>251</v>
      </c>
      <c r="O28" s="148"/>
      <c r="P28" s="149"/>
      <c r="Q28" s="144">
        <v>5.1741000000000001</v>
      </c>
      <c r="R28" s="145"/>
      <c r="S28" s="146"/>
      <c r="T28" s="200" t="s">
        <v>253</v>
      </c>
      <c r="U28" s="201"/>
      <c r="V28" s="202"/>
      <c r="W28" s="144">
        <v>3.5377999999999998</v>
      </c>
      <c r="X28" s="145"/>
      <c r="Y28" s="146"/>
      <c r="Z28" s="147" t="s">
        <v>262</v>
      </c>
      <c r="AA28" s="148"/>
      <c r="AB28" s="149"/>
      <c r="AC28" s="144">
        <v>5.0122999999999998</v>
      </c>
      <c r="AD28" s="145"/>
      <c r="AE28" s="146"/>
      <c r="AF28" s="147" t="s">
        <v>253</v>
      </c>
      <c r="AG28" s="148"/>
      <c r="AH28" s="149"/>
      <c r="AI28" s="144">
        <v>5.1288999999999998</v>
      </c>
      <c r="AJ28" s="145"/>
      <c r="AK28" s="146"/>
    </row>
    <row r="29" spans="1:37" x14ac:dyDescent="0.25">
      <c r="A29" s="215"/>
      <c r="B29" s="147" t="s">
        <v>251</v>
      </c>
      <c r="C29" s="148"/>
      <c r="D29" s="149"/>
      <c r="E29" s="144">
        <v>3.0935999999999999</v>
      </c>
      <c r="F29" s="145"/>
      <c r="G29" s="146"/>
      <c r="H29" s="147" t="s">
        <v>261</v>
      </c>
      <c r="I29" s="148"/>
      <c r="J29" s="149"/>
      <c r="K29" s="144">
        <v>3.6808999999999998</v>
      </c>
      <c r="L29" s="145"/>
      <c r="M29" s="146"/>
      <c r="N29" s="147" t="s">
        <v>255</v>
      </c>
      <c r="O29" s="148"/>
      <c r="P29" s="149"/>
      <c r="Q29" s="144">
        <v>4.9706999999999999</v>
      </c>
      <c r="R29" s="145"/>
      <c r="S29" s="146"/>
      <c r="T29" s="200" t="s">
        <v>254</v>
      </c>
      <c r="U29" s="201"/>
      <c r="V29" s="202"/>
      <c r="W29" s="144">
        <v>2.3420000000000001</v>
      </c>
      <c r="X29" s="145"/>
      <c r="Y29" s="146"/>
      <c r="Z29" s="147" t="s">
        <v>254</v>
      </c>
      <c r="AA29" s="148"/>
      <c r="AB29" s="149"/>
      <c r="AC29" s="144">
        <v>4.4626999999999999</v>
      </c>
      <c r="AD29" s="145"/>
      <c r="AE29" s="146"/>
      <c r="AF29" s="147" t="s">
        <v>262</v>
      </c>
      <c r="AG29" s="148"/>
      <c r="AH29" s="149"/>
      <c r="AI29" s="144">
        <v>3.2844000000000002</v>
      </c>
      <c r="AJ29" s="145"/>
      <c r="AK29" s="146"/>
    </row>
    <row r="30" spans="1:37" x14ac:dyDescent="0.25">
      <c r="A30" s="215"/>
      <c r="B30" s="147" t="s">
        <v>255</v>
      </c>
      <c r="C30" s="148"/>
      <c r="D30" s="149"/>
      <c r="E30" s="144">
        <v>2.8424999999999998</v>
      </c>
      <c r="F30" s="145"/>
      <c r="G30" s="146"/>
      <c r="H30" s="147" t="s">
        <v>500</v>
      </c>
      <c r="I30" s="148"/>
      <c r="J30" s="149"/>
      <c r="K30" s="144">
        <v>3.6541999999999999</v>
      </c>
      <c r="L30" s="145"/>
      <c r="M30" s="146"/>
      <c r="N30" s="147" t="s">
        <v>253</v>
      </c>
      <c r="O30" s="148"/>
      <c r="P30" s="149"/>
      <c r="Q30" s="144">
        <v>3.7944</v>
      </c>
      <c r="R30" s="145"/>
      <c r="S30" s="146"/>
      <c r="T30" s="200" t="s">
        <v>266</v>
      </c>
      <c r="U30" s="201"/>
      <c r="V30" s="202"/>
      <c r="W30" s="144">
        <v>2.0272000000000001</v>
      </c>
      <c r="X30" s="145"/>
      <c r="Y30" s="146"/>
      <c r="Z30" s="147" t="s">
        <v>385</v>
      </c>
      <c r="AA30" s="148"/>
      <c r="AB30" s="149"/>
      <c r="AC30" s="144">
        <v>3.8940000000000001</v>
      </c>
      <c r="AD30" s="145"/>
      <c r="AE30" s="146"/>
      <c r="AF30" s="147" t="s">
        <v>261</v>
      </c>
      <c r="AG30" s="148"/>
      <c r="AH30" s="149"/>
      <c r="AI30" s="144">
        <v>2.8128000000000002</v>
      </c>
      <c r="AJ30" s="145"/>
      <c r="AK30" s="146"/>
    </row>
    <row r="31" spans="1:37" x14ac:dyDescent="0.25">
      <c r="A31" s="215"/>
      <c r="B31" s="147" t="s">
        <v>264</v>
      </c>
      <c r="C31" s="148"/>
      <c r="D31" s="149"/>
      <c r="E31" s="144">
        <v>2.6282999999999999</v>
      </c>
      <c r="F31" s="145"/>
      <c r="G31" s="146"/>
      <c r="H31" s="147" t="s">
        <v>440</v>
      </c>
      <c r="I31" s="148"/>
      <c r="J31" s="149"/>
      <c r="K31" s="144">
        <v>3.2544</v>
      </c>
      <c r="L31" s="145"/>
      <c r="M31" s="146"/>
      <c r="N31" s="147" t="s">
        <v>264</v>
      </c>
      <c r="O31" s="148"/>
      <c r="P31" s="149"/>
      <c r="Q31" s="144">
        <v>3.4763000000000002</v>
      </c>
      <c r="R31" s="145"/>
      <c r="S31" s="146"/>
      <c r="T31" s="200" t="s">
        <v>313</v>
      </c>
      <c r="U31" s="201"/>
      <c r="V31" s="202"/>
      <c r="W31" s="144">
        <v>1.7723</v>
      </c>
      <c r="X31" s="145"/>
      <c r="Y31" s="146"/>
      <c r="Z31" s="147" t="s">
        <v>255</v>
      </c>
      <c r="AA31" s="148"/>
      <c r="AB31" s="149"/>
      <c r="AC31" s="144">
        <v>3.6111</v>
      </c>
      <c r="AD31" s="145"/>
      <c r="AE31" s="146"/>
      <c r="AF31" s="147" t="s">
        <v>268</v>
      </c>
      <c r="AG31" s="148"/>
      <c r="AH31" s="149"/>
      <c r="AI31" s="144">
        <v>2.7625999999999999</v>
      </c>
      <c r="AJ31" s="145"/>
      <c r="AK31" s="146"/>
    </row>
    <row r="32" spans="1:37" x14ac:dyDescent="0.25">
      <c r="A32" s="215"/>
      <c r="B32" s="147" t="s">
        <v>334</v>
      </c>
      <c r="C32" s="148"/>
      <c r="D32" s="149"/>
      <c r="E32" s="144">
        <v>2.4857999999999998</v>
      </c>
      <c r="F32" s="145"/>
      <c r="G32" s="146"/>
      <c r="H32" s="147" t="s">
        <v>270</v>
      </c>
      <c r="I32" s="148"/>
      <c r="J32" s="149"/>
      <c r="K32" s="144">
        <v>3.1395</v>
      </c>
      <c r="L32" s="145"/>
      <c r="M32" s="146"/>
      <c r="N32" s="147" t="s">
        <v>369</v>
      </c>
      <c r="O32" s="148"/>
      <c r="P32" s="149"/>
      <c r="Q32" s="144">
        <v>3.4417</v>
      </c>
      <c r="R32" s="145"/>
      <c r="S32" s="146"/>
      <c r="T32" s="200" t="s">
        <v>251</v>
      </c>
      <c r="U32" s="201"/>
      <c r="V32" s="202"/>
      <c r="W32" s="144">
        <v>1.7339</v>
      </c>
      <c r="X32" s="145"/>
      <c r="Y32" s="146"/>
      <c r="Z32" s="147" t="s">
        <v>267</v>
      </c>
      <c r="AA32" s="148"/>
      <c r="AB32" s="149"/>
      <c r="AC32" s="144">
        <v>2.9577</v>
      </c>
      <c r="AD32" s="145"/>
      <c r="AE32" s="146"/>
      <c r="AF32" s="147" t="s">
        <v>336</v>
      </c>
      <c r="AG32" s="148"/>
      <c r="AH32" s="149"/>
      <c r="AI32" s="144">
        <v>2.5855999999999999</v>
      </c>
      <c r="AJ32" s="145"/>
      <c r="AK32" s="146"/>
    </row>
    <row r="33" spans="1:37" x14ac:dyDescent="0.25">
      <c r="A33" s="215"/>
      <c r="B33" s="147" t="s">
        <v>270</v>
      </c>
      <c r="C33" s="148"/>
      <c r="D33" s="149"/>
      <c r="E33" s="144">
        <v>2.3490000000000002</v>
      </c>
      <c r="F33" s="145"/>
      <c r="G33" s="146"/>
      <c r="H33" s="147" t="s">
        <v>432</v>
      </c>
      <c r="I33" s="148"/>
      <c r="J33" s="149"/>
      <c r="K33" s="144">
        <v>2.9944000000000002</v>
      </c>
      <c r="L33" s="145"/>
      <c r="M33" s="146"/>
      <c r="N33" s="147" t="s">
        <v>262</v>
      </c>
      <c r="O33" s="148"/>
      <c r="P33" s="149"/>
      <c r="Q33" s="144">
        <v>2.8609</v>
      </c>
      <c r="R33" s="145"/>
      <c r="S33" s="146"/>
      <c r="T33" s="200" t="s">
        <v>257</v>
      </c>
      <c r="U33" s="201"/>
      <c r="V33" s="202"/>
      <c r="W33" s="144">
        <v>1.4438</v>
      </c>
      <c r="X33" s="145"/>
      <c r="Y33" s="146"/>
      <c r="Z33" s="147" t="s">
        <v>437</v>
      </c>
      <c r="AA33" s="148"/>
      <c r="AB33" s="149"/>
      <c r="AC33" s="144">
        <v>2.8952</v>
      </c>
      <c r="AD33" s="145"/>
      <c r="AE33" s="146"/>
      <c r="AF33" s="147" t="s">
        <v>256</v>
      </c>
      <c r="AG33" s="148"/>
      <c r="AH33" s="149"/>
      <c r="AI33" s="144">
        <v>2.5371000000000001</v>
      </c>
      <c r="AJ33" s="145"/>
      <c r="AK33" s="146"/>
    </row>
    <row r="34" spans="1:37" x14ac:dyDescent="0.25">
      <c r="A34" s="215"/>
      <c r="B34" s="147" t="s">
        <v>259</v>
      </c>
      <c r="C34" s="148"/>
      <c r="D34" s="149"/>
      <c r="E34" s="144">
        <v>2.0219</v>
      </c>
      <c r="F34" s="145"/>
      <c r="G34" s="146"/>
      <c r="H34" s="147" t="s">
        <v>254</v>
      </c>
      <c r="I34" s="148"/>
      <c r="J34" s="149"/>
      <c r="K34" s="144">
        <v>2.6113</v>
      </c>
      <c r="L34" s="145"/>
      <c r="M34" s="146"/>
      <c r="N34" s="147" t="s">
        <v>257</v>
      </c>
      <c r="O34" s="148"/>
      <c r="P34" s="149"/>
      <c r="Q34" s="144">
        <v>2.8466999999999998</v>
      </c>
      <c r="R34" s="145"/>
      <c r="S34" s="146"/>
      <c r="T34" s="200" t="s">
        <v>440</v>
      </c>
      <c r="U34" s="201"/>
      <c r="V34" s="202"/>
      <c r="W34" s="144">
        <v>1.2957000000000001</v>
      </c>
      <c r="X34" s="145"/>
      <c r="Y34" s="146"/>
      <c r="Z34" s="147" t="s">
        <v>259</v>
      </c>
      <c r="AA34" s="148"/>
      <c r="AB34" s="149"/>
      <c r="AC34" s="144">
        <v>2.6086999999999998</v>
      </c>
      <c r="AD34" s="145"/>
      <c r="AE34" s="146"/>
      <c r="AF34" s="147" t="s">
        <v>259</v>
      </c>
      <c r="AG34" s="148"/>
      <c r="AH34" s="149"/>
      <c r="AI34" s="144">
        <v>2.4853000000000001</v>
      </c>
      <c r="AJ34" s="145"/>
      <c r="AK34" s="146"/>
    </row>
    <row r="35" spans="1:37" x14ac:dyDescent="0.25">
      <c r="A35" s="215"/>
      <c r="B35" s="147" t="s">
        <v>271</v>
      </c>
      <c r="C35" s="148"/>
      <c r="D35" s="149"/>
      <c r="E35" s="144">
        <v>48.609699999999997</v>
      </c>
      <c r="F35" s="145"/>
      <c r="G35" s="146"/>
      <c r="H35" s="147" t="s">
        <v>271</v>
      </c>
      <c r="I35" s="148"/>
      <c r="J35" s="149"/>
      <c r="K35" s="144">
        <v>35.413499999999999</v>
      </c>
      <c r="L35" s="145"/>
      <c r="M35" s="146"/>
      <c r="N35" s="147" t="s">
        <v>271</v>
      </c>
      <c r="O35" s="148"/>
      <c r="P35" s="149"/>
      <c r="Q35" s="144">
        <v>33.182699999999997</v>
      </c>
      <c r="R35" s="145"/>
      <c r="S35" s="146"/>
      <c r="T35" s="200" t="s">
        <v>271</v>
      </c>
      <c r="U35" s="201"/>
      <c r="V35" s="202"/>
      <c r="W35" s="144">
        <v>0.39700000000000002</v>
      </c>
      <c r="X35" s="145"/>
      <c r="Y35" s="146"/>
      <c r="Z35" s="147" t="s">
        <v>271</v>
      </c>
      <c r="AA35" s="148"/>
      <c r="AB35" s="149"/>
      <c r="AC35" s="144">
        <v>29.714600000000001</v>
      </c>
      <c r="AD35" s="145"/>
      <c r="AE35" s="146"/>
      <c r="AF35" s="147" t="s">
        <v>271</v>
      </c>
      <c r="AG35" s="148"/>
      <c r="AH35" s="149"/>
      <c r="AI35" s="144">
        <v>43.632100000000001</v>
      </c>
      <c r="AJ35" s="145"/>
      <c r="AK35" s="146"/>
    </row>
    <row r="36" spans="1:37" x14ac:dyDescent="0.25">
      <c r="A36" s="215"/>
      <c r="B36" s="147" t="s">
        <v>328</v>
      </c>
      <c r="C36" s="148"/>
      <c r="D36" s="149"/>
      <c r="E36" s="144">
        <v>4.3883999999999999</v>
      </c>
      <c r="F36" s="145"/>
      <c r="G36" s="146"/>
      <c r="H36" s="147" t="s">
        <v>328</v>
      </c>
      <c r="I36" s="148"/>
      <c r="J36" s="149"/>
      <c r="K36" s="144">
        <v>13.160399999999999</v>
      </c>
      <c r="L36" s="145"/>
      <c r="M36" s="146"/>
      <c r="N36" s="147" t="s">
        <v>328</v>
      </c>
      <c r="O36" s="148"/>
      <c r="P36" s="149"/>
      <c r="Q36" s="144">
        <v>9.1487999999999996</v>
      </c>
      <c r="R36" s="145"/>
      <c r="S36" s="146"/>
      <c r="T36" s="200" t="s">
        <v>328</v>
      </c>
      <c r="U36" s="201"/>
      <c r="V36" s="202"/>
      <c r="W36" s="144">
        <v>1.7851999999999999</v>
      </c>
      <c r="X36" s="145"/>
      <c r="Y36" s="146"/>
      <c r="Z36" s="147" t="s">
        <v>328</v>
      </c>
      <c r="AA36" s="148"/>
      <c r="AB36" s="149"/>
      <c r="AC36" s="144">
        <v>19.2926</v>
      </c>
      <c r="AD36" s="145"/>
      <c r="AE36" s="146"/>
      <c r="AF36" s="147" t="s">
        <v>328</v>
      </c>
      <c r="AG36" s="148"/>
      <c r="AH36" s="149"/>
      <c r="AI36" s="144">
        <v>1.3681000000000001</v>
      </c>
      <c r="AJ36" s="145"/>
      <c r="AK36" s="146"/>
    </row>
    <row r="37" spans="1:37" x14ac:dyDescent="0.25">
      <c r="A37" s="216"/>
      <c r="B37" s="231" t="s">
        <v>46</v>
      </c>
      <c r="C37" s="232"/>
      <c r="D37" s="233"/>
      <c r="E37" s="182">
        <f>SUM(E25:G36)</f>
        <v>100.00000000000001</v>
      </c>
      <c r="F37" s="183"/>
      <c r="G37" s="184"/>
      <c r="H37" s="231" t="s">
        <v>46</v>
      </c>
      <c r="I37" s="232"/>
      <c r="J37" s="233"/>
      <c r="K37" s="182">
        <f>SUM(K25:M36)</f>
        <v>99.999999999999986</v>
      </c>
      <c r="L37" s="183"/>
      <c r="M37" s="184"/>
      <c r="N37" s="231" t="s">
        <v>46</v>
      </c>
      <c r="O37" s="232"/>
      <c r="P37" s="233"/>
      <c r="Q37" s="182">
        <f>SUM(Q25:S36)</f>
        <v>100</v>
      </c>
      <c r="R37" s="183"/>
      <c r="S37" s="184"/>
      <c r="T37" s="315" t="s">
        <v>46</v>
      </c>
      <c r="U37" s="316"/>
      <c r="V37" s="317"/>
      <c r="W37" s="281">
        <f>SUM(W25:Y36)</f>
        <v>100</v>
      </c>
      <c r="X37" s="282"/>
      <c r="Y37" s="283"/>
      <c r="Z37" s="162" t="s">
        <v>46</v>
      </c>
      <c r="AA37" s="163"/>
      <c r="AB37" s="164"/>
      <c r="AC37" s="182">
        <f>SUM(AC25:AE36)</f>
        <v>100</v>
      </c>
      <c r="AD37" s="183"/>
      <c r="AE37" s="184"/>
      <c r="AF37" s="231" t="s">
        <v>46</v>
      </c>
      <c r="AG37" s="232"/>
      <c r="AH37" s="233"/>
      <c r="AI37" s="182">
        <f>SUM(AI25:AK36)</f>
        <v>100</v>
      </c>
      <c r="AJ37" s="183"/>
      <c r="AK37" s="184"/>
    </row>
    <row r="38" spans="1:37" x14ac:dyDescent="0.25">
      <c r="A38" s="88"/>
      <c r="B38" s="156"/>
      <c r="C38" s="157"/>
      <c r="D38" s="158"/>
      <c r="E38" s="156"/>
      <c r="F38" s="157"/>
      <c r="G38" s="158"/>
      <c r="H38" s="156"/>
      <c r="I38" s="157"/>
      <c r="J38" s="158"/>
      <c r="K38" s="156"/>
      <c r="L38" s="157"/>
      <c r="M38" s="158"/>
      <c r="N38" s="156"/>
      <c r="O38" s="157"/>
      <c r="P38" s="158"/>
      <c r="Q38" s="234"/>
      <c r="R38" s="157"/>
      <c r="S38" s="158"/>
      <c r="T38" s="234"/>
      <c r="U38" s="157"/>
      <c r="V38" s="158"/>
      <c r="W38" s="234"/>
      <c r="X38" s="157"/>
      <c r="Y38" s="158"/>
      <c r="Z38" s="200"/>
      <c r="AA38" s="201"/>
      <c r="AB38" s="202"/>
      <c r="AC38" s="159"/>
      <c r="AD38" s="160"/>
      <c r="AE38" s="161"/>
      <c r="AF38" s="156"/>
      <c r="AG38" s="157"/>
      <c r="AH38" s="158"/>
      <c r="AI38" s="305"/>
      <c r="AJ38" s="306"/>
      <c r="AK38" s="307"/>
    </row>
    <row r="39" spans="1:37" x14ac:dyDescent="0.25">
      <c r="A39" s="255" t="s">
        <v>119</v>
      </c>
      <c r="B39" s="159" t="s">
        <v>119</v>
      </c>
      <c r="C39" s="157"/>
      <c r="D39" s="158"/>
      <c r="E39" s="159" t="s">
        <v>5</v>
      </c>
      <c r="F39" s="157"/>
      <c r="G39" s="158"/>
      <c r="H39" s="159" t="s">
        <v>119</v>
      </c>
      <c r="I39" s="157"/>
      <c r="J39" s="158"/>
      <c r="K39" s="159" t="s">
        <v>5</v>
      </c>
      <c r="L39" s="157"/>
      <c r="M39" s="158"/>
      <c r="N39" s="159" t="s">
        <v>119</v>
      </c>
      <c r="O39" s="157"/>
      <c r="P39" s="158"/>
      <c r="Q39" s="159" t="s">
        <v>5</v>
      </c>
      <c r="R39" s="157"/>
      <c r="S39" s="158"/>
      <c r="T39" s="159" t="s">
        <v>119</v>
      </c>
      <c r="U39" s="160"/>
      <c r="V39" s="161"/>
      <c r="W39" s="159" t="s">
        <v>5</v>
      </c>
      <c r="X39" s="160"/>
      <c r="Y39" s="161"/>
      <c r="Z39" s="159" t="s">
        <v>119</v>
      </c>
      <c r="AA39" s="157"/>
      <c r="AB39" s="158"/>
      <c r="AC39" s="159" t="s">
        <v>5</v>
      </c>
      <c r="AD39" s="157"/>
      <c r="AE39" s="158"/>
      <c r="AF39" s="159" t="s">
        <v>119</v>
      </c>
      <c r="AG39" s="157"/>
      <c r="AH39" s="158"/>
      <c r="AI39" s="159" t="s">
        <v>5</v>
      </c>
      <c r="AJ39" s="157"/>
      <c r="AK39" s="158"/>
    </row>
    <row r="40" spans="1:37" x14ac:dyDescent="0.25">
      <c r="A40" s="215"/>
      <c r="B40" s="153" t="s">
        <v>117</v>
      </c>
      <c r="C40" s="154"/>
      <c r="D40" s="155"/>
      <c r="E40" s="144">
        <v>0.75284588244363404</v>
      </c>
      <c r="F40" s="145"/>
      <c r="G40" s="146"/>
      <c r="H40" s="153" t="s">
        <v>118</v>
      </c>
      <c r="I40" s="154">
        <v>0.73662665500281799</v>
      </c>
      <c r="J40" s="155" t="s">
        <v>118</v>
      </c>
      <c r="K40" s="144">
        <v>79.799993913975996</v>
      </c>
      <c r="L40" s="145"/>
      <c r="M40" s="146"/>
      <c r="N40" s="153" t="s">
        <v>117</v>
      </c>
      <c r="O40" s="154"/>
      <c r="P40" s="155"/>
      <c r="Q40" s="144">
        <v>65.898069304567898</v>
      </c>
      <c r="R40" s="145"/>
      <c r="S40" s="146"/>
      <c r="T40" s="200" t="s">
        <v>127</v>
      </c>
      <c r="U40" s="201"/>
      <c r="V40" s="202"/>
      <c r="W40" s="144">
        <v>67.747826546299805</v>
      </c>
      <c r="X40" s="145"/>
      <c r="Y40" s="146"/>
      <c r="Z40" s="153" t="s">
        <v>117</v>
      </c>
      <c r="AA40" s="154"/>
      <c r="AB40" s="155"/>
      <c r="AC40" s="144">
        <v>67.029585445670904</v>
      </c>
      <c r="AD40" s="145"/>
      <c r="AE40" s="146"/>
      <c r="AF40" s="153" t="s">
        <v>117</v>
      </c>
      <c r="AG40" s="154">
        <v>0.78733931632036502</v>
      </c>
      <c r="AH40" s="155" t="s">
        <v>117</v>
      </c>
      <c r="AI40" s="144">
        <v>77.9867244715834</v>
      </c>
      <c r="AJ40" s="145"/>
      <c r="AK40" s="146"/>
    </row>
    <row r="41" spans="1:37" x14ac:dyDescent="0.25">
      <c r="A41" s="215"/>
      <c r="B41" s="153" t="s">
        <v>127</v>
      </c>
      <c r="C41" s="154"/>
      <c r="D41" s="155"/>
      <c r="E41" s="144">
        <v>0.14989324202729501</v>
      </c>
      <c r="F41" s="145"/>
      <c r="G41" s="146"/>
      <c r="H41" s="153" t="s">
        <v>117</v>
      </c>
      <c r="I41" s="154">
        <v>0.67773941572357899</v>
      </c>
      <c r="J41" s="155" t="s">
        <v>117</v>
      </c>
      <c r="K41" s="144">
        <v>66.302120636508405</v>
      </c>
      <c r="L41" s="145"/>
      <c r="M41" s="146"/>
      <c r="N41" s="153" t="s">
        <v>118</v>
      </c>
      <c r="O41" s="154"/>
      <c r="P41" s="155"/>
      <c r="Q41" s="144">
        <v>19.004089701838399</v>
      </c>
      <c r="R41" s="145"/>
      <c r="S41" s="146"/>
      <c r="T41" s="200" t="s">
        <v>117</v>
      </c>
      <c r="U41" s="201"/>
      <c r="V41" s="202"/>
      <c r="W41" s="144">
        <v>19.994404696493799</v>
      </c>
      <c r="X41" s="145"/>
      <c r="Y41" s="146"/>
      <c r="Z41" s="153" t="s">
        <v>118</v>
      </c>
      <c r="AA41" s="154"/>
      <c r="AB41" s="155"/>
      <c r="AC41" s="144">
        <v>48.358686304164301</v>
      </c>
      <c r="AD41" s="145"/>
      <c r="AE41" s="146"/>
      <c r="AF41" s="153" t="s">
        <v>127</v>
      </c>
      <c r="AG41" s="154">
        <v>0.114357912223121</v>
      </c>
      <c r="AH41" s="155" t="s">
        <v>127</v>
      </c>
      <c r="AI41" s="144">
        <v>20.647908879400301</v>
      </c>
      <c r="AJ41" s="145"/>
      <c r="AK41" s="146"/>
    </row>
    <row r="42" spans="1:37" x14ac:dyDescent="0.25">
      <c r="A42" s="215"/>
      <c r="B42" s="153" t="s">
        <v>126</v>
      </c>
      <c r="C42" s="154"/>
      <c r="D42" s="155"/>
      <c r="E42" s="144">
        <v>5.3409403435579997E-2</v>
      </c>
      <c r="F42" s="145"/>
      <c r="G42" s="146"/>
      <c r="H42" s="153" t="s">
        <v>124</v>
      </c>
      <c r="I42" s="154">
        <v>0.26648179443393</v>
      </c>
      <c r="J42" s="155" t="s">
        <v>124</v>
      </c>
      <c r="K42" s="144">
        <v>20.5398504552163</v>
      </c>
      <c r="L42" s="145"/>
      <c r="M42" s="146"/>
      <c r="N42" s="153" t="s">
        <v>127</v>
      </c>
      <c r="O42" s="154"/>
      <c r="P42" s="155"/>
      <c r="Q42" s="144">
        <v>14.6190233052645</v>
      </c>
      <c r="R42" s="145"/>
      <c r="S42" s="146"/>
      <c r="T42" s="200" t="s">
        <v>126</v>
      </c>
      <c r="U42" s="201"/>
      <c r="V42" s="202"/>
      <c r="W42" s="144">
        <v>10.1729228014422</v>
      </c>
      <c r="X42" s="145"/>
      <c r="Y42" s="146"/>
      <c r="Z42" s="200" t="s">
        <v>124</v>
      </c>
      <c r="AA42" s="201"/>
      <c r="AB42" s="202"/>
      <c r="AC42" s="144">
        <v>12.9219956695955</v>
      </c>
      <c r="AD42" s="145"/>
      <c r="AE42" s="146"/>
      <c r="AF42" s="153" t="s">
        <v>118</v>
      </c>
      <c r="AG42" s="154">
        <v>1.0469665955035E-2</v>
      </c>
      <c r="AH42" s="155" t="s">
        <v>118</v>
      </c>
      <c r="AI42" s="144">
        <v>1.3653666490165</v>
      </c>
      <c r="AJ42" s="145"/>
      <c r="AK42" s="146"/>
    </row>
    <row r="43" spans="1:37" x14ac:dyDescent="0.25">
      <c r="A43" s="215"/>
      <c r="B43" s="153" t="s">
        <v>118</v>
      </c>
      <c r="C43" s="154"/>
      <c r="D43" s="155"/>
      <c r="E43" s="144">
        <v>4.3851472093490003E-2</v>
      </c>
      <c r="F43" s="145"/>
      <c r="G43" s="146"/>
      <c r="H43" s="153" t="s">
        <v>125</v>
      </c>
      <c r="I43" s="154">
        <v>-0.68084786516032403</v>
      </c>
      <c r="J43" s="155" t="s">
        <v>125</v>
      </c>
      <c r="K43" s="144">
        <v>-66.641965005700698</v>
      </c>
      <c r="L43" s="145"/>
      <c r="M43" s="146"/>
      <c r="N43" s="153" t="s">
        <v>126</v>
      </c>
      <c r="O43" s="154"/>
      <c r="P43" s="155"/>
      <c r="Q43" s="144">
        <v>6.8949183134560998</v>
      </c>
      <c r="R43" s="145"/>
      <c r="S43" s="146"/>
      <c r="T43" s="200" t="s">
        <v>118</v>
      </c>
      <c r="U43" s="201"/>
      <c r="V43" s="202"/>
      <c r="W43" s="144">
        <v>1.784537732647</v>
      </c>
      <c r="X43" s="145"/>
      <c r="Y43" s="146"/>
      <c r="Z43" s="200" t="s">
        <v>126</v>
      </c>
      <c r="AA43" s="201"/>
      <c r="AB43" s="202"/>
      <c r="AC43" s="144">
        <v>0.75786812708929996</v>
      </c>
      <c r="AD43" s="145"/>
      <c r="AE43" s="146"/>
      <c r="AF43" s="153"/>
      <c r="AG43" s="154"/>
      <c r="AH43" s="155"/>
      <c r="AI43" s="144"/>
      <c r="AJ43" s="145"/>
      <c r="AK43" s="146"/>
    </row>
    <row r="44" spans="1:37" x14ac:dyDescent="0.25">
      <c r="A44" s="215"/>
      <c r="B44" s="153"/>
      <c r="C44" s="154"/>
      <c r="D44" s="155"/>
      <c r="E44" s="144"/>
      <c r="F44" s="145"/>
      <c r="G44" s="146"/>
      <c r="H44" s="153"/>
      <c r="I44" s="154"/>
      <c r="J44" s="155"/>
      <c r="K44" s="144"/>
      <c r="L44" s="145"/>
      <c r="M44" s="146"/>
      <c r="N44" s="153" t="s">
        <v>120</v>
      </c>
      <c r="O44" s="154"/>
      <c r="P44" s="155"/>
      <c r="Q44" s="144">
        <v>3.4417497918821001</v>
      </c>
      <c r="R44" s="145"/>
      <c r="S44" s="146"/>
      <c r="T44" s="200" t="s">
        <v>124</v>
      </c>
      <c r="U44" s="201"/>
      <c r="V44" s="202"/>
      <c r="W44" s="144">
        <v>0.30030822311740002</v>
      </c>
      <c r="X44" s="145"/>
      <c r="Y44" s="146"/>
      <c r="Z44" s="200" t="s">
        <v>125</v>
      </c>
      <c r="AA44" s="201"/>
      <c r="AB44" s="202"/>
      <c r="AC44" s="144">
        <v>-29.0681355465202</v>
      </c>
      <c r="AD44" s="145"/>
      <c r="AE44" s="146"/>
      <c r="AF44" s="153"/>
      <c r="AG44" s="154"/>
      <c r="AH44" s="155"/>
      <c r="AI44" s="144"/>
      <c r="AJ44" s="145"/>
      <c r="AK44" s="146"/>
    </row>
    <row r="45" spans="1:37" x14ac:dyDescent="0.25">
      <c r="A45" s="215"/>
      <c r="B45" s="153"/>
      <c r="C45" s="154"/>
      <c r="D45" s="155"/>
      <c r="E45" s="144"/>
      <c r="F45" s="145"/>
      <c r="G45" s="146"/>
      <c r="H45" s="153"/>
      <c r="I45" s="154"/>
      <c r="J45" s="155"/>
      <c r="K45" s="144"/>
      <c r="L45" s="145"/>
      <c r="M45" s="146"/>
      <c r="N45" s="153" t="s">
        <v>125</v>
      </c>
      <c r="O45" s="154"/>
      <c r="P45" s="155"/>
      <c r="Q45" s="144">
        <v>-9.8578504170088994</v>
      </c>
      <c r="R45" s="145"/>
      <c r="S45" s="146"/>
      <c r="T45" s="162" t="s">
        <v>46</v>
      </c>
      <c r="U45" s="163"/>
      <c r="V45" s="164"/>
      <c r="W45" s="281">
        <f>SUM(W40:Y44)</f>
        <v>100.0000000000002</v>
      </c>
      <c r="X45" s="282"/>
      <c r="Y45" s="283"/>
      <c r="Z45" s="288"/>
      <c r="AA45" s="288"/>
      <c r="AB45" s="288"/>
      <c r="AC45" s="288"/>
      <c r="AD45" s="288"/>
      <c r="AE45" s="288"/>
      <c r="AF45" s="153"/>
      <c r="AG45" s="154"/>
      <c r="AH45" s="155"/>
      <c r="AI45" s="144"/>
      <c r="AJ45" s="145"/>
      <c r="AK45" s="146"/>
    </row>
    <row r="46" spans="1:37" x14ac:dyDescent="0.25">
      <c r="A46" s="216"/>
      <c r="B46" s="165" t="s">
        <v>46</v>
      </c>
      <c r="C46" s="166"/>
      <c r="D46" s="167"/>
      <c r="E46" s="234">
        <f>SUM(E40:G44)</f>
        <v>0.99999999999999911</v>
      </c>
      <c r="F46" s="235"/>
      <c r="G46" s="236"/>
      <c r="H46" s="165" t="s">
        <v>46</v>
      </c>
      <c r="I46" s="166"/>
      <c r="J46" s="167"/>
      <c r="K46" s="234">
        <f>SUM(K40:M44)</f>
        <v>100.00000000000001</v>
      </c>
      <c r="L46" s="235"/>
      <c r="M46" s="236"/>
      <c r="N46" s="165" t="s">
        <v>46</v>
      </c>
      <c r="O46" s="166"/>
      <c r="P46" s="167"/>
      <c r="Q46" s="234">
        <f>SUM(Q40:S45)</f>
        <v>100.0000000000001</v>
      </c>
      <c r="R46" s="235"/>
      <c r="S46" s="236"/>
      <c r="T46" s="200"/>
      <c r="U46" s="201"/>
      <c r="V46" s="202"/>
      <c r="W46" s="144"/>
      <c r="X46" s="145"/>
      <c r="Y46" s="146"/>
      <c r="Z46" s="165" t="s">
        <v>46</v>
      </c>
      <c r="AA46" s="166"/>
      <c r="AB46" s="167"/>
      <c r="AC46" s="234">
        <f>SUM(AC40:AE44)</f>
        <v>99.999999999999815</v>
      </c>
      <c r="AD46" s="235"/>
      <c r="AE46" s="236"/>
      <c r="AF46" s="165" t="s">
        <v>46</v>
      </c>
      <c r="AG46" s="166"/>
      <c r="AH46" s="167"/>
      <c r="AI46" s="234">
        <f>SUM(AI40:AK44)</f>
        <v>100.0000000000002</v>
      </c>
      <c r="AJ46" s="235"/>
      <c r="AK46" s="236"/>
    </row>
    <row r="47" spans="1:37" x14ac:dyDescent="0.25">
      <c r="A47" s="88"/>
      <c r="B47" s="156"/>
      <c r="C47" s="157"/>
      <c r="D47" s="158"/>
      <c r="E47" s="156"/>
      <c r="F47" s="157"/>
      <c r="G47" s="158"/>
      <c r="H47" s="156"/>
      <c r="I47" s="157"/>
      <c r="J47" s="158"/>
      <c r="K47" s="156"/>
      <c r="L47" s="157"/>
      <c r="M47" s="158"/>
      <c r="N47" s="156"/>
      <c r="O47" s="157"/>
      <c r="P47" s="158"/>
      <c r="Q47" s="156"/>
      <c r="R47" s="157"/>
      <c r="S47" s="158"/>
      <c r="T47" s="200"/>
      <c r="U47" s="201"/>
      <c r="V47" s="202"/>
      <c r="W47" s="144"/>
      <c r="X47" s="145"/>
      <c r="Y47" s="146"/>
      <c r="Z47" s="159"/>
      <c r="AA47" s="160"/>
      <c r="AB47" s="161"/>
      <c r="AC47" s="159"/>
      <c r="AD47" s="160"/>
      <c r="AE47" s="161"/>
      <c r="AF47" s="156"/>
      <c r="AG47" s="157"/>
      <c r="AH47" s="158"/>
      <c r="AI47" s="305"/>
      <c r="AJ47" s="306"/>
      <c r="AK47" s="307"/>
    </row>
    <row r="48" spans="1:37" x14ac:dyDescent="0.25">
      <c r="A48" s="214" t="s">
        <v>326</v>
      </c>
      <c r="B48" s="257" t="s">
        <v>322</v>
      </c>
      <c r="C48" s="258"/>
      <c r="D48" s="259"/>
      <c r="E48" s="257" t="s">
        <v>5</v>
      </c>
      <c r="F48" s="258"/>
      <c r="G48" s="259"/>
      <c r="H48" s="257" t="s">
        <v>322</v>
      </c>
      <c r="I48" s="258"/>
      <c r="J48" s="259"/>
      <c r="K48" s="257" t="s">
        <v>5</v>
      </c>
      <c r="L48" s="258"/>
      <c r="M48" s="259"/>
      <c r="N48" s="257" t="s">
        <v>322</v>
      </c>
      <c r="O48" s="258"/>
      <c r="P48" s="259"/>
      <c r="Q48" s="257" t="s">
        <v>5</v>
      </c>
      <c r="R48" s="258"/>
      <c r="S48" s="259"/>
      <c r="T48" s="200"/>
      <c r="U48" s="201"/>
      <c r="V48" s="202"/>
      <c r="W48" s="144"/>
      <c r="X48" s="145"/>
      <c r="Y48" s="146"/>
      <c r="Z48" s="257" t="s">
        <v>322</v>
      </c>
      <c r="AA48" s="258"/>
      <c r="AB48" s="259"/>
      <c r="AC48" s="257" t="s">
        <v>5</v>
      </c>
      <c r="AD48" s="258"/>
      <c r="AE48" s="259"/>
      <c r="AF48" s="257" t="s">
        <v>322</v>
      </c>
      <c r="AG48" s="258"/>
      <c r="AH48" s="259"/>
      <c r="AI48" s="257" t="s">
        <v>5</v>
      </c>
      <c r="AJ48" s="258"/>
      <c r="AK48" s="259"/>
    </row>
    <row r="49" spans="1:37" x14ac:dyDescent="0.25">
      <c r="A49" s="215"/>
      <c r="B49" s="200" t="s">
        <v>238</v>
      </c>
      <c r="C49" s="201"/>
      <c r="D49" s="202"/>
      <c r="E49" s="144">
        <v>21.685700000000001</v>
      </c>
      <c r="F49" s="145"/>
      <c r="G49" s="146"/>
      <c r="H49" s="200" t="s">
        <v>124</v>
      </c>
      <c r="I49" s="201"/>
      <c r="J49" s="202"/>
      <c r="K49" s="144">
        <v>20.5398</v>
      </c>
      <c r="L49" s="145"/>
      <c r="M49" s="146"/>
      <c r="N49" s="200" t="s">
        <v>238</v>
      </c>
      <c r="O49" s="201"/>
      <c r="P49" s="202"/>
      <c r="Q49" s="144">
        <v>29.1952</v>
      </c>
      <c r="R49" s="145"/>
      <c r="S49" s="146"/>
      <c r="T49" s="200"/>
      <c r="U49" s="201"/>
      <c r="V49" s="202"/>
      <c r="W49" s="144"/>
      <c r="X49" s="145"/>
      <c r="Y49" s="146"/>
      <c r="Z49" s="200" t="s">
        <v>238</v>
      </c>
      <c r="AA49" s="201"/>
      <c r="AB49" s="202"/>
      <c r="AC49" s="144">
        <v>26.8735</v>
      </c>
      <c r="AD49" s="145"/>
      <c r="AE49" s="146"/>
      <c r="AF49" s="200" t="s">
        <v>273</v>
      </c>
      <c r="AG49" s="201"/>
      <c r="AH49" s="202"/>
      <c r="AI49" s="144">
        <v>20.647600000000001</v>
      </c>
      <c r="AJ49" s="145"/>
      <c r="AK49" s="146"/>
    </row>
    <row r="50" spans="1:37" x14ac:dyDescent="0.25">
      <c r="A50" s="215"/>
      <c r="B50" s="200" t="s">
        <v>273</v>
      </c>
      <c r="C50" s="201"/>
      <c r="D50" s="202"/>
      <c r="E50" s="144">
        <v>14.989100000000001</v>
      </c>
      <c r="F50" s="145"/>
      <c r="G50" s="146"/>
      <c r="H50" s="200" t="s">
        <v>328</v>
      </c>
      <c r="I50" s="201"/>
      <c r="J50" s="202"/>
      <c r="K50" s="144">
        <v>13.160399999999999</v>
      </c>
      <c r="L50" s="145"/>
      <c r="M50" s="146"/>
      <c r="N50" s="200" t="s">
        <v>273</v>
      </c>
      <c r="O50" s="201"/>
      <c r="P50" s="202"/>
      <c r="Q50" s="144">
        <v>14.6188</v>
      </c>
      <c r="R50" s="145"/>
      <c r="S50" s="146"/>
      <c r="T50" s="200"/>
      <c r="U50" s="201"/>
      <c r="V50" s="202"/>
      <c r="W50" s="144"/>
      <c r="X50" s="145"/>
      <c r="Y50" s="146"/>
      <c r="Z50" s="200" t="s">
        <v>328</v>
      </c>
      <c r="AA50" s="201"/>
      <c r="AB50" s="202"/>
      <c r="AC50" s="144">
        <v>19.2926</v>
      </c>
      <c r="AD50" s="145"/>
      <c r="AE50" s="146"/>
      <c r="AF50" s="200" t="s">
        <v>238</v>
      </c>
      <c r="AG50" s="201"/>
      <c r="AH50" s="202"/>
      <c r="AI50" s="144">
        <v>17.936399999999999</v>
      </c>
      <c r="AJ50" s="145"/>
      <c r="AK50" s="146"/>
    </row>
    <row r="51" spans="1:37" x14ac:dyDescent="0.25">
      <c r="A51" s="215"/>
      <c r="B51" s="200" t="s">
        <v>276</v>
      </c>
      <c r="C51" s="201"/>
      <c r="D51" s="202"/>
      <c r="E51" s="144">
        <v>9.2361000000000004</v>
      </c>
      <c r="F51" s="145"/>
      <c r="G51" s="146"/>
      <c r="H51" s="200" t="s">
        <v>276</v>
      </c>
      <c r="I51" s="201"/>
      <c r="J51" s="202"/>
      <c r="K51" s="144">
        <v>7.4592999999999998</v>
      </c>
      <c r="L51" s="145"/>
      <c r="M51" s="146"/>
      <c r="N51" s="200" t="s">
        <v>276</v>
      </c>
      <c r="O51" s="201"/>
      <c r="P51" s="202"/>
      <c r="Q51" s="144">
        <v>11.3438</v>
      </c>
      <c r="R51" s="145"/>
      <c r="S51" s="146"/>
      <c r="T51" s="200"/>
      <c r="U51" s="201"/>
      <c r="V51" s="202"/>
      <c r="W51" s="144"/>
      <c r="X51" s="145"/>
      <c r="Y51" s="146"/>
      <c r="Z51" s="200" t="s">
        <v>124</v>
      </c>
      <c r="AA51" s="201"/>
      <c r="AB51" s="202"/>
      <c r="AC51" s="144">
        <v>12.921900000000001</v>
      </c>
      <c r="AD51" s="145"/>
      <c r="AE51" s="146"/>
      <c r="AF51" s="200" t="s">
        <v>274</v>
      </c>
      <c r="AG51" s="201"/>
      <c r="AH51" s="202"/>
      <c r="AI51" s="144">
        <v>9.2636000000000003</v>
      </c>
      <c r="AJ51" s="145"/>
      <c r="AK51" s="146"/>
    </row>
    <row r="52" spans="1:37" x14ac:dyDescent="0.25">
      <c r="A52" s="215"/>
      <c r="B52" s="200" t="s">
        <v>274</v>
      </c>
      <c r="C52" s="201"/>
      <c r="D52" s="202"/>
      <c r="E52" s="144">
        <v>7.4170999999999996</v>
      </c>
      <c r="F52" s="145"/>
      <c r="G52" s="146"/>
      <c r="H52" s="200" t="s">
        <v>287</v>
      </c>
      <c r="I52" s="201"/>
      <c r="J52" s="202"/>
      <c r="K52" s="144">
        <v>5.5128000000000004</v>
      </c>
      <c r="L52" s="145"/>
      <c r="M52" s="146"/>
      <c r="N52" s="200" t="s">
        <v>328</v>
      </c>
      <c r="O52" s="201"/>
      <c r="P52" s="202"/>
      <c r="Q52" s="144">
        <v>9.1487999999999996</v>
      </c>
      <c r="R52" s="145"/>
      <c r="S52" s="146"/>
      <c r="T52" s="200"/>
      <c r="U52" s="201"/>
      <c r="V52" s="202"/>
      <c r="W52" s="144"/>
      <c r="X52" s="145"/>
      <c r="Y52" s="146"/>
      <c r="Z52" s="200" t="s">
        <v>274</v>
      </c>
      <c r="AA52" s="201"/>
      <c r="AB52" s="202"/>
      <c r="AC52" s="144">
        <v>8.4120000000000008</v>
      </c>
      <c r="AD52" s="145"/>
      <c r="AE52" s="146"/>
      <c r="AF52" s="200" t="s">
        <v>276</v>
      </c>
      <c r="AG52" s="201"/>
      <c r="AH52" s="202"/>
      <c r="AI52" s="144">
        <v>8.1506000000000007</v>
      </c>
      <c r="AJ52" s="145"/>
      <c r="AK52" s="146"/>
    </row>
    <row r="53" spans="1:37" x14ac:dyDescent="0.25">
      <c r="A53" s="215"/>
      <c r="B53" s="200" t="s">
        <v>328</v>
      </c>
      <c r="C53" s="201"/>
      <c r="D53" s="202"/>
      <c r="E53" s="144">
        <v>4.3883999999999999</v>
      </c>
      <c r="F53" s="145"/>
      <c r="G53" s="146"/>
      <c r="H53" s="200" t="s">
        <v>284</v>
      </c>
      <c r="I53" s="201"/>
      <c r="J53" s="202"/>
      <c r="K53" s="144">
        <v>5.3578999999999999</v>
      </c>
      <c r="L53" s="145"/>
      <c r="M53" s="146"/>
      <c r="N53" s="200" t="s">
        <v>274</v>
      </c>
      <c r="O53" s="201"/>
      <c r="P53" s="202"/>
      <c r="Q53" s="144">
        <v>8.6388999999999996</v>
      </c>
      <c r="R53" s="145"/>
      <c r="S53" s="146"/>
      <c r="T53" s="200"/>
      <c r="U53" s="201"/>
      <c r="V53" s="202"/>
      <c r="W53" s="144"/>
      <c r="X53" s="145"/>
      <c r="Y53" s="146"/>
      <c r="Z53" s="200" t="s">
        <v>299</v>
      </c>
      <c r="AA53" s="201"/>
      <c r="AB53" s="202"/>
      <c r="AC53" s="144">
        <v>6.9412000000000003</v>
      </c>
      <c r="AD53" s="145"/>
      <c r="AE53" s="146"/>
      <c r="AF53" s="200" t="s">
        <v>272</v>
      </c>
      <c r="AG53" s="201"/>
      <c r="AH53" s="202"/>
      <c r="AI53" s="144">
        <v>6.6909000000000001</v>
      </c>
      <c r="AJ53" s="145"/>
      <c r="AK53" s="146"/>
    </row>
    <row r="54" spans="1:37" x14ac:dyDescent="0.25">
      <c r="A54" s="215"/>
      <c r="B54" s="200" t="s">
        <v>282</v>
      </c>
      <c r="C54" s="201"/>
      <c r="D54" s="202"/>
      <c r="E54" s="144">
        <v>4.1272000000000002</v>
      </c>
      <c r="F54" s="145"/>
      <c r="G54" s="146"/>
      <c r="H54" s="200" t="s">
        <v>274</v>
      </c>
      <c r="I54" s="201"/>
      <c r="J54" s="202"/>
      <c r="K54" s="144">
        <v>4.8105000000000002</v>
      </c>
      <c r="L54" s="145"/>
      <c r="M54" s="146"/>
      <c r="N54" s="200" t="s">
        <v>288</v>
      </c>
      <c r="O54" s="201"/>
      <c r="P54" s="202"/>
      <c r="Q54" s="144">
        <v>7.0327999999999999</v>
      </c>
      <c r="R54" s="145"/>
      <c r="S54" s="146"/>
      <c r="T54" s="200"/>
      <c r="U54" s="201"/>
      <c r="V54" s="202"/>
      <c r="W54" s="144"/>
      <c r="X54" s="145"/>
      <c r="Y54" s="146"/>
      <c r="Z54" s="200" t="s">
        <v>287</v>
      </c>
      <c r="AA54" s="201"/>
      <c r="AB54" s="202"/>
      <c r="AC54" s="144">
        <v>5.1623999999999999</v>
      </c>
      <c r="AD54" s="145"/>
      <c r="AE54" s="146"/>
      <c r="AF54" s="200" t="s">
        <v>282</v>
      </c>
      <c r="AG54" s="201"/>
      <c r="AH54" s="202"/>
      <c r="AI54" s="144">
        <v>5.9318</v>
      </c>
      <c r="AJ54" s="145"/>
      <c r="AK54" s="146"/>
    </row>
    <row r="55" spans="1:37" x14ac:dyDescent="0.25">
      <c r="A55" s="215"/>
      <c r="B55" s="200" t="s">
        <v>286</v>
      </c>
      <c r="C55" s="201"/>
      <c r="D55" s="202"/>
      <c r="E55" s="144">
        <v>4.0050999999999997</v>
      </c>
      <c r="F55" s="145"/>
      <c r="G55" s="146"/>
      <c r="H55" s="200" t="s">
        <v>238</v>
      </c>
      <c r="I55" s="201"/>
      <c r="J55" s="202"/>
      <c r="K55" s="144">
        <v>4.7840999999999996</v>
      </c>
      <c r="L55" s="145"/>
      <c r="M55" s="146"/>
      <c r="N55" s="200" t="s">
        <v>286</v>
      </c>
      <c r="O55" s="201"/>
      <c r="P55" s="202"/>
      <c r="Q55" s="144">
        <v>5.7447999999999997</v>
      </c>
      <c r="R55" s="145"/>
      <c r="S55" s="146"/>
      <c r="T55" s="200"/>
      <c r="U55" s="201"/>
      <c r="V55" s="202"/>
      <c r="W55" s="144"/>
      <c r="X55" s="145"/>
      <c r="Y55" s="146"/>
      <c r="Z55" s="200" t="s">
        <v>296</v>
      </c>
      <c r="AA55" s="201"/>
      <c r="AB55" s="202"/>
      <c r="AC55" s="144">
        <v>3.8940000000000001</v>
      </c>
      <c r="AD55" s="145"/>
      <c r="AE55" s="146"/>
      <c r="AF55" s="200" t="s">
        <v>278</v>
      </c>
      <c r="AG55" s="201"/>
      <c r="AH55" s="202"/>
      <c r="AI55" s="144">
        <v>5.8917000000000002</v>
      </c>
      <c r="AJ55" s="145"/>
      <c r="AK55" s="146"/>
    </row>
    <row r="56" spans="1:37" x14ac:dyDescent="0.25">
      <c r="A56" s="215"/>
      <c r="B56" s="200" t="s">
        <v>288</v>
      </c>
      <c r="C56" s="201"/>
      <c r="D56" s="202"/>
      <c r="E56" s="144">
        <v>3.3685</v>
      </c>
      <c r="F56" s="145"/>
      <c r="G56" s="146"/>
      <c r="H56" s="200" t="s">
        <v>289</v>
      </c>
      <c r="I56" s="201"/>
      <c r="J56" s="202"/>
      <c r="K56" s="144">
        <v>4.7808000000000002</v>
      </c>
      <c r="L56" s="145"/>
      <c r="M56" s="146"/>
      <c r="N56" s="200" t="s">
        <v>281</v>
      </c>
      <c r="O56" s="201"/>
      <c r="P56" s="202"/>
      <c r="Q56" s="144">
        <v>5.1741000000000001</v>
      </c>
      <c r="R56" s="145"/>
      <c r="S56" s="146"/>
      <c r="T56" s="200"/>
      <c r="U56" s="201"/>
      <c r="V56" s="202"/>
      <c r="W56" s="144"/>
      <c r="X56" s="145"/>
      <c r="Y56" s="146"/>
      <c r="Z56" s="200" t="s">
        <v>284</v>
      </c>
      <c r="AA56" s="201"/>
      <c r="AB56" s="202"/>
      <c r="AC56" s="144">
        <v>2.4295</v>
      </c>
      <c r="AD56" s="145"/>
      <c r="AE56" s="146"/>
      <c r="AF56" s="200" t="s">
        <v>275</v>
      </c>
      <c r="AG56" s="201"/>
      <c r="AH56" s="202"/>
      <c r="AI56" s="144">
        <v>5.7374999999999998</v>
      </c>
      <c r="AJ56" s="145"/>
      <c r="AK56" s="146"/>
    </row>
    <row r="57" spans="1:37" x14ac:dyDescent="0.25">
      <c r="A57" s="215"/>
      <c r="B57" s="200" t="s">
        <v>281</v>
      </c>
      <c r="C57" s="201"/>
      <c r="D57" s="202"/>
      <c r="E57" s="144">
        <v>3.0935999999999999</v>
      </c>
      <c r="F57" s="145"/>
      <c r="G57" s="146"/>
      <c r="H57" s="200" t="s">
        <v>275</v>
      </c>
      <c r="I57" s="201"/>
      <c r="J57" s="202"/>
      <c r="K57" s="144">
        <v>4.3746999999999998</v>
      </c>
      <c r="L57" s="145"/>
      <c r="M57" s="146"/>
      <c r="N57" s="200" t="s">
        <v>284</v>
      </c>
      <c r="O57" s="201"/>
      <c r="P57" s="202"/>
      <c r="Q57" s="144">
        <v>2.6297000000000001</v>
      </c>
      <c r="R57" s="145"/>
      <c r="S57" s="146"/>
      <c r="T57" s="200"/>
      <c r="U57" s="201"/>
      <c r="V57" s="202"/>
      <c r="W57" s="144"/>
      <c r="X57" s="145"/>
      <c r="Y57" s="146"/>
      <c r="Z57" s="200" t="s">
        <v>286</v>
      </c>
      <c r="AA57" s="201"/>
      <c r="AB57" s="202"/>
      <c r="AC57" s="144">
        <v>2.1394000000000002</v>
      </c>
      <c r="AD57" s="145"/>
      <c r="AE57" s="146"/>
      <c r="AF57" s="200" t="s">
        <v>284</v>
      </c>
      <c r="AG57" s="201"/>
      <c r="AH57" s="202"/>
      <c r="AI57" s="144">
        <v>2.9626000000000001</v>
      </c>
      <c r="AJ57" s="145"/>
      <c r="AK57" s="146"/>
    </row>
    <row r="58" spans="1:37" x14ac:dyDescent="0.25">
      <c r="A58" s="215"/>
      <c r="B58" s="200" t="s">
        <v>284</v>
      </c>
      <c r="C58" s="201"/>
      <c r="D58" s="202"/>
      <c r="E58" s="144">
        <v>2.7747999999999999</v>
      </c>
      <c r="F58" s="145"/>
      <c r="G58" s="146"/>
      <c r="H58" s="200" t="s">
        <v>278</v>
      </c>
      <c r="I58" s="201"/>
      <c r="J58" s="202"/>
      <c r="K58" s="144">
        <v>4.1402999999999999</v>
      </c>
      <c r="L58" s="145"/>
      <c r="M58" s="146"/>
      <c r="N58" s="200" t="s">
        <v>275</v>
      </c>
      <c r="O58" s="201"/>
      <c r="P58" s="202"/>
      <c r="Q58" s="144">
        <v>1.2887999999999999</v>
      </c>
      <c r="R58" s="145"/>
      <c r="S58" s="146"/>
      <c r="T58" s="200"/>
      <c r="U58" s="201"/>
      <c r="V58" s="202"/>
      <c r="W58" s="144"/>
      <c r="X58" s="145"/>
      <c r="Y58" s="146"/>
      <c r="Z58" s="200" t="s">
        <v>281</v>
      </c>
      <c r="AA58" s="201"/>
      <c r="AB58" s="202"/>
      <c r="AC58" s="144">
        <v>2.0935000000000001</v>
      </c>
      <c r="AD58" s="145"/>
      <c r="AE58" s="146"/>
      <c r="AF58" s="200" t="s">
        <v>280</v>
      </c>
      <c r="AG58" s="201"/>
      <c r="AH58" s="202"/>
      <c r="AI58" s="144">
        <v>2.5855999999999999</v>
      </c>
      <c r="AJ58" s="145"/>
      <c r="AK58" s="146"/>
    </row>
    <row r="59" spans="1:37" x14ac:dyDescent="0.25">
      <c r="A59" s="215"/>
      <c r="B59" s="200" t="s">
        <v>302</v>
      </c>
      <c r="C59" s="201"/>
      <c r="D59" s="202"/>
      <c r="E59" s="144">
        <v>2.7090999999999998</v>
      </c>
      <c r="F59" s="145"/>
      <c r="G59" s="146"/>
      <c r="H59" s="200" t="s">
        <v>301</v>
      </c>
      <c r="I59" s="201"/>
      <c r="J59" s="202"/>
      <c r="K59" s="144">
        <v>3.9073000000000002</v>
      </c>
      <c r="L59" s="145"/>
      <c r="M59" s="146"/>
      <c r="N59" s="200" t="s">
        <v>291</v>
      </c>
      <c r="O59" s="201"/>
      <c r="P59" s="202"/>
      <c r="Q59" s="144">
        <v>1.0375000000000001</v>
      </c>
      <c r="R59" s="145"/>
      <c r="S59" s="146"/>
      <c r="T59" s="200"/>
      <c r="U59" s="201"/>
      <c r="V59" s="202"/>
      <c r="W59" s="144"/>
      <c r="X59" s="145"/>
      <c r="Y59" s="146"/>
      <c r="Z59" s="200" t="s">
        <v>290</v>
      </c>
      <c r="AA59" s="201"/>
      <c r="AB59" s="202"/>
      <c r="AC59" s="144">
        <v>1.5003</v>
      </c>
      <c r="AD59" s="145"/>
      <c r="AE59" s="146"/>
      <c r="AF59" s="200" t="s">
        <v>300</v>
      </c>
      <c r="AG59" s="201"/>
      <c r="AH59" s="202"/>
      <c r="AI59" s="144">
        <v>2.3704000000000001</v>
      </c>
      <c r="AJ59" s="145"/>
      <c r="AK59" s="146"/>
    </row>
    <row r="60" spans="1:37" x14ac:dyDescent="0.25">
      <c r="A60" s="215"/>
      <c r="B60" s="200" t="s">
        <v>283</v>
      </c>
      <c r="C60" s="201"/>
      <c r="D60" s="202"/>
      <c r="E60" s="144">
        <v>2.3490000000000002</v>
      </c>
      <c r="F60" s="145"/>
      <c r="G60" s="146"/>
      <c r="H60" s="200" t="s">
        <v>283</v>
      </c>
      <c r="I60" s="201"/>
      <c r="J60" s="202"/>
      <c r="K60" s="144">
        <v>3.1395</v>
      </c>
      <c r="L60" s="145"/>
      <c r="M60" s="146"/>
      <c r="N60" s="200" t="s">
        <v>278</v>
      </c>
      <c r="O60" s="201"/>
      <c r="P60" s="202"/>
      <c r="Q60" s="144">
        <v>0.98419999999999996</v>
      </c>
      <c r="R60" s="145"/>
      <c r="S60" s="146"/>
      <c r="T60" s="200"/>
      <c r="U60" s="201"/>
      <c r="V60" s="202"/>
      <c r="W60" s="144"/>
      <c r="X60" s="145"/>
      <c r="Y60" s="146"/>
      <c r="Z60" s="200" t="s">
        <v>278</v>
      </c>
      <c r="AA60" s="201"/>
      <c r="AB60" s="202"/>
      <c r="AC60" s="144">
        <v>1.3265</v>
      </c>
      <c r="AD60" s="145"/>
      <c r="AE60" s="146"/>
      <c r="AF60" s="200" t="s">
        <v>281</v>
      </c>
      <c r="AG60" s="201"/>
      <c r="AH60" s="202"/>
      <c r="AI60" s="144">
        <v>1.6359999999999999</v>
      </c>
      <c r="AJ60" s="145"/>
      <c r="AK60" s="146"/>
    </row>
    <row r="61" spans="1:37" x14ac:dyDescent="0.25">
      <c r="A61" s="215"/>
      <c r="B61" s="200" t="s">
        <v>272</v>
      </c>
      <c r="C61" s="201"/>
      <c r="D61" s="202"/>
      <c r="E61" s="144">
        <v>2.3418999999999999</v>
      </c>
      <c r="F61" s="145"/>
      <c r="G61" s="146"/>
      <c r="H61" s="200" t="s">
        <v>296</v>
      </c>
      <c r="I61" s="201"/>
      <c r="J61" s="202"/>
      <c r="K61" s="144">
        <v>2.9965000000000002</v>
      </c>
      <c r="L61" s="145"/>
      <c r="M61" s="146"/>
      <c r="N61" s="200" t="s">
        <v>290</v>
      </c>
      <c r="O61" s="201"/>
      <c r="P61" s="202"/>
      <c r="Q61" s="144">
        <v>0.77349999999999997</v>
      </c>
      <c r="R61" s="145"/>
      <c r="S61" s="146"/>
      <c r="T61" s="200"/>
      <c r="U61" s="201"/>
      <c r="V61" s="202"/>
      <c r="W61" s="144"/>
      <c r="X61" s="145"/>
      <c r="Y61" s="146"/>
      <c r="Z61" s="200" t="s">
        <v>288</v>
      </c>
      <c r="AA61" s="201"/>
      <c r="AB61" s="202"/>
      <c r="AC61" s="144">
        <v>1.0851</v>
      </c>
      <c r="AD61" s="145"/>
      <c r="AE61" s="146"/>
      <c r="AF61" s="200" t="s">
        <v>286</v>
      </c>
      <c r="AG61" s="201"/>
      <c r="AH61" s="202"/>
      <c r="AI61" s="144">
        <v>1.5409999999999999</v>
      </c>
      <c r="AJ61" s="145"/>
      <c r="AK61" s="146"/>
    </row>
    <row r="62" spans="1:37" x14ac:dyDescent="0.25">
      <c r="A62" s="215"/>
      <c r="B62" s="200" t="s">
        <v>278</v>
      </c>
      <c r="C62" s="201"/>
      <c r="D62" s="202"/>
      <c r="E62" s="144">
        <v>2.2629000000000001</v>
      </c>
      <c r="F62" s="145"/>
      <c r="G62" s="146"/>
      <c r="H62" s="200" t="s">
        <v>295</v>
      </c>
      <c r="I62" s="201"/>
      <c r="J62" s="202"/>
      <c r="K62" s="144">
        <v>2.4803999999999999</v>
      </c>
      <c r="L62" s="145"/>
      <c r="M62" s="146"/>
      <c r="N62" s="200" t="s">
        <v>302</v>
      </c>
      <c r="O62" s="201"/>
      <c r="P62" s="202"/>
      <c r="Q62" s="144">
        <v>0.61719999999999997</v>
      </c>
      <c r="R62" s="145"/>
      <c r="S62" s="146"/>
      <c r="T62" s="200"/>
      <c r="U62" s="201"/>
      <c r="V62" s="202"/>
      <c r="W62" s="144"/>
      <c r="X62" s="145"/>
      <c r="Y62" s="146"/>
      <c r="Z62" s="200" t="s">
        <v>297</v>
      </c>
      <c r="AA62" s="201"/>
      <c r="AB62" s="202"/>
      <c r="AC62" s="144">
        <v>1.0434000000000001</v>
      </c>
      <c r="AD62" s="145"/>
      <c r="AE62" s="146"/>
      <c r="AF62" s="200" t="s">
        <v>288</v>
      </c>
      <c r="AG62" s="201"/>
      <c r="AH62" s="202"/>
      <c r="AI62" s="144">
        <v>1.4958</v>
      </c>
      <c r="AJ62" s="145"/>
      <c r="AK62" s="146"/>
    </row>
    <row r="63" spans="1:37" x14ac:dyDescent="0.25">
      <c r="A63" s="215"/>
      <c r="B63" s="200" t="s">
        <v>293</v>
      </c>
      <c r="C63" s="201"/>
      <c r="D63" s="202"/>
      <c r="E63" s="144">
        <v>2.0206</v>
      </c>
      <c r="F63" s="145"/>
      <c r="G63" s="146"/>
      <c r="H63" s="200" t="s">
        <v>298</v>
      </c>
      <c r="I63" s="201"/>
      <c r="J63" s="202"/>
      <c r="K63" s="144">
        <v>2.0495000000000001</v>
      </c>
      <c r="L63" s="145"/>
      <c r="M63" s="146"/>
      <c r="N63" s="200" t="s">
        <v>292</v>
      </c>
      <c r="O63" s="201"/>
      <c r="P63" s="202"/>
      <c r="Q63" s="144">
        <v>0.4975</v>
      </c>
      <c r="R63" s="145"/>
      <c r="S63" s="146"/>
      <c r="T63" s="200"/>
      <c r="U63" s="201"/>
      <c r="V63" s="202"/>
      <c r="W63" s="144"/>
      <c r="X63" s="145"/>
      <c r="Y63" s="146"/>
      <c r="Z63" s="200" t="s">
        <v>295</v>
      </c>
      <c r="AA63" s="201"/>
      <c r="AB63" s="202"/>
      <c r="AC63" s="144">
        <v>1.0105999999999999</v>
      </c>
      <c r="AD63" s="145"/>
      <c r="AE63" s="146"/>
      <c r="AF63" s="200" t="s">
        <v>298</v>
      </c>
      <c r="AG63" s="201"/>
      <c r="AH63" s="202"/>
      <c r="AI63" s="144">
        <v>1.4418</v>
      </c>
      <c r="AJ63" s="145"/>
      <c r="AK63" s="146"/>
    </row>
    <row r="64" spans="1:37" x14ac:dyDescent="0.25">
      <c r="A64" s="215"/>
      <c r="B64" s="200" t="s">
        <v>296</v>
      </c>
      <c r="C64" s="201"/>
      <c r="D64" s="202"/>
      <c r="E64" s="144">
        <v>1.7878000000000001</v>
      </c>
      <c r="F64" s="145"/>
      <c r="G64" s="146"/>
      <c r="H64" s="200" t="s">
        <v>281</v>
      </c>
      <c r="I64" s="201"/>
      <c r="J64" s="202"/>
      <c r="K64" s="144">
        <v>1.8391999999999999</v>
      </c>
      <c r="L64" s="145"/>
      <c r="M64" s="146"/>
      <c r="N64" s="200" t="s">
        <v>279</v>
      </c>
      <c r="O64" s="201"/>
      <c r="P64" s="202"/>
      <c r="Q64" s="144">
        <v>0.41980000000000001</v>
      </c>
      <c r="R64" s="145"/>
      <c r="S64" s="146"/>
      <c r="T64" s="200"/>
      <c r="U64" s="201"/>
      <c r="V64" s="202"/>
      <c r="W64" s="144"/>
      <c r="X64" s="145"/>
      <c r="Y64" s="146"/>
      <c r="Z64" s="200" t="s">
        <v>282</v>
      </c>
      <c r="AA64" s="201"/>
      <c r="AB64" s="202"/>
      <c r="AC64" s="144">
        <v>0.99819999999999998</v>
      </c>
      <c r="AD64" s="145"/>
      <c r="AE64" s="146"/>
      <c r="AF64" s="200" t="s">
        <v>285</v>
      </c>
      <c r="AG64" s="201"/>
      <c r="AH64" s="202"/>
      <c r="AI64" s="144">
        <v>1.4145000000000001</v>
      </c>
      <c r="AJ64" s="145"/>
      <c r="AK64" s="146"/>
    </row>
    <row r="65" spans="1:37" x14ac:dyDescent="0.25">
      <c r="A65" s="215"/>
      <c r="B65" s="200" t="s">
        <v>290</v>
      </c>
      <c r="C65" s="201"/>
      <c r="D65" s="202"/>
      <c r="E65" s="144">
        <v>1.7373000000000001</v>
      </c>
      <c r="F65" s="145"/>
      <c r="G65" s="146"/>
      <c r="H65" s="200" t="s">
        <v>292</v>
      </c>
      <c r="I65" s="201"/>
      <c r="J65" s="202"/>
      <c r="K65" s="144">
        <v>1.4431</v>
      </c>
      <c r="L65" s="145"/>
      <c r="M65" s="146"/>
      <c r="N65" s="200" t="s">
        <v>287</v>
      </c>
      <c r="O65" s="201"/>
      <c r="P65" s="202"/>
      <c r="Q65" s="144">
        <v>0.34720000000000001</v>
      </c>
      <c r="R65" s="145"/>
      <c r="S65" s="146"/>
      <c r="T65" s="200"/>
      <c r="U65" s="201"/>
      <c r="V65" s="202"/>
      <c r="W65" s="144"/>
      <c r="X65" s="145"/>
      <c r="Y65" s="146"/>
      <c r="Z65" s="200" t="s">
        <v>291</v>
      </c>
      <c r="AA65" s="201"/>
      <c r="AB65" s="202"/>
      <c r="AC65" s="144">
        <v>0.98519999999999996</v>
      </c>
      <c r="AD65" s="145"/>
      <c r="AE65" s="146"/>
      <c r="AF65" s="200" t="s">
        <v>328</v>
      </c>
      <c r="AG65" s="201"/>
      <c r="AH65" s="202"/>
      <c r="AI65" s="144">
        <v>1.3681000000000001</v>
      </c>
      <c r="AJ65" s="145"/>
      <c r="AK65" s="146"/>
    </row>
    <row r="66" spans="1:37" x14ac:dyDescent="0.25">
      <c r="A66" s="215"/>
      <c r="B66" s="200" t="s">
        <v>287</v>
      </c>
      <c r="C66" s="201"/>
      <c r="D66" s="202"/>
      <c r="E66" s="144">
        <v>1.5845</v>
      </c>
      <c r="F66" s="145"/>
      <c r="G66" s="146"/>
      <c r="H66" s="200" t="s">
        <v>290</v>
      </c>
      <c r="I66" s="201"/>
      <c r="J66" s="202"/>
      <c r="K66" s="144">
        <v>1.2915000000000001</v>
      </c>
      <c r="L66" s="145"/>
      <c r="M66" s="146"/>
      <c r="N66" s="200" t="s">
        <v>272</v>
      </c>
      <c r="O66" s="201"/>
      <c r="P66" s="202"/>
      <c r="Q66" s="144">
        <v>0.25530000000000003</v>
      </c>
      <c r="R66" s="145"/>
      <c r="S66" s="146"/>
      <c r="T66" s="200"/>
      <c r="U66" s="201"/>
      <c r="V66" s="202"/>
      <c r="W66" s="144"/>
      <c r="X66" s="145"/>
      <c r="Y66" s="146"/>
      <c r="Z66" s="200" t="s">
        <v>276</v>
      </c>
      <c r="AA66" s="201"/>
      <c r="AB66" s="202"/>
      <c r="AC66" s="144">
        <v>0.88300000000000001</v>
      </c>
      <c r="AD66" s="145"/>
      <c r="AE66" s="146"/>
      <c r="AF66" s="200" t="s">
        <v>304</v>
      </c>
      <c r="AG66" s="201"/>
      <c r="AH66" s="202"/>
      <c r="AI66" s="144">
        <v>1.2198</v>
      </c>
      <c r="AJ66" s="145"/>
      <c r="AK66" s="146"/>
    </row>
    <row r="67" spans="1:37" x14ac:dyDescent="0.25">
      <c r="A67" s="215"/>
      <c r="B67" s="200" t="s">
        <v>285</v>
      </c>
      <c r="C67" s="201"/>
      <c r="D67" s="202"/>
      <c r="E67" s="144">
        <v>1.4911000000000001</v>
      </c>
      <c r="F67" s="145"/>
      <c r="G67" s="146"/>
      <c r="H67" s="200" t="s">
        <v>302</v>
      </c>
      <c r="I67" s="201"/>
      <c r="J67" s="202"/>
      <c r="K67" s="144">
        <v>1.1661999999999999</v>
      </c>
      <c r="L67" s="145"/>
      <c r="M67" s="146"/>
      <c r="N67" s="200" t="s">
        <v>283</v>
      </c>
      <c r="O67" s="201"/>
      <c r="P67" s="202"/>
      <c r="Q67" s="144">
        <v>0.25209999999999999</v>
      </c>
      <c r="R67" s="145"/>
      <c r="S67" s="146"/>
      <c r="T67" s="200"/>
      <c r="U67" s="201"/>
      <c r="V67" s="202"/>
      <c r="W67" s="144"/>
      <c r="X67" s="145"/>
      <c r="Y67" s="146"/>
      <c r="Z67" s="200" t="s">
        <v>292</v>
      </c>
      <c r="AA67" s="201"/>
      <c r="AB67" s="202"/>
      <c r="AC67" s="144">
        <v>0.75780000000000003</v>
      </c>
      <c r="AD67" s="145"/>
      <c r="AE67" s="146"/>
      <c r="AF67" s="200" t="s">
        <v>279</v>
      </c>
      <c r="AG67" s="201"/>
      <c r="AH67" s="202"/>
      <c r="AI67" s="144">
        <v>0.9274</v>
      </c>
      <c r="AJ67" s="145"/>
      <c r="AK67" s="146"/>
    </row>
    <row r="68" spans="1:37" x14ac:dyDescent="0.25">
      <c r="A68" s="215"/>
      <c r="B68" s="200" t="s">
        <v>297</v>
      </c>
      <c r="C68" s="201"/>
      <c r="D68" s="202"/>
      <c r="E68" s="144">
        <v>1.1657999999999999</v>
      </c>
      <c r="F68" s="145"/>
      <c r="G68" s="146"/>
      <c r="H68" s="200" t="s">
        <v>303</v>
      </c>
      <c r="I68" s="201"/>
      <c r="J68" s="202"/>
      <c r="K68" s="144">
        <v>1.0117</v>
      </c>
      <c r="L68" s="145"/>
      <c r="M68" s="146"/>
      <c r="N68" s="200"/>
      <c r="O68" s="201"/>
      <c r="P68" s="202"/>
      <c r="Q68" s="144"/>
      <c r="R68" s="145"/>
      <c r="S68" s="146"/>
      <c r="T68" s="200"/>
      <c r="U68" s="201"/>
      <c r="V68" s="202"/>
      <c r="W68" s="144"/>
      <c r="X68" s="145"/>
      <c r="Y68" s="146"/>
      <c r="Z68" s="200" t="s">
        <v>304</v>
      </c>
      <c r="AA68" s="201"/>
      <c r="AB68" s="202"/>
      <c r="AC68" s="144">
        <v>0.24990000000000001</v>
      </c>
      <c r="AD68" s="145"/>
      <c r="AE68" s="146"/>
      <c r="AF68" s="200" t="s">
        <v>277</v>
      </c>
      <c r="AG68" s="201"/>
      <c r="AH68" s="202"/>
      <c r="AI68" s="144">
        <v>0.62229999999999996</v>
      </c>
      <c r="AJ68" s="145"/>
      <c r="AK68" s="146"/>
    </row>
    <row r="69" spans="1:37" x14ac:dyDescent="0.25">
      <c r="A69" s="215"/>
      <c r="B69" s="200" t="s">
        <v>280</v>
      </c>
      <c r="C69" s="201"/>
      <c r="D69" s="202"/>
      <c r="E69" s="144">
        <v>1.1307</v>
      </c>
      <c r="F69" s="145"/>
      <c r="G69" s="146"/>
      <c r="H69" s="200" t="s">
        <v>282</v>
      </c>
      <c r="I69" s="201"/>
      <c r="J69" s="202"/>
      <c r="K69" s="144">
        <v>0.61580000000000001</v>
      </c>
      <c r="L69" s="145"/>
      <c r="M69" s="146"/>
      <c r="N69" s="200"/>
      <c r="O69" s="201"/>
      <c r="P69" s="202"/>
      <c r="Q69" s="144"/>
      <c r="R69" s="145"/>
      <c r="S69" s="146"/>
      <c r="T69" s="200"/>
      <c r="U69" s="201"/>
      <c r="V69" s="202"/>
      <c r="W69" s="144"/>
      <c r="X69" s="145"/>
      <c r="Y69" s="146"/>
      <c r="Z69" s="200"/>
      <c r="AA69" s="201"/>
      <c r="AB69" s="202"/>
      <c r="AC69" s="144"/>
      <c r="AD69" s="145"/>
      <c r="AE69" s="146"/>
      <c r="AF69" s="200" t="s">
        <v>292</v>
      </c>
      <c r="AG69" s="201"/>
      <c r="AH69" s="202"/>
      <c r="AI69" s="144">
        <v>0.1646</v>
      </c>
      <c r="AJ69" s="145"/>
      <c r="AK69" s="146"/>
    </row>
    <row r="70" spans="1:37" x14ac:dyDescent="0.25">
      <c r="A70" s="215"/>
      <c r="B70" s="200" t="s">
        <v>275</v>
      </c>
      <c r="C70" s="201"/>
      <c r="D70" s="202"/>
      <c r="E70" s="144">
        <v>1.0618000000000001</v>
      </c>
      <c r="F70" s="145"/>
      <c r="G70" s="146"/>
      <c r="H70" s="200" t="s">
        <v>291</v>
      </c>
      <c r="I70" s="201"/>
      <c r="J70" s="202"/>
      <c r="K70" s="144">
        <v>0.60450000000000004</v>
      </c>
      <c r="L70" s="145"/>
      <c r="M70" s="146"/>
      <c r="N70" s="200"/>
      <c r="O70" s="201"/>
      <c r="P70" s="202"/>
      <c r="Q70" s="144"/>
      <c r="R70" s="145"/>
      <c r="S70" s="146"/>
      <c r="T70" s="200"/>
      <c r="U70" s="201"/>
      <c r="V70" s="202"/>
      <c r="W70" s="144"/>
      <c r="X70" s="145"/>
      <c r="Y70" s="146"/>
      <c r="Z70" s="200"/>
      <c r="AA70" s="201"/>
      <c r="AB70" s="202"/>
      <c r="AC70" s="144"/>
      <c r="AD70" s="145"/>
      <c r="AE70" s="146"/>
      <c r="AF70" s="200"/>
      <c r="AG70" s="201"/>
      <c r="AH70" s="202"/>
      <c r="AI70" s="144"/>
      <c r="AJ70" s="145"/>
      <c r="AK70" s="146"/>
    </row>
    <row r="71" spans="1:37" x14ac:dyDescent="0.25">
      <c r="A71" s="215"/>
      <c r="B71" s="200" t="s">
        <v>277</v>
      </c>
      <c r="C71" s="201"/>
      <c r="D71" s="202"/>
      <c r="E71" s="144">
        <v>1.0602</v>
      </c>
      <c r="F71" s="145"/>
      <c r="G71" s="146"/>
      <c r="H71" s="200" t="s">
        <v>299</v>
      </c>
      <c r="I71" s="201"/>
      <c r="J71" s="202"/>
      <c r="K71" s="144">
        <v>0.56610000000000005</v>
      </c>
      <c r="L71" s="145"/>
      <c r="M71" s="146"/>
      <c r="N71" s="200"/>
      <c r="O71" s="201"/>
      <c r="P71" s="202"/>
      <c r="Q71" s="144"/>
      <c r="R71" s="145"/>
      <c r="S71" s="146"/>
      <c r="T71" s="200"/>
      <c r="U71" s="201"/>
      <c r="V71" s="202"/>
      <c r="W71" s="144"/>
      <c r="X71" s="145"/>
      <c r="Y71" s="146"/>
      <c r="Z71" s="200"/>
      <c r="AA71" s="201"/>
      <c r="AB71" s="202"/>
      <c r="AC71" s="144"/>
      <c r="AD71" s="145"/>
      <c r="AE71" s="146"/>
      <c r="AF71" s="200"/>
      <c r="AG71" s="201"/>
      <c r="AH71" s="202"/>
      <c r="AI71" s="144"/>
      <c r="AJ71" s="145"/>
      <c r="AK71" s="146"/>
    </row>
    <row r="72" spans="1:37" x14ac:dyDescent="0.25">
      <c r="A72" s="215"/>
      <c r="B72" s="200" t="s">
        <v>292</v>
      </c>
      <c r="C72" s="201"/>
      <c r="D72" s="202"/>
      <c r="E72" s="144">
        <v>0.94589999999999996</v>
      </c>
      <c r="F72" s="145"/>
      <c r="G72" s="146"/>
      <c r="H72" s="200" t="s">
        <v>279</v>
      </c>
      <c r="I72" s="201"/>
      <c r="J72" s="202"/>
      <c r="K72" s="144">
        <v>0.56299999999999994</v>
      </c>
      <c r="L72" s="145"/>
      <c r="M72" s="146"/>
      <c r="N72" s="200"/>
      <c r="O72" s="201"/>
      <c r="P72" s="202"/>
      <c r="Q72" s="144"/>
      <c r="R72" s="145"/>
      <c r="S72" s="146"/>
      <c r="T72" s="200"/>
      <c r="U72" s="201"/>
      <c r="V72" s="202"/>
      <c r="W72" s="144"/>
      <c r="X72" s="145"/>
      <c r="Y72" s="146"/>
      <c r="Z72" s="200"/>
      <c r="AA72" s="201"/>
      <c r="AB72" s="202"/>
      <c r="AC72" s="144"/>
      <c r="AD72" s="145"/>
      <c r="AE72" s="146"/>
      <c r="AF72" s="200"/>
      <c r="AG72" s="201"/>
      <c r="AH72" s="202"/>
      <c r="AI72" s="144"/>
      <c r="AJ72" s="145"/>
      <c r="AK72" s="146"/>
    </row>
    <row r="73" spans="1:37" x14ac:dyDescent="0.25">
      <c r="A73" s="215"/>
      <c r="B73" s="200" t="s">
        <v>291</v>
      </c>
      <c r="C73" s="201"/>
      <c r="D73" s="202"/>
      <c r="E73" s="144">
        <v>0.83169999999999999</v>
      </c>
      <c r="F73" s="145"/>
      <c r="G73" s="146"/>
      <c r="H73" s="200" t="s">
        <v>293</v>
      </c>
      <c r="I73" s="201"/>
      <c r="J73" s="202"/>
      <c r="K73" s="144">
        <v>0.54790000000000005</v>
      </c>
      <c r="L73" s="145"/>
      <c r="M73" s="146"/>
      <c r="N73" s="200"/>
      <c r="O73" s="201"/>
      <c r="P73" s="202"/>
      <c r="Q73" s="144"/>
      <c r="R73" s="145"/>
      <c r="S73" s="146"/>
      <c r="T73" s="200"/>
      <c r="U73" s="201"/>
      <c r="V73" s="202"/>
      <c r="W73" s="144"/>
      <c r="X73" s="145"/>
      <c r="Y73" s="146"/>
      <c r="Z73" s="200"/>
      <c r="AA73" s="201"/>
      <c r="AB73" s="202"/>
      <c r="AC73" s="144"/>
      <c r="AD73" s="145"/>
      <c r="AE73" s="146"/>
      <c r="AF73" s="200"/>
      <c r="AG73" s="201"/>
      <c r="AH73" s="202"/>
      <c r="AI73" s="144"/>
      <c r="AJ73" s="145"/>
      <c r="AK73" s="146"/>
    </row>
    <row r="74" spans="1:37" x14ac:dyDescent="0.25">
      <c r="A74" s="215"/>
      <c r="B74" s="200" t="s">
        <v>303</v>
      </c>
      <c r="C74" s="201"/>
      <c r="D74" s="202"/>
      <c r="E74" s="144">
        <v>0.43409999999999999</v>
      </c>
      <c r="F74" s="145"/>
      <c r="G74" s="146"/>
      <c r="H74" s="200" t="s">
        <v>285</v>
      </c>
      <c r="I74" s="201"/>
      <c r="J74" s="202"/>
      <c r="K74" s="144">
        <v>0.41880000000000001</v>
      </c>
      <c r="L74" s="145"/>
      <c r="M74" s="146"/>
      <c r="N74" s="200"/>
      <c r="O74" s="201"/>
      <c r="P74" s="202"/>
      <c r="Q74" s="144"/>
      <c r="R74" s="145"/>
      <c r="S74" s="146"/>
      <c r="T74" s="200"/>
      <c r="U74" s="201"/>
      <c r="V74" s="202"/>
      <c r="W74" s="144"/>
      <c r="X74" s="145"/>
      <c r="Y74" s="146"/>
      <c r="Z74" s="200"/>
      <c r="AA74" s="201"/>
      <c r="AB74" s="202"/>
      <c r="AC74" s="144"/>
      <c r="AD74" s="145"/>
      <c r="AE74" s="146"/>
      <c r="AF74" s="200"/>
      <c r="AG74" s="201"/>
      <c r="AH74" s="202"/>
      <c r="AI74" s="144"/>
      <c r="AJ74" s="145"/>
      <c r="AK74" s="146"/>
    </row>
    <row r="75" spans="1:37" x14ac:dyDescent="0.25">
      <c r="A75" s="215"/>
      <c r="B75" s="200"/>
      <c r="C75" s="201"/>
      <c r="D75" s="202"/>
      <c r="E75" s="144"/>
      <c r="F75" s="145"/>
      <c r="G75" s="146"/>
      <c r="H75" s="200" t="s">
        <v>337</v>
      </c>
      <c r="I75" s="201"/>
      <c r="J75" s="202"/>
      <c r="K75" s="144">
        <v>0.2324</v>
      </c>
      <c r="L75" s="145"/>
      <c r="M75" s="146"/>
      <c r="N75" s="200"/>
      <c r="O75" s="201"/>
      <c r="P75" s="202"/>
      <c r="Q75" s="144"/>
      <c r="R75" s="145"/>
      <c r="S75" s="146"/>
      <c r="T75" s="200"/>
      <c r="U75" s="201"/>
      <c r="V75" s="202"/>
      <c r="W75" s="144"/>
      <c r="X75" s="145"/>
      <c r="Y75" s="146"/>
      <c r="Z75" s="200"/>
      <c r="AA75" s="201"/>
      <c r="AB75" s="202"/>
      <c r="AC75" s="144"/>
      <c r="AD75" s="145"/>
      <c r="AE75" s="146"/>
      <c r="AF75" s="200"/>
      <c r="AG75" s="201"/>
      <c r="AH75" s="202"/>
      <c r="AI75" s="144"/>
      <c r="AJ75" s="145"/>
      <c r="AK75" s="146"/>
    </row>
    <row r="76" spans="1:37" x14ac:dyDescent="0.25">
      <c r="A76" s="215"/>
      <c r="B76" s="200"/>
      <c r="C76" s="201"/>
      <c r="D76" s="202"/>
      <c r="E76" s="144"/>
      <c r="F76" s="145"/>
      <c r="G76" s="146"/>
      <c r="H76" s="200" t="s">
        <v>288</v>
      </c>
      <c r="I76" s="201"/>
      <c r="J76" s="202"/>
      <c r="K76" s="144">
        <v>0.20599999999999999</v>
      </c>
      <c r="L76" s="145"/>
      <c r="M76" s="146"/>
      <c r="N76" s="200"/>
      <c r="O76" s="201"/>
      <c r="P76" s="202"/>
      <c r="Q76" s="144"/>
      <c r="R76" s="145"/>
      <c r="S76" s="146"/>
      <c r="T76" s="200"/>
      <c r="U76" s="201"/>
      <c r="V76" s="202"/>
      <c r="W76" s="144"/>
      <c r="X76" s="145"/>
      <c r="Y76" s="146"/>
      <c r="Z76" s="200"/>
      <c r="AA76" s="201"/>
      <c r="AB76" s="202"/>
      <c r="AC76" s="144"/>
      <c r="AD76" s="145"/>
      <c r="AE76" s="146"/>
      <c r="AF76" s="200"/>
      <c r="AG76" s="201"/>
      <c r="AH76" s="202"/>
      <c r="AI76" s="144"/>
      <c r="AJ76" s="145"/>
      <c r="AK76" s="146"/>
    </row>
    <row r="77" spans="1:37" x14ac:dyDescent="0.25">
      <c r="A77" s="215"/>
      <c r="B77" s="200"/>
      <c r="C77" s="201"/>
      <c r="D77" s="202"/>
      <c r="E77" s="144"/>
      <c r="F77" s="145"/>
      <c r="G77" s="146"/>
      <c r="H77" s="200"/>
      <c r="I77" s="201"/>
      <c r="J77" s="202"/>
      <c r="K77" s="144"/>
      <c r="L77" s="145"/>
      <c r="M77" s="146"/>
      <c r="N77" s="200"/>
      <c r="O77" s="201"/>
      <c r="P77" s="202"/>
      <c r="Q77" s="144"/>
      <c r="R77" s="145"/>
      <c r="S77" s="146"/>
      <c r="T77" s="200"/>
      <c r="U77" s="201"/>
      <c r="V77" s="202"/>
      <c r="W77" s="144"/>
      <c r="X77" s="145"/>
      <c r="Y77" s="146"/>
      <c r="Z77" s="200"/>
      <c r="AA77" s="201"/>
      <c r="AB77" s="202"/>
      <c r="AC77" s="144"/>
      <c r="AD77" s="145"/>
      <c r="AE77" s="146"/>
      <c r="AF77" s="200"/>
      <c r="AG77" s="201"/>
      <c r="AH77" s="202"/>
      <c r="AI77" s="144"/>
      <c r="AJ77" s="145"/>
      <c r="AK77" s="146"/>
    </row>
    <row r="78" spans="1:37" x14ac:dyDescent="0.25">
      <c r="A78" s="215"/>
      <c r="B78" s="200"/>
      <c r="C78" s="201"/>
      <c r="D78" s="202"/>
      <c r="E78" s="144"/>
      <c r="F78" s="145"/>
      <c r="G78" s="146"/>
      <c r="H78" s="200"/>
      <c r="I78" s="201"/>
      <c r="J78" s="202"/>
      <c r="K78" s="144"/>
      <c r="L78" s="145"/>
      <c r="M78" s="146"/>
      <c r="N78" s="200"/>
      <c r="O78" s="201"/>
      <c r="P78" s="202"/>
      <c r="Q78" s="144"/>
      <c r="R78" s="145"/>
      <c r="S78" s="146"/>
      <c r="T78" s="200"/>
      <c r="U78" s="201"/>
      <c r="V78" s="202"/>
      <c r="W78" s="144"/>
      <c r="X78" s="145"/>
      <c r="Y78" s="146"/>
      <c r="Z78" s="200"/>
      <c r="AA78" s="201"/>
      <c r="AB78" s="202"/>
      <c r="AC78" s="144"/>
      <c r="AD78" s="145"/>
      <c r="AE78" s="146"/>
      <c r="AF78" s="200"/>
      <c r="AG78" s="201"/>
      <c r="AH78" s="202"/>
      <c r="AI78" s="144"/>
      <c r="AJ78" s="145"/>
      <c r="AK78" s="146"/>
    </row>
    <row r="79" spans="1:37" x14ac:dyDescent="0.25">
      <c r="A79" s="215"/>
      <c r="B79" s="200"/>
      <c r="C79" s="201"/>
      <c r="D79" s="202"/>
      <c r="E79" s="144"/>
      <c r="F79" s="145"/>
      <c r="G79" s="146"/>
      <c r="H79" s="200"/>
      <c r="I79" s="201"/>
      <c r="J79" s="202"/>
      <c r="K79" s="144"/>
      <c r="L79" s="145"/>
      <c r="M79" s="146"/>
      <c r="N79" s="200"/>
      <c r="O79" s="201"/>
      <c r="P79" s="202"/>
      <c r="Q79" s="144"/>
      <c r="R79" s="145"/>
      <c r="S79" s="146"/>
      <c r="T79" s="200"/>
      <c r="U79" s="201"/>
      <c r="V79" s="202"/>
      <c r="W79" s="144"/>
      <c r="X79" s="145"/>
      <c r="Y79" s="146"/>
      <c r="Z79" s="200"/>
      <c r="AA79" s="201"/>
      <c r="AB79" s="202"/>
      <c r="AC79" s="144"/>
      <c r="AD79" s="145"/>
      <c r="AE79" s="146"/>
      <c r="AF79" s="200"/>
      <c r="AG79" s="201"/>
      <c r="AH79" s="202"/>
      <c r="AI79" s="144"/>
      <c r="AJ79" s="145"/>
      <c r="AK79" s="146"/>
    </row>
    <row r="80" spans="1:37" x14ac:dyDescent="0.25">
      <c r="A80" s="215"/>
      <c r="B80" s="200"/>
      <c r="C80" s="201"/>
      <c r="D80" s="202"/>
      <c r="E80" s="144"/>
      <c r="F80" s="145"/>
      <c r="G80" s="146"/>
      <c r="H80" s="200"/>
      <c r="I80" s="201"/>
      <c r="J80" s="202"/>
      <c r="K80" s="144"/>
      <c r="L80" s="145"/>
      <c r="M80" s="146"/>
      <c r="N80" s="200"/>
      <c r="O80" s="201"/>
      <c r="P80" s="202"/>
      <c r="Q80" s="144"/>
      <c r="R80" s="145"/>
      <c r="S80" s="146"/>
      <c r="T80" s="200"/>
      <c r="U80" s="201"/>
      <c r="V80" s="202"/>
      <c r="W80" s="144"/>
      <c r="X80" s="145"/>
      <c r="Y80" s="146"/>
      <c r="Z80" s="200"/>
      <c r="AA80" s="201"/>
      <c r="AB80" s="202"/>
      <c r="AC80" s="144"/>
      <c r="AD80" s="145"/>
      <c r="AE80" s="146"/>
      <c r="AF80" s="200"/>
      <c r="AG80" s="201"/>
      <c r="AH80" s="202"/>
      <c r="AI80" s="144"/>
      <c r="AJ80" s="145"/>
      <c r="AK80" s="146"/>
    </row>
    <row r="81" spans="1:37" x14ac:dyDescent="0.25">
      <c r="A81" s="215"/>
      <c r="B81" s="200"/>
      <c r="C81" s="201"/>
      <c r="D81" s="202"/>
      <c r="E81" s="144"/>
      <c r="F81" s="145"/>
      <c r="G81" s="146"/>
      <c r="H81" s="200"/>
      <c r="I81" s="201"/>
      <c r="J81" s="202"/>
      <c r="K81" s="144"/>
      <c r="L81" s="145"/>
      <c r="M81" s="146"/>
      <c r="N81" s="200"/>
      <c r="O81" s="201"/>
      <c r="P81" s="202"/>
      <c r="Q81" s="144"/>
      <c r="R81" s="145"/>
      <c r="S81" s="146"/>
      <c r="T81" s="200"/>
      <c r="U81" s="201"/>
      <c r="V81" s="202"/>
      <c r="W81" s="144"/>
      <c r="X81" s="145"/>
      <c r="Y81" s="146"/>
      <c r="Z81" s="200"/>
      <c r="AA81" s="201"/>
      <c r="AB81" s="202"/>
      <c r="AC81" s="144"/>
      <c r="AD81" s="145"/>
      <c r="AE81" s="146"/>
      <c r="AF81" s="200"/>
      <c r="AG81" s="201"/>
      <c r="AH81" s="202"/>
      <c r="AI81" s="144"/>
      <c r="AJ81" s="145"/>
      <c r="AK81" s="146"/>
    </row>
    <row r="82" spans="1:37" x14ac:dyDescent="0.25">
      <c r="A82" s="215"/>
      <c r="B82" s="200"/>
      <c r="C82" s="201"/>
      <c r="D82" s="202"/>
      <c r="E82" s="144"/>
      <c r="F82" s="145"/>
      <c r="G82" s="146"/>
      <c r="H82" s="200"/>
      <c r="I82" s="201"/>
      <c r="J82" s="202"/>
      <c r="K82" s="144"/>
      <c r="L82" s="145"/>
      <c r="M82" s="146"/>
      <c r="N82" s="200"/>
      <c r="O82" s="201"/>
      <c r="P82" s="202"/>
      <c r="Q82" s="144"/>
      <c r="R82" s="145"/>
      <c r="S82" s="146"/>
      <c r="T82" s="200"/>
      <c r="U82" s="201"/>
      <c r="V82" s="202"/>
      <c r="W82" s="144"/>
      <c r="X82" s="145"/>
      <c r="Y82" s="146"/>
      <c r="Z82" s="200"/>
      <c r="AA82" s="201"/>
      <c r="AB82" s="202"/>
      <c r="AC82" s="144"/>
      <c r="AD82" s="145"/>
      <c r="AE82" s="146"/>
      <c r="AF82" s="200"/>
      <c r="AG82" s="201"/>
      <c r="AH82" s="202"/>
      <c r="AI82" s="144"/>
      <c r="AJ82" s="145"/>
      <c r="AK82" s="146"/>
    </row>
    <row r="83" spans="1:37" x14ac:dyDescent="0.25">
      <c r="A83" s="215"/>
      <c r="B83" s="200"/>
      <c r="C83" s="201"/>
      <c r="D83" s="202"/>
      <c r="E83" s="144"/>
      <c r="F83" s="145"/>
      <c r="G83" s="146"/>
      <c r="H83" s="200"/>
      <c r="I83" s="201"/>
      <c r="J83" s="202"/>
      <c r="K83" s="144"/>
      <c r="L83" s="145"/>
      <c r="M83" s="146"/>
      <c r="N83" s="200"/>
      <c r="O83" s="201"/>
      <c r="P83" s="202"/>
      <c r="Q83" s="144"/>
      <c r="R83" s="145"/>
      <c r="S83" s="146"/>
      <c r="T83" s="200"/>
      <c r="U83" s="201"/>
      <c r="V83" s="202"/>
      <c r="W83" s="144"/>
      <c r="X83" s="145"/>
      <c r="Y83" s="146"/>
      <c r="Z83" s="200"/>
      <c r="AA83" s="201"/>
      <c r="AB83" s="202"/>
      <c r="AC83" s="144"/>
      <c r="AD83" s="145"/>
      <c r="AE83" s="146"/>
      <c r="AF83" s="200"/>
      <c r="AG83" s="201"/>
      <c r="AH83" s="202"/>
      <c r="AI83" s="144"/>
      <c r="AJ83" s="145"/>
      <c r="AK83" s="146"/>
    </row>
    <row r="84" spans="1:37" x14ac:dyDescent="0.25">
      <c r="A84" s="215"/>
      <c r="B84" s="200"/>
      <c r="C84" s="201"/>
      <c r="D84" s="202"/>
      <c r="E84" s="144"/>
      <c r="F84" s="145"/>
      <c r="G84" s="146"/>
      <c r="H84" s="200"/>
      <c r="I84" s="201"/>
      <c r="J84" s="202"/>
      <c r="K84" s="144"/>
      <c r="L84" s="145"/>
      <c r="M84" s="146"/>
      <c r="N84" s="200"/>
      <c r="O84" s="201"/>
      <c r="P84" s="202"/>
      <c r="Q84" s="144"/>
      <c r="R84" s="145"/>
      <c r="S84" s="146"/>
      <c r="T84" s="200"/>
      <c r="U84" s="201"/>
      <c r="V84" s="202"/>
      <c r="W84" s="144"/>
      <c r="X84" s="145"/>
      <c r="Y84" s="146"/>
      <c r="Z84" s="200"/>
      <c r="AA84" s="201"/>
      <c r="AB84" s="202"/>
      <c r="AC84" s="144"/>
      <c r="AD84" s="145"/>
      <c r="AE84" s="146"/>
      <c r="AF84" s="200"/>
      <c r="AG84" s="201"/>
      <c r="AH84" s="202"/>
      <c r="AI84" s="144"/>
      <c r="AJ84" s="145"/>
      <c r="AK84" s="146"/>
    </row>
    <row r="85" spans="1:37" x14ac:dyDescent="0.25">
      <c r="A85" s="215"/>
      <c r="B85" s="200"/>
      <c r="C85" s="201"/>
      <c r="D85" s="202"/>
      <c r="E85" s="144"/>
      <c r="F85" s="145"/>
      <c r="G85" s="146"/>
      <c r="H85" s="200"/>
      <c r="I85" s="201"/>
      <c r="J85" s="202"/>
      <c r="K85" s="144"/>
      <c r="L85" s="145"/>
      <c r="M85" s="146"/>
      <c r="N85" s="200"/>
      <c r="O85" s="201"/>
      <c r="P85" s="202"/>
      <c r="Q85" s="144"/>
      <c r="R85" s="145"/>
      <c r="S85" s="146"/>
      <c r="T85" s="200"/>
      <c r="U85" s="201"/>
      <c r="V85" s="202"/>
      <c r="W85" s="144"/>
      <c r="X85" s="145"/>
      <c r="Y85" s="146"/>
      <c r="Z85" s="200"/>
      <c r="AA85" s="201"/>
      <c r="AB85" s="202"/>
      <c r="AC85" s="144"/>
      <c r="AD85" s="145"/>
      <c r="AE85" s="146"/>
      <c r="AF85" s="200"/>
      <c r="AG85" s="201"/>
      <c r="AH85" s="202"/>
      <c r="AI85" s="144"/>
      <c r="AJ85" s="145"/>
      <c r="AK85" s="146"/>
    </row>
    <row r="86" spans="1:37" x14ac:dyDescent="0.25">
      <c r="A86" s="215"/>
      <c r="B86" s="200"/>
      <c r="C86" s="201"/>
      <c r="D86" s="202"/>
      <c r="E86" s="144"/>
      <c r="F86" s="145"/>
      <c r="G86" s="146"/>
      <c r="H86" s="200"/>
      <c r="I86" s="201"/>
      <c r="J86" s="202"/>
      <c r="K86" s="144"/>
      <c r="L86" s="145"/>
      <c r="M86" s="146"/>
      <c r="N86" s="200"/>
      <c r="O86" s="201"/>
      <c r="P86" s="202"/>
      <c r="Q86" s="144"/>
      <c r="R86" s="145"/>
      <c r="S86" s="146"/>
      <c r="T86" s="200"/>
      <c r="U86" s="201"/>
      <c r="V86" s="202"/>
      <c r="W86" s="144"/>
      <c r="X86" s="145"/>
      <c r="Y86" s="146"/>
      <c r="Z86" s="200"/>
      <c r="AA86" s="201"/>
      <c r="AB86" s="202"/>
      <c r="AC86" s="144"/>
      <c r="AD86" s="145"/>
      <c r="AE86" s="146"/>
      <c r="AF86" s="200"/>
      <c r="AG86" s="201"/>
      <c r="AH86" s="202"/>
      <c r="AI86" s="144"/>
      <c r="AJ86" s="145"/>
      <c r="AK86" s="146"/>
    </row>
    <row r="87" spans="1:37" x14ac:dyDescent="0.25">
      <c r="A87" s="215"/>
      <c r="B87" s="200"/>
      <c r="C87" s="201"/>
      <c r="D87" s="202"/>
      <c r="E87" s="144"/>
      <c r="F87" s="145"/>
      <c r="G87" s="146"/>
      <c r="H87" s="200"/>
      <c r="I87" s="201"/>
      <c r="J87" s="202"/>
      <c r="K87" s="144"/>
      <c r="L87" s="145"/>
      <c r="M87" s="146"/>
      <c r="N87" s="200"/>
      <c r="O87" s="201"/>
      <c r="P87" s="202"/>
      <c r="Q87" s="144"/>
      <c r="R87" s="145"/>
      <c r="S87" s="146"/>
      <c r="T87" s="200"/>
      <c r="U87" s="201"/>
      <c r="V87" s="202"/>
      <c r="W87" s="144"/>
      <c r="X87" s="145"/>
      <c r="Y87" s="146"/>
      <c r="Z87" s="200"/>
      <c r="AA87" s="201"/>
      <c r="AB87" s="202"/>
      <c r="AC87" s="144"/>
      <c r="AD87" s="145"/>
      <c r="AE87" s="146"/>
      <c r="AF87" s="200"/>
      <c r="AG87" s="201"/>
      <c r="AH87" s="202"/>
      <c r="AI87" s="144"/>
      <c r="AJ87" s="145"/>
      <c r="AK87" s="146"/>
    </row>
    <row r="88" spans="1:37" x14ac:dyDescent="0.25">
      <c r="A88" s="215"/>
      <c r="B88" s="200"/>
      <c r="C88" s="201"/>
      <c r="D88" s="202"/>
      <c r="E88" s="144"/>
      <c r="F88" s="145"/>
      <c r="G88" s="146"/>
      <c r="H88" s="200"/>
      <c r="I88" s="201"/>
      <c r="J88" s="202"/>
      <c r="K88" s="144"/>
      <c r="L88" s="145"/>
      <c r="M88" s="146"/>
      <c r="N88" s="200"/>
      <c r="O88" s="201"/>
      <c r="P88" s="202"/>
      <c r="Q88" s="144"/>
      <c r="R88" s="145"/>
      <c r="S88" s="146"/>
      <c r="T88" s="200"/>
      <c r="U88" s="201"/>
      <c r="V88" s="202"/>
      <c r="W88" s="144"/>
      <c r="X88" s="145"/>
      <c r="Y88" s="146"/>
      <c r="Z88" s="200"/>
      <c r="AA88" s="201"/>
      <c r="AB88" s="202"/>
      <c r="AC88" s="144"/>
      <c r="AD88" s="145"/>
      <c r="AE88" s="146"/>
      <c r="AF88" s="200"/>
      <c r="AG88" s="201"/>
      <c r="AH88" s="202"/>
      <c r="AI88" s="144"/>
      <c r="AJ88" s="145"/>
      <c r="AK88" s="146"/>
    </row>
    <row r="89" spans="1:37" x14ac:dyDescent="0.25">
      <c r="A89" s="216"/>
      <c r="B89" s="200"/>
      <c r="C89" s="201"/>
      <c r="D89" s="202"/>
      <c r="E89" s="144"/>
      <c r="F89" s="145"/>
      <c r="G89" s="146"/>
      <c r="H89" s="200"/>
      <c r="I89" s="201"/>
      <c r="J89" s="202"/>
      <c r="K89" s="144"/>
      <c r="L89" s="145"/>
      <c r="M89" s="146"/>
      <c r="N89" s="200"/>
      <c r="O89" s="201"/>
      <c r="P89" s="202"/>
      <c r="Q89" s="144"/>
      <c r="R89" s="145"/>
      <c r="S89" s="146"/>
      <c r="T89" s="200"/>
      <c r="U89" s="201"/>
      <c r="V89" s="202"/>
      <c r="W89" s="144"/>
      <c r="X89" s="145"/>
      <c r="Y89" s="146"/>
      <c r="Z89" s="200"/>
      <c r="AA89" s="201"/>
      <c r="AB89" s="202"/>
      <c r="AC89" s="144"/>
      <c r="AD89" s="145"/>
      <c r="AE89" s="146"/>
      <c r="AF89" s="200"/>
      <c r="AG89" s="201"/>
      <c r="AH89" s="202"/>
      <c r="AI89" s="144"/>
      <c r="AJ89" s="145"/>
      <c r="AK89" s="146"/>
    </row>
    <row r="90" spans="1:37" x14ac:dyDescent="0.25">
      <c r="A90" s="83"/>
      <c r="B90" s="251" t="s">
        <v>46</v>
      </c>
      <c r="C90" s="252"/>
      <c r="D90" s="253"/>
      <c r="E90" s="182">
        <f>SUM(E49:G89)</f>
        <v>100.00000000000003</v>
      </c>
      <c r="F90" s="183"/>
      <c r="G90" s="184"/>
      <c r="H90" s="251" t="s">
        <v>46</v>
      </c>
      <c r="I90" s="252"/>
      <c r="J90" s="253"/>
      <c r="K90" s="182">
        <f>SUM(K49:M89)</f>
        <v>100.00000000000001</v>
      </c>
      <c r="L90" s="183"/>
      <c r="M90" s="184"/>
      <c r="N90" s="251" t="s">
        <v>46</v>
      </c>
      <c r="O90" s="252"/>
      <c r="P90" s="253"/>
      <c r="Q90" s="182">
        <f>SUM(Q49:S89)</f>
        <v>99.999999999999986</v>
      </c>
      <c r="R90" s="183"/>
      <c r="S90" s="184"/>
      <c r="T90" s="200"/>
      <c r="U90" s="201"/>
      <c r="V90" s="202"/>
      <c r="W90" s="144"/>
      <c r="X90" s="145"/>
      <c r="Y90" s="146"/>
      <c r="Z90" s="251" t="s">
        <v>46</v>
      </c>
      <c r="AA90" s="252"/>
      <c r="AB90" s="253"/>
      <c r="AC90" s="182">
        <f>SUM(AC49:AE89)</f>
        <v>100</v>
      </c>
      <c r="AD90" s="183"/>
      <c r="AE90" s="184"/>
      <c r="AF90" s="251" t="s">
        <v>46</v>
      </c>
      <c r="AG90" s="252"/>
      <c r="AH90" s="253"/>
      <c r="AI90" s="182">
        <f>SUM(AI49:AK89)</f>
        <v>99.999999999999986</v>
      </c>
      <c r="AJ90" s="183"/>
      <c r="AK90" s="184"/>
    </row>
    <row r="91" spans="1:37" x14ac:dyDescent="0.25">
      <c r="A91" s="88"/>
      <c r="B91" s="156"/>
      <c r="C91" s="157"/>
      <c r="D91" s="158"/>
      <c r="E91" s="156"/>
      <c r="F91" s="157"/>
      <c r="G91" s="158"/>
      <c r="H91" s="156"/>
      <c r="I91" s="157"/>
      <c r="J91" s="158"/>
      <c r="K91" s="156"/>
      <c r="L91" s="157"/>
      <c r="M91" s="158"/>
      <c r="N91" s="156"/>
      <c r="O91" s="157"/>
      <c r="P91" s="158"/>
      <c r="Q91" s="234"/>
      <c r="R91" s="157"/>
      <c r="S91" s="158"/>
      <c r="T91" s="200"/>
      <c r="U91" s="201"/>
      <c r="V91" s="202"/>
      <c r="W91" s="144"/>
      <c r="X91" s="145"/>
      <c r="Y91" s="146"/>
      <c r="Z91" s="159"/>
      <c r="AA91" s="160"/>
      <c r="AB91" s="161"/>
      <c r="AC91" s="159"/>
      <c r="AD91" s="160"/>
      <c r="AE91" s="161"/>
      <c r="AF91" s="156"/>
      <c r="AG91" s="157"/>
      <c r="AH91" s="158"/>
      <c r="AI91" s="305"/>
      <c r="AJ91" s="306"/>
      <c r="AK91" s="307"/>
    </row>
    <row r="92" spans="1:37" x14ac:dyDescent="0.25">
      <c r="A92" s="168" t="s">
        <v>13</v>
      </c>
      <c r="B92" s="170" t="s">
        <v>0</v>
      </c>
      <c r="C92" s="171"/>
      <c r="D92" s="172"/>
      <c r="E92" s="170" t="s">
        <v>1</v>
      </c>
      <c r="F92" s="171"/>
      <c r="G92" s="172"/>
      <c r="H92" s="170" t="s">
        <v>0</v>
      </c>
      <c r="I92" s="171"/>
      <c r="J92" s="172"/>
      <c r="K92" s="170" t="s">
        <v>1</v>
      </c>
      <c r="L92" s="171"/>
      <c r="M92" s="172"/>
      <c r="N92" s="170" t="s">
        <v>0</v>
      </c>
      <c r="O92" s="171"/>
      <c r="P92" s="172"/>
      <c r="Q92" s="170" t="s">
        <v>1</v>
      </c>
      <c r="R92" s="171"/>
      <c r="S92" s="172"/>
      <c r="T92" s="170" t="s">
        <v>0</v>
      </c>
      <c r="U92" s="171"/>
      <c r="V92" s="172"/>
      <c r="W92" s="170" t="s">
        <v>1</v>
      </c>
      <c r="X92" s="171"/>
      <c r="Y92" s="172"/>
      <c r="Z92" s="170" t="s">
        <v>0</v>
      </c>
      <c r="AA92" s="171"/>
      <c r="AB92" s="172"/>
      <c r="AC92" s="170" t="s">
        <v>1</v>
      </c>
      <c r="AD92" s="171"/>
      <c r="AE92" s="172"/>
      <c r="AF92" s="170" t="s">
        <v>181</v>
      </c>
      <c r="AG92" s="171"/>
      <c r="AH92" s="172"/>
      <c r="AI92" s="170" t="s">
        <v>182</v>
      </c>
      <c r="AJ92" s="171"/>
      <c r="AK92" s="172"/>
    </row>
    <row r="93" spans="1:37" ht="38.25" x14ac:dyDescent="0.25">
      <c r="A93" s="169"/>
      <c r="B93" s="97" t="s">
        <v>49</v>
      </c>
      <c r="C93" s="97" t="s">
        <v>50</v>
      </c>
      <c r="D93" s="97" t="s">
        <v>51</v>
      </c>
      <c r="E93" s="97" t="s">
        <v>49</v>
      </c>
      <c r="F93" s="97" t="s">
        <v>50</v>
      </c>
      <c r="G93" s="97" t="s">
        <v>51</v>
      </c>
      <c r="H93" s="97" t="s">
        <v>90</v>
      </c>
      <c r="I93" s="97" t="s">
        <v>91</v>
      </c>
      <c r="J93" s="97" t="s">
        <v>92</v>
      </c>
      <c r="K93" s="97" t="s">
        <v>90</v>
      </c>
      <c r="L93" s="97" t="s">
        <v>91</v>
      </c>
      <c r="M93" s="97" t="s">
        <v>92</v>
      </c>
      <c r="N93" s="97" t="s">
        <v>90</v>
      </c>
      <c r="O93" s="97" t="s">
        <v>91</v>
      </c>
      <c r="P93" s="97" t="s">
        <v>92</v>
      </c>
      <c r="Q93" s="97" t="s">
        <v>90</v>
      </c>
      <c r="R93" s="97" t="s">
        <v>91</v>
      </c>
      <c r="S93" s="87" t="s">
        <v>92</v>
      </c>
      <c r="T93" s="97" t="s">
        <v>49</v>
      </c>
      <c r="U93" s="97" t="s">
        <v>50</v>
      </c>
      <c r="V93" s="97" t="s">
        <v>51</v>
      </c>
      <c r="W93" s="97" t="s">
        <v>49</v>
      </c>
      <c r="X93" s="97" t="s">
        <v>50</v>
      </c>
      <c r="Y93" s="97" t="s">
        <v>51</v>
      </c>
      <c r="Z93" s="97" t="s">
        <v>49</v>
      </c>
      <c r="AA93" s="97" t="s">
        <v>50</v>
      </c>
      <c r="AB93" s="97" t="s">
        <v>51</v>
      </c>
      <c r="AC93" s="97" t="s">
        <v>49</v>
      </c>
      <c r="AD93" s="97" t="s">
        <v>50</v>
      </c>
      <c r="AE93" s="87" t="s">
        <v>51</v>
      </c>
      <c r="AF93" s="97" t="s">
        <v>49</v>
      </c>
      <c r="AG93" s="97" t="s">
        <v>50</v>
      </c>
      <c r="AH93" s="97" t="s">
        <v>51</v>
      </c>
      <c r="AI93" s="97" t="s">
        <v>49</v>
      </c>
      <c r="AJ93" s="97" t="s">
        <v>50</v>
      </c>
      <c r="AK93" s="97" t="s">
        <v>51</v>
      </c>
    </row>
    <row r="94" spans="1:37" x14ac:dyDescent="0.25">
      <c r="A94" s="88" t="s">
        <v>16</v>
      </c>
      <c r="B94" s="1">
        <v>7.0148000000000001</v>
      </c>
      <c r="C94" s="1">
        <v>7.8173000000000004</v>
      </c>
      <c r="D94" s="1">
        <v>7.0084999999999997</v>
      </c>
      <c r="E94" s="1">
        <v>8.0216999999999992</v>
      </c>
      <c r="F94" s="1">
        <v>7.8173000000000004</v>
      </c>
      <c r="G94" s="1">
        <v>7.0084999999999997</v>
      </c>
      <c r="H94" s="1">
        <v>6.7313000000000001</v>
      </c>
      <c r="I94" s="1">
        <v>7.7960000000000003</v>
      </c>
      <c r="J94" s="1">
        <v>7.008</v>
      </c>
      <c r="K94" s="1">
        <v>7.4753999999999996</v>
      </c>
      <c r="L94" s="1">
        <v>7.7960000000000003</v>
      </c>
      <c r="M94" s="1">
        <v>7.008</v>
      </c>
      <c r="N94" s="1">
        <v>6.3131000000000004</v>
      </c>
      <c r="O94" s="1">
        <v>7.2542999999999997</v>
      </c>
      <c r="P94" s="1">
        <v>7.0084999999999997</v>
      </c>
      <c r="Q94" s="1">
        <v>8.1737000000000002</v>
      </c>
      <c r="R94" s="1">
        <v>7.2542999999999997</v>
      </c>
      <c r="S94" s="138">
        <v>7.0084999999999997</v>
      </c>
      <c r="T94" s="1">
        <v>3.9291999999999998</v>
      </c>
      <c r="U94" s="1">
        <v>7.5015000000000001</v>
      </c>
      <c r="V94" s="1">
        <v>7.4390999999999998</v>
      </c>
      <c r="W94" s="1">
        <v>4.8525</v>
      </c>
      <c r="X94" s="1">
        <v>7.5015000000000001</v>
      </c>
      <c r="Y94" s="1">
        <v>7.4390999999999998</v>
      </c>
      <c r="Z94" s="1">
        <v>5.73</v>
      </c>
      <c r="AA94" s="1">
        <v>7.3777999999999997</v>
      </c>
      <c r="AB94" s="1">
        <v>7.4390999999999998</v>
      </c>
      <c r="AC94" s="1">
        <v>6.7610999999999999</v>
      </c>
      <c r="AD94" s="1">
        <v>7.3777999999999997</v>
      </c>
      <c r="AE94" s="1">
        <v>7.4390999999999998</v>
      </c>
      <c r="AF94" s="1">
        <v>6.2651000000000003</v>
      </c>
      <c r="AG94" s="1">
        <v>7.8173000000000004</v>
      </c>
      <c r="AH94" s="1">
        <v>7.0084999999999997</v>
      </c>
      <c r="AI94" s="1">
        <v>7.2205000000000004</v>
      </c>
      <c r="AJ94" s="1">
        <v>7.8173000000000004</v>
      </c>
      <c r="AK94" s="1">
        <v>7.0084999999999997</v>
      </c>
    </row>
    <row r="95" spans="1:37" x14ac:dyDescent="0.25">
      <c r="A95" s="88" t="s">
        <v>17</v>
      </c>
      <c r="B95" s="1">
        <v>12.1347</v>
      </c>
      <c r="C95" s="1">
        <v>15.061999999999999</v>
      </c>
      <c r="D95" s="1">
        <v>19.2728</v>
      </c>
      <c r="E95" s="1">
        <v>13.077</v>
      </c>
      <c r="F95" s="1">
        <v>15.061999999999999</v>
      </c>
      <c r="G95" s="1">
        <v>19.2728</v>
      </c>
      <c r="H95" s="1">
        <v>4.4343000000000004</v>
      </c>
      <c r="I95" s="1">
        <v>5.1540999999999997</v>
      </c>
      <c r="J95" s="1">
        <v>4.625</v>
      </c>
      <c r="K95" s="1">
        <v>5.2107000000000001</v>
      </c>
      <c r="L95" s="1">
        <v>5.1540999999999997</v>
      </c>
      <c r="M95" s="1">
        <v>4.625</v>
      </c>
      <c r="N95" s="1" t="s">
        <v>22</v>
      </c>
      <c r="O95" s="1" t="s">
        <v>22</v>
      </c>
      <c r="P95" s="1" t="s">
        <v>22</v>
      </c>
      <c r="Q95" s="1" t="s">
        <v>22</v>
      </c>
      <c r="R95" s="1" t="s">
        <v>22</v>
      </c>
      <c r="S95" s="138" t="s">
        <v>22</v>
      </c>
      <c r="T95" s="1">
        <v>5.2549999999999999</v>
      </c>
      <c r="U95" s="1">
        <v>6.6756000000000002</v>
      </c>
      <c r="V95" s="1">
        <v>2.6457000000000002</v>
      </c>
      <c r="W95" s="1">
        <v>6.1731999999999996</v>
      </c>
      <c r="X95" s="1">
        <v>6.6756000000000002</v>
      </c>
      <c r="Y95" s="1">
        <v>2.6457000000000002</v>
      </c>
      <c r="Z95" s="1">
        <v>9.3282000000000007</v>
      </c>
      <c r="AA95" s="1">
        <v>10.141299999999999</v>
      </c>
      <c r="AB95" s="1">
        <v>2.6482000000000001</v>
      </c>
      <c r="AC95" s="1">
        <v>10.3826</v>
      </c>
      <c r="AD95" s="1">
        <v>10.141299999999999</v>
      </c>
      <c r="AE95" s="1">
        <v>2.6482000000000001</v>
      </c>
      <c r="AF95" s="1">
        <v>16.369</v>
      </c>
      <c r="AG95" s="1">
        <v>15.061999999999999</v>
      </c>
      <c r="AH95" s="1">
        <v>19.2728</v>
      </c>
      <c r="AI95" s="1">
        <v>17.3933</v>
      </c>
      <c r="AJ95" s="1">
        <v>15.061999999999999</v>
      </c>
      <c r="AK95" s="1">
        <v>19.2728</v>
      </c>
    </row>
    <row r="96" spans="1:37" x14ac:dyDescent="0.25">
      <c r="A96" s="88" t="s">
        <v>14</v>
      </c>
      <c r="B96" s="1">
        <v>9.1758000000000006</v>
      </c>
      <c r="C96" s="1">
        <v>12.8574</v>
      </c>
      <c r="D96" s="1">
        <v>14.2662</v>
      </c>
      <c r="E96" s="1">
        <v>10.7667</v>
      </c>
      <c r="F96" s="1">
        <v>12.8574</v>
      </c>
      <c r="G96" s="1">
        <v>14.2662</v>
      </c>
      <c r="H96" s="1" t="s">
        <v>22</v>
      </c>
      <c r="I96" s="1" t="s">
        <v>22</v>
      </c>
      <c r="J96" s="1" t="s">
        <v>22</v>
      </c>
      <c r="K96" s="1" t="s">
        <v>22</v>
      </c>
      <c r="L96" s="1" t="s">
        <v>22</v>
      </c>
      <c r="M96" s="1" t="s">
        <v>22</v>
      </c>
      <c r="N96" s="1" t="s">
        <v>22</v>
      </c>
      <c r="O96" s="1" t="s">
        <v>22</v>
      </c>
      <c r="P96" s="1" t="s">
        <v>22</v>
      </c>
      <c r="Q96" s="1" t="s">
        <v>22</v>
      </c>
      <c r="R96" s="1" t="s">
        <v>22</v>
      </c>
      <c r="S96" s="138" t="s">
        <v>22</v>
      </c>
      <c r="T96" s="1">
        <v>6.4172000000000002</v>
      </c>
      <c r="U96" s="1">
        <v>8.9138999999999999</v>
      </c>
      <c r="V96" s="1">
        <v>6.2001999999999997</v>
      </c>
      <c r="W96" s="1">
        <v>7.3495999999999997</v>
      </c>
      <c r="X96" s="1">
        <v>8.9138999999999999</v>
      </c>
      <c r="Y96" s="1">
        <v>6.2001999999999997</v>
      </c>
      <c r="Z96" s="1">
        <v>7.5925000000000002</v>
      </c>
      <c r="AA96" s="1">
        <v>9.3207000000000004</v>
      </c>
      <c r="AB96" s="1">
        <v>6.2001999999999997</v>
      </c>
      <c r="AC96" s="1">
        <v>8.7455999999999996</v>
      </c>
      <c r="AD96" s="1">
        <v>9.3207000000000004</v>
      </c>
      <c r="AE96" s="1">
        <v>6.2001999999999997</v>
      </c>
      <c r="AF96" s="1">
        <v>11.198600000000001</v>
      </c>
      <c r="AG96" s="1">
        <v>12.8574</v>
      </c>
      <c r="AH96" s="1">
        <v>14.2662</v>
      </c>
      <c r="AI96" s="1">
        <v>12.182499999999999</v>
      </c>
      <c r="AJ96" s="1">
        <v>12.8574</v>
      </c>
      <c r="AK96" s="1">
        <v>14.2662</v>
      </c>
    </row>
    <row r="97" spans="1:37" x14ac:dyDescent="0.25">
      <c r="A97" s="88" t="s">
        <v>21</v>
      </c>
      <c r="B97" s="1">
        <v>8.5823999999999998</v>
      </c>
      <c r="C97" s="1" t="s">
        <v>22</v>
      </c>
      <c r="D97" s="1">
        <v>14.261200000000001</v>
      </c>
      <c r="E97" s="1">
        <v>10.055899999999999</v>
      </c>
      <c r="F97" s="1">
        <v>11.787800000000001</v>
      </c>
      <c r="G97" s="1">
        <v>12.631</v>
      </c>
      <c r="H97" s="1">
        <v>4.5724</v>
      </c>
      <c r="I97" s="1">
        <v>4.9454000000000002</v>
      </c>
      <c r="J97" s="1">
        <v>5.4743000000000004</v>
      </c>
      <c r="K97" s="1">
        <v>5.3074000000000003</v>
      </c>
      <c r="L97" s="1">
        <v>4.9454000000000002</v>
      </c>
      <c r="M97" s="1">
        <v>5.4743000000000004</v>
      </c>
      <c r="N97" s="1">
        <v>5.1761999999999997</v>
      </c>
      <c r="O97" s="1">
        <v>4.3662999999999998</v>
      </c>
      <c r="P97" s="1">
        <v>3.9369000000000001</v>
      </c>
      <c r="Q97" s="1">
        <v>7.0583</v>
      </c>
      <c r="R97" s="1">
        <v>4.3662999999999998</v>
      </c>
      <c r="S97" s="138">
        <v>3.9369000000000001</v>
      </c>
      <c r="T97" s="1">
        <v>8.0068000000000001</v>
      </c>
      <c r="U97" s="1" t="s">
        <v>22</v>
      </c>
      <c r="V97" s="1" t="s">
        <v>22</v>
      </c>
      <c r="W97" s="1">
        <v>7.4920999999999998</v>
      </c>
      <c r="X97" s="1">
        <v>8.7537000000000003</v>
      </c>
      <c r="Y97" s="1">
        <v>6.0980999999999996</v>
      </c>
      <c r="Z97" s="1">
        <v>6.7009999999999996</v>
      </c>
      <c r="AA97" s="1">
        <v>8.9923999999999999</v>
      </c>
      <c r="AB97" s="1">
        <v>6.1988000000000003</v>
      </c>
      <c r="AC97" s="1">
        <v>7.4534000000000002</v>
      </c>
      <c r="AD97" s="1">
        <v>9.1720000000000006</v>
      </c>
      <c r="AE97" s="1">
        <v>6.1645000000000003</v>
      </c>
      <c r="AF97" s="1">
        <v>9.6425000000000001</v>
      </c>
      <c r="AG97" s="1" t="s">
        <v>22</v>
      </c>
      <c r="AH97" s="1" t="s">
        <v>22</v>
      </c>
      <c r="AI97" s="1">
        <v>11.5031</v>
      </c>
      <c r="AJ97" s="1">
        <v>12.3636</v>
      </c>
      <c r="AK97" s="1">
        <v>13.3437</v>
      </c>
    </row>
    <row r="98" spans="1:37" x14ac:dyDescent="0.25">
      <c r="A98" s="88"/>
      <c r="B98" s="1"/>
      <c r="C98" s="1"/>
      <c r="D98" s="1"/>
      <c r="E98" s="1"/>
      <c r="F98" s="1"/>
      <c r="G98" s="1"/>
      <c r="H98" s="1"/>
      <c r="I98" s="1"/>
      <c r="J98" s="1"/>
      <c r="K98" s="1"/>
      <c r="L98" s="1"/>
      <c r="M98" s="1"/>
      <c r="N98" s="1"/>
      <c r="O98" s="1"/>
      <c r="P98" s="1"/>
      <c r="Q98" s="1"/>
      <c r="R98" s="1"/>
      <c r="S98" s="138"/>
      <c r="T98" s="1"/>
      <c r="U98" s="1"/>
      <c r="V98" s="1"/>
      <c r="W98" s="1"/>
      <c r="X98" s="1"/>
      <c r="Y98" s="1"/>
      <c r="Z98" s="1"/>
      <c r="AA98" s="1"/>
      <c r="AB98" s="1"/>
      <c r="AC98" s="1"/>
      <c r="AD98" s="1"/>
      <c r="AE98" s="1"/>
      <c r="AF98" s="1"/>
      <c r="AG98" s="1"/>
      <c r="AH98" s="1"/>
      <c r="AI98" s="1"/>
      <c r="AJ98" s="1"/>
      <c r="AK98" s="1"/>
    </row>
    <row r="99" spans="1:37" ht="63.75" x14ac:dyDescent="0.25">
      <c r="A99" s="61" t="s">
        <v>195</v>
      </c>
      <c r="B99" s="99"/>
      <c r="C99" s="99" t="s">
        <v>53</v>
      </c>
      <c r="D99" s="99" t="s">
        <v>97</v>
      </c>
      <c r="E99" s="99"/>
      <c r="F99" s="99" t="s">
        <v>53</v>
      </c>
      <c r="G99" s="99" t="s">
        <v>97</v>
      </c>
      <c r="H99" s="99"/>
      <c r="I99" s="99" t="s">
        <v>103</v>
      </c>
      <c r="J99" s="99" t="s">
        <v>95</v>
      </c>
      <c r="K99" s="99"/>
      <c r="L99" s="99" t="s">
        <v>103</v>
      </c>
      <c r="M99" s="99" t="s">
        <v>95</v>
      </c>
      <c r="N99" s="99"/>
      <c r="O99" s="99" t="s">
        <v>225</v>
      </c>
      <c r="P99" s="99" t="s">
        <v>97</v>
      </c>
      <c r="Q99" s="99"/>
      <c r="R99" s="99" t="s">
        <v>225</v>
      </c>
      <c r="S99" s="139" t="s">
        <v>97</v>
      </c>
      <c r="T99" s="98"/>
      <c r="U99" s="99" t="s">
        <v>47</v>
      </c>
      <c r="V99" s="99" t="s">
        <v>55</v>
      </c>
      <c r="W99" s="98"/>
      <c r="X99" s="99" t="s">
        <v>47</v>
      </c>
      <c r="Y99" s="99" t="s">
        <v>55</v>
      </c>
      <c r="Z99" s="100"/>
      <c r="AA99" s="99" t="s">
        <v>393</v>
      </c>
      <c r="AB99" s="99" t="s">
        <v>180</v>
      </c>
      <c r="AC99" s="98"/>
      <c r="AD99" s="99" t="s">
        <v>393</v>
      </c>
      <c r="AE99" s="99" t="s">
        <v>180</v>
      </c>
      <c r="AF99" s="99"/>
      <c r="AG99" s="99" t="s">
        <v>53</v>
      </c>
      <c r="AH99" s="99" t="s">
        <v>97</v>
      </c>
      <c r="AI99" s="99"/>
      <c r="AJ99" s="99" t="s">
        <v>53</v>
      </c>
      <c r="AK99" s="99" t="s">
        <v>97</v>
      </c>
    </row>
    <row r="100" spans="1:37" x14ac:dyDescent="0.25">
      <c r="A100" s="101" t="s">
        <v>15</v>
      </c>
      <c r="B100" s="102">
        <v>147.61859999999999</v>
      </c>
      <c r="C100" s="104">
        <v>15843.6836</v>
      </c>
      <c r="D100" s="104">
        <f>Equity!D100</f>
        <v>28017.360000000001</v>
      </c>
      <c r="E100" s="102">
        <v>164.51750000000001</v>
      </c>
      <c r="F100" s="104">
        <f>C100</f>
        <v>15843.6836</v>
      </c>
      <c r="G100" s="104">
        <f>D100</f>
        <v>28017.360000000001</v>
      </c>
      <c r="H100" s="102">
        <v>12.375500000000001</v>
      </c>
      <c r="I100" s="104">
        <v>2229.1999999999998</v>
      </c>
      <c r="J100" s="104">
        <f>+'Debt-Over,Liq,Low Dur,Ultra,MM'!D57</f>
        <v>6889.7574000000004</v>
      </c>
      <c r="K100" s="102">
        <v>12.7957</v>
      </c>
      <c r="L100" s="104">
        <f>I100</f>
        <v>2229.1999999999998</v>
      </c>
      <c r="M100" s="104">
        <f>J100</f>
        <v>6889.7574000000004</v>
      </c>
      <c r="N100" s="102">
        <v>11.043699999999999</v>
      </c>
      <c r="O100" s="104">
        <v>12982</v>
      </c>
      <c r="P100" s="104">
        <f>Equity!D100</f>
        <v>28017.360000000001</v>
      </c>
      <c r="Q100" s="102">
        <v>11.4358</v>
      </c>
      <c r="R100" s="104">
        <f>O100</f>
        <v>12982</v>
      </c>
      <c r="S100" s="140">
        <f>P100</f>
        <v>28017.360000000001</v>
      </c>
      <c r="T100" s="115">
        <v>77.302099999999996</v>
      </c>
      <c r="U100" s="103">
        <v>6046.8392999999996</v>
      </c>
      <c r="V100" s="103">
        <f>'Debt-Excl.Over,Liq,LowDur,Ult,M'!D52</f>
        <v>4337.8230999999996</v>
      </c>
      <c r="W100" s="115">
        <v>70.918599999999998</v>
      </c>
      <c r="X100" s="103">
        <f>U100</f>
        <v>6046.8392999999996</v>
      </c>
      <c r="Y100" s="103">
        <f>V100</f>
        <v>4337.8230999999996</v>
      </c>
      <c r="Z100" s="102">
        <v>22.731200000000001</v>
      </c>
      <c r="AA100" s="104">
        <v>5185.78</v>
      </c>
      <c r="AB100" s="104">
        <f>'Debt-Excl.Over,Liq,LowDur,Ult,M'!D52</f>
        <v>4337.8230999999996</v>
      </c>
      <c r="AC100" s="102">
        <v>25.207999999999998</v>
      </c>
      <c r="AD100" s="104">
        <f>AA100</f>
        <v>5185.78</v>
      </c>
      <c r="AE100" s="104">
        <f>AB100</f>
        <v>4337.8230999999996</v>
      </c>
      <c r="AF100" s="102">
        <v>29.290800000000001</v>
      </c>
      <c r="AG100" s="104">
        <f>F100</f>
        <v>15843.6836</v>
      </c>
      <c r="AH100" s="104">
        <f>G100</f>
        <v>28017.360000000001</v>
      </c>
      <c r="AI100" s="102">
        <v>31.990100000000002</v>
      </c>
      <c r="AJ100" s="104">
        <f>AG100</f>
        <v>15843.6836</v>
      </c>
      <c r="AK100" s="104">
        <f>AH100</f>
        <v>28017.360000000001</v>
      </c>
    </row>
    <row r="101" spans="1:37" x14ac:dyDescent="0.25">
      <c r="A101" s="211" t="s">
        <v>186</v>
      </c>
      <c r="B101" s="333"/>
      <c r="C101" s="333"/>
      <c r="D101" s="333"/>
      <c r="E101" s="333"/>
      <c r="F101" s="333"/>
      <c r="G101" s="333"/>
      <c r="H101" s="333"/>
      <c r="I101" s="333"/>
      <c r="J101" s="333"/>
      <c r="K101" s="333"/>
      <c r="L101" s="333"/>
      <c r="M101" s="333"/>
      <c r="N101" s="333"/>
      <c r="O101" s="333"/>
      <c r="P101" s="333"/>
      <c r="Q101" s="333"/>
      <c r="R101" s="333"/>
      <c r="S101" s="333"/>
      <c r="T101" s="332"/>
      <c r="U101" s="332"/>
      <c r="V101" s="332"/>
      <c r="W101" s="332"/>
      <c r="X101" s="332"/>
      <c r="Y101" s="332"/>
      <c r="Z101" s="208"/>
      <c r="AA101" s="209"/>
      <c r="AB101" s="209"/>
      <c r="AC101" s="209"/>
      <c r="AD101" s="209"/>
      <c r="AE101" s="210"/>
      <c r="AF101" s="333"/>
      <c r="AG101" s="333"/>
      <c r="AH101" s="333"/>
      <c r="AI101" s="333"/>
      <c r="AJ101" s="333"/>
      <c r="AK101" s="333"/>
    </row>
    <row r="102" spans="1:37" x14ac:dyDescent="0.25">
      <c r="A102" s="212"/>
      <c r="B102" s="185" t="s">
        <v>143</v>
      </c>
      <c r="C102" s="186"/>
      <c r="D102" s="186"/>
      <c r="E102" s="186"/>
      <c r="F102" s="186"/>
      <c r="G102" s="187"/>
      <c r="H102" s="185" t="s">
        <v>149</v>
      </c>
      <c r="I102" s="186"/>
      <c r="J102" s="186"/>
      <c r="K102" s="186"/>
      <c r="L102" s="186"/>
      <c r="M102" s="187"/>
      <c r="N102" s="185" t="s">
        <v>191</v>
      </c>
      <c r="O102" s="186"/>
      <c r="P102" s="186"/>
      <c r="Q102" s="186"/>
      <c r="R102" s="186"/>
      <c r="S102" s="186"/>
      <c r="T102" s="363" t="s">
        <v>158</v>
      </c>
      <c r="U102" s="363"/>
      <c r="V102" s="363"/>
      <c r="W102" s="363"/>
      <c r="X102" s="363"/>
      <c r="Y102" s="363"/>
      <c r="Z102" s="185" t="s">
        <v>409</v>
      </c>
      <c r="AA102" s="186"/>
      <c r="AB102" s="186"/>
      <c r="AC102" s="186"/>
      <c r="AD102" s="186"/>
      <c r="AE102" s="187"/>
      <c r="AF102" s="185" t="s">
        <v>146</v>
      </c>
      <c r="AG102" s="186"/>
      <c r="AH102" s="186"/>
      <c r="AI102" s="186"/>
      <c r="AJ102" s="186"/>
      <c r="AK102" s="187"/>
    </row>
    <row r="103" spans="1:37" ht="48" customHeight="1" x14ac:dyDescent="0.25">
      <c r="A103" s="212"/>
      <c r="B103" s="188" t="s">
        <v>144</v>
      </c>
      <c r="C103" s="189"/>
      <c r="D103" s="189"/>
      <c r="E103" s="189"/>
      <c r="F103" s="189"/>
      <c r="G103" s="190"/>
      <c r="H103" s="188" t="s">
        <v>150</v>
      </c>
      <c r="I103" s="189"/>
      <c r="J103" s="189"/>
      <c r="K103" s="189"/>
      <c r="L103" s="189"/>
      <c r="M103" s="190"/>
      <c r="N103" s="188" t="s">
        <v>194</v>
      </c>
      <c r="O103" s="189"/>
      <c r="P103" s="189"/>
      <c r="Q103" s="189"/>
      <c r="R103" s="189"/>
      <c r="S103" s="189"/>
      <c r="T103" s="360" t="s">
        <v>159</v>
      </c>
      <c r="U103" s="360"/>
      <c r="V103" s="360"/>
      <c r="W103" s="360"/>
      <c r="X103" s="360"/>
      <c r="Y103" s="360"/>
      <c r="Z103" s="188" t="s">
        <v>408</v>
      </c>
      <c r="AA103" s="189"/>
      <c r="AB103" s="189"/>
      <c r="AC103" s="189"/>
      <c r="AD103" s="189"/>
      <c r="AE103" s="190"/>
      <c r="AF103" s="188" t="s">
        <v>147</v>
      </c>
      <c r="AG103" s="189"/>
      <c r="AH103" s="189"/>
      <c r="AI103" s="189"/>
      <c r="AJ103" s="189"/>
      <c r="AK103" s="190"/>
    </row>
    <row r="104" spans="1:37" x14ac:dyDescent="0.25">
      <c r="A104" s="212"/>
      <c r="B104" s="185" t="s">
        <v>173</v>
      </c>
      <c r="C104" s="186"/>
      <c r="D104" s="186"/>
      <c r="E104" s="186"/>
      <c r="F104" s="186"/>
      <c r="G104" s="187"/>
      <c r="H104" s="185" t="s">
        <v>166</v>
      </c>
      <c r="I104" s="186"/>
      <c r="J104" s="186"/>
      <c r="K104" s="186"/>
      <c r="L104" s="186"/>
      <c r="M104" s="187"/>
      <c r="N104" s="185" t="s">
        <v>173</v>
      </c>
      <c r="O104" s="186"/>
      <c r="P104" s="186"/>
      <c r="Q104" s="186"/>
      <c r="R104" s="186"/>
      <c r="S104" s="186"/>
      <c r="T104" s="363" t="s">
        <v>153</v>
      </c>
      <c r="U104" s="363"/>
      <c r="V104" s="363"/>
      <c r="W104" s="363"/>
      <c r="X104" s="363"/>
      <c r="Y104" s="363"/>
      <c r="Z104" s="185" t="s">
        <v>188</v>
      </c>
      <c r="AA104" s="186"/>
      <c r="AB104" s="186"/>
      <c r="AC104" s="186"/>
      <c r="AD104" s="186"/>
      <c r="AE104" s="187"/>
      <c r="AF104" s="185" t="s">
        <v>173</v>
      </c>
      <c r="AG104" s="186"/>
      <c r="AH104" s="186"/>
      <c r="AI104" s="186"/>
      <c r="AJ104" s="186"/>
      <c r="AK104" s="187"/>
    </row>
    <row r="105" spans="1:37" x14ac:dyDescent="0.25">
      <c r="A105" s="212"/>
      <c r="B105" s="191"/>
      <c r="C105" s="192"/>
      <c r="D105" s="192"/>
      <c r="E105" s="192"/>
      <c r="F105" s="192"/>
      <c r="G105" s="193"/>
      <c r="H105" s="191"/>
      <c r="I105" s="192"/>
      <c r="J105" s="192"/>
      <c r="K105" s="192"/>
      <c r="L105" s="192"/>
      <c r="M105" s="193"/>
      <c r="N105" s="191"/>
      <c r="O105" s="192"/>
      <c r="P105" s="192"/>
      <c r="Q105" s="192"/>
      <c r="R105" s="192"/>
      <c r="S105" s="334"/>
      <c r="T105" s="288"/>
      <c r="U105" s="288"/>
      <c r="V105" s="288"/>
      <c r="W105" s="288"/>
      <c r="X105" s="288"/>
      <c r="Y105" s="288"/>
      <c r="Z105" s="191"/>
      <c r="AA105" s="192"/>
      <c r="AB105" s="192"/>
      <c r="AC105" s="192"/>
      <c r="AD105" s="192"/>
      <c r="AE105" s="193"/>
      <c r="AF105" s="191"/>
      <c r="AG105" s="192"/>
      <c r="AH105" s="192"/>
      <c r="AI105" s="192"/>
      <c r="AJ105" s="192"/>
      <c r="AK105" s="193"/>
    </row>
    <row r="106" spans="1:37" x14ac:dyDescent="0.25">
      <c r="A106" s="212"/>
      <c r="B106" s="194"/>
      <c r="C106" s="195"/>
      <c r="D106" s="195"/>
      <c r="E106" s="195"/>
      <c r="F106" s="195"/>
      <c r="G106" s="196"/>
      <c r="H106" s="194"/>
      <c r="I106" s="195"/>
      <c r="J106" s="195"/>
      <c r="K106" s="195"/>
      <c r="L106" s="195"/>
      <c r="M106" s="196"/>
      <c r="N106" s="194"/>
      <c r="O106" s="195"/>
      <c r="P106" s="195"/>
      <c r="Q106" s="195"/>
      <c r="R106" s="195"/>
      <c r="S106" s="195"/>
      <c r="T106" s="288"/>
      <c r="U106" s="288"/>
      <c r="V106" s="288"/>
      <c r="W106" s="288"/>
      <c r="X106" s="288"/>
      <c r="Y106" s="288"/>
      <c r="Z106" s="194"/>
      <c r="AA106" s="195"/>
      <c r="AB106" s="195"/>
      <c r="AC106" s="195"/>
      <c r="AD106" s="195"/>
      <c r="AE106" s="196"/>
      <c r="AF106" s="194"/>
      <c r="AG106" s="195"/>
      <c r="AH106" s="195"/>
      <c r="AI106" s="195"/>
      <c r="AJ106" s="195"/>
      <c r="AK106" s="196"/>
    </row>
    <row r="107" spans="1:37" x14ac:dyDescent="0.25">
      <c r="A107" s="212"/>
      <c r="B107" s="194"/>
      <c r="C107" s="195"/>
      <c r="D107" s="195"/>
      <c r="E107" s="195"/>
      <c r="F107" s="195"/>
      <c r="G107" s="196"/>
      <c r="H107" s="194"/>
      <c r="I107" s="195"/>
      <c r="J107" s="195"/>
      <c r="K107" s="195"/>
      <c r="L107" s="195"/>
      <c r="M107" s="196"/>
      <c r="N107" s="194"/>
      <c r="O107" s="195"/>
      <c r="P107" s="195"/>
      <c r="Q107" s="195"/>
      <c r="R107" s="195"/>
      <c r="S107" s="195"/>
      <c r="T107" s="288"/>
      <c r="U107" s="288"/>
      <c r="V107" s="288"/>
      <c r="W107" s="288"/>
      <c r="X107" s="288"/>
      <c r="Y107" s="288"/>
      <c r="Z107" s="194"/>
      <c r="AA107" s="195"/>
      <c r="AB107" s="195"/>
      <c r="AC107" s="195"/>
      <c r="AD107" s="195"/>
      <c r="AE107" s="196"/>
      <c r="AF107" s="194"/>
      <c r="AG107" s="195"/>
      <c r="AH107" s="195"/>
      <c r="AI107" s="195"/>
      <c r="AJ107" s="195"/>
      <c r="AK107" s="196"/>
    </row>
    <row r="108" spans="1:37" x14ac:dyDescent="0.25">
      <c r="A108" s="212"/>
      <c r="B108" s="194"/>
      <c r="C108" s="195"/>
      <c r="D108" s="195"/>
      <c r="E108" s="195"/>
      <c r="F108" s="195"/>
      <c r="G108" s="196"/>
      <c r="H108" s="194"/>
      <c r="I108" s="195"/>
      <c r="J108" s="195"/>
      <c r="K108" s="195"/>
      <c r="L108" s="195"/>
      <c r="M108" s="196"/>
      <c r="N108" s="194"/>
      <c r="O108" s="195"/>
      <c r="P108" s="195"/>
      <c r="Q108" s="195"/>
      <c r="R108" s="195"/>
      <c r="S108" s="195"/>
      <c r="T108" s="288"/>
      <c r="U108" s="288"/>
      <c r="V108" s="288"/>
      <c r="W108" s="288"/>
      <c r="X108" s="288"/>
      <c r="Y108" s="288"/>
      <c r="Z108" s="194"/>
      <c r="AA108" s="195"/>
      <c r="AB108" s="195"/>
      <c r="AC108" s="195"/>
      <c r="AD108" s="195"/>
      <c r="AE108" s="196"/>
      <c r="AF108" s="194"/>
      <c r="AG108" s="195"/>
      <c r="AH108" s="195"/>
      <c r="AI108" s="195"/>
      <c r="AJ108" s="195"/>
      <c r="AK108" s="196"/>
    </row>
    <row r="109" spans="1:37" x14ac:dyDescent="0.25">
      <c r="A109" s="212"/>
      <c r="B109" s="194"/>
      <c r="C109" s="195"/>
      <c r="D109" s="195"/>
      <c r="E109" s="195"/>
      <c r="F109" s="195"/>
      <c r="G109" s="196"/>
      <c r="H109" s="194"/>
      <c r="I109" s="195"/>
      <c r="J109" s="195"/>
      <c r="K109" s="195"/>
      <c r="L109" s="195"/>
      <c r="M109" s="196"/>
      <c r="N109" s="194"/>
      <c r="O109" s="195"/>
      <c r="P109" s="195"/>
      <c r="Q109" s="195"/>
      <c r="R109" s="195"/>
      <c r="S109" s="195"/>
      <c r="T109" s="288"/>
      <c r="U109" s="288"/>
      <c r="V109" s="288"/>
      <c r="W109" s="288"/>
      <c r="X109" s="288"/>
      <c r="Y109" s="288"/>
      <c r="Z109" s="194"/>
      <c r="AA109" s="195"/>
      <c r="AB109" s="195"/>
      <c r="AC109" s="195"/>
      <c r="AD109" s="195"/>
      <c r="AE109" s="196"/>
      <c r="AF109" s="194"/>
      <c r="AG109" s="195"/>
      <c r="AH109" s="195"/>
      <c r="AI109" s="195"/>
      <c r="AJ109" s="195"/>
      <c r="AK109" s="196"/>
    </row>
    <row r="110" spans="1:37" x14ac:dyDescent="0.25">
      <c r="A110" s="212"/>
      <c r="B110" s="194"/>
      <c r="C110" s="195"/>
      <c r="D110" s="195"/>
      <c r="E110" s="195"/>
      <c r="F110" s="195"/>
      <c r="G110" s="196"/>
      <c r="H110" s="194"/>
      <c r="I110" s="195"/>
      <c r="J110" s="195"/>
      <c r="K110" s="195"/>
      <c r="L110" s="195"/>
      <c r="M110" s="196"/>
      <c r="N110" s="194"/>
      <c r="O110" s="195"/>
      <c r="P110" s="195"/>
      <c r="Q110" s="195"/>
      <c r="R110" s="195"/>
      <c r="S110" s="195"/>
      <c r="T110" s="288"/>
      <c r="U110" s="288"/>
      <c r="V110" s="288"/>
      <c r="W110" s="288"/>
      <c r="X110" s="288"/>
      <c r="Y110" s="288"/>
      <c r="Z110" s="194"/>
      <c r="AA110" s="195"/>
      <c r="AB110" s="195"/>
      <c r="AC110" s="195"/>
      <c r="AD110" s="195"/>
      <c r="AE110" s="196"/>
      <c r="AF110" s="194"/>
      <c r="AG110" s="195"/>
      <c r="AH110" s="195"/>
      <c r="AI110" s="195"/>
      <c r="AJ110" s="195"/>
      <c r="AK110" s="196"/>
    </row>
    <row r="111" spans="1:37" x14ac:dyDescent="0.25">
      <c r="A111" s="212"/>
      <c r="B111" s="194"/>
      <c r="C111" s="195"/>
      <c r="D111" s="195"/>
      <c r="E111" s="195"/>
      <c r="F111" s="195"/>
      <c r="G111" s="196"/>
      <c r="H111" s="194"/>
      <c r="I111" s="195"/>
      <c r="J111" s="195"/>
      <c r="K111" s="195"/>
      <c r="L111" s="195"/>
      <c r="M111" s="196"/>
      <c r="N111" s="194"/>
      <c r="O111" s="195"/>
      <c r="P111" s="195"/>
      <c r="Q111" s="195"/>
      <c r="R111" s="195"/>
      <c r="S111" s="195"/>
      <c r="T111" s="288"/>
      <c r="U111" s="288"/>
      <c r="V111" s="288"/>
      <c r="W111" s="288"/>
      <c r="X111" s="288"/>
      <c r="Y111" s="288"/>
      <c r="Z111" s="194"/>
      <c r="AA111" s="195"/>
      <c r="AB111" s="195"/>
      <c r="AC111" s="195"/>
      <c r="AD111" s="195"/>
      <c r="AE111" s="196"/>
      <c r="AF111" s="194"/>
      <c r="AG111" s="195"/>
      <c r="AH111" s="195"/>
      <c r="AI111" s="195"/>
      <c r="AJ111" s="195"/>
      <c r="AK111" s="196"/>
    </row>
    <row r="112" spans="1:37" x14ac:dyDescent="0.25">
      <c r="A112" s="212"/>
      <c r="B112" s="194"/>
      <c r="C112" s="195"/>
      <c r="D112" s="195"/>
      <c r="E112" s="195"/>
      <c r="F112" s="195"/>
      <c r="G112" s="196"/>
      <c r="H112" s="194"/>
      <c r="I112" s="195"/>
      <c r="J112" s="195"/>
      <c r="K112" s="195"/>
      <c r="L112" s="195"/>
      <c r="M112" s="196"/>
      <c r="N112" s="194"/>
      <c r="O112" s="195"/>
      <c r="P112" s="195"/>
      <c r="Q112" s="195"/>
      <c r="R112" s="195"/>
      <c r="S112" s="195"/>
      <c r="T112" s="288"/>
      <c r="U112" s="288"/>
      <c r="V112" s="288"/>
      <c r="W112" s="288"/>
      <c r="X112" s="288"/>
      <c r="Y112" s="288"/>
      <c r="Z112" s="194"/>
      <c r="AA112" s="195"/>
      <c r="AB112" s="195"/>
      <c r="AC112" s="195"/>
      <c r="AD112" s="195"/>
      <c r="AE112" s="196"/>
      <c r="AF112" s="194"/>
      <c r="AG112" s="195"/>
      <c r="AH112" s="195"/>
      <c r="AI112" s="195"/>
      <c r="AJ112" s="195"/>
      <c r="AK112" s="196"/>
    </row>
    <row r="113" spans="1:37" x14ac:dyDescent="0.25">
      <c r="A113" s="212"/>
      <c r="B113" s="194"/>
      <c r="C113" s="195"/>
      <c r="D113" s="195"/>
      <c r="E113" s="195"/>
      <c r="F113" s="195"/>
      <c r="G113" s="196"/>
      <c r="H113" s="194"/>
      <c r="I113" s="195"/>
      <c r="J113" s="195"/>
      <c r="K113" s="195"/>
      <c r="L113" s="195"/>
      <c r="M113" s="196"/>
      <c r="N113" s="194"/>
      <c r="O113" s="195"/>
      <c r="P113" s="195"/>
      <c r="Q113" s="195"/>
      <c r="R113" s="195"/>
      <c r="S113" s="195"/>
      <c r="T113" s="288"/>
      <c r="U113" s="288"/>
      <c r="V113" s="288"/>
      <c r="W113" s="288"/>
      <c r="X113" s="288"/>
      <c r="Y113" s="288"/>
      <c r="Z113" s="194"/>
      <c r="AA113" s="195"/>
      <c r="AB113" s="195"/>
      <c r="AC113" s="195"/>
      <c r="AD113" s="195"/>
      <c r="AE113" s="196"/>
      <c r="AF113" s="194"/>
      <c r="AG113" s="195"/>
      <c r="AH113" s="195"/>
      <c r="AI113" s="195"/>
      <c r="AJ113" s="195"/>
      <c r="AK113" s="196"/>
    </row>
    <row r="114" spans="1:37" x14ac:dyDescent="0.25">
      <c r="A114" s="212"/>
      <c r="B114" s="194"/>
      <c r="C114" s="195"/>
      <c r="D114" s="195"/>
      <c r="E114" s="195"/>
      <c r="F114" s="195"/>
      <c r="G114" s="196"/>
      <c r="H114" s="194"/>
      <c r="I114" s="195"/>
      <c r="J114" s="195"/>
      <c r="K114" s="195"/>
      <c r="L114" s="195"/>
      <c r="M114" s="196"/>
      <c r="N114" s="194"/>
      <c r="O114" s="195"/>
      <c r="P114" s="195"/>
      <c r="Q114" s="195"/>
      <c r="R114" s="195"/>
      <c r="S114" s="195"/>
      <c r="T114" s="288"/>
      <c r="U114" s="288"/>
      <c r="V114" s="288"/>
      <c r="W114" s="288"/>
      <c r="X114" s="288"/>
      <c r="Y114" s="288"/>
      <c r="Z114" s="194"/>
      <c r="AA114" s="195"/>
      <c r="AB114" s="195"/>
      <c r="AC114" s="195"/>
      <c r="AD114" s="195"/>
      <c r="AE114" s="196"/>
      <c r="AF114" s="194"/>
      <c r="AG114" s="195"/>
      <c r="AH114" s="195"/>
      <c r="AI114" s="195"/>
      <c r="AJ114" s="195"/>
      <c r="AK114" s="196"/>
    </row>
    <row r="115" spans="1:37" x14ac:dyDescent="0.25">
      <c r="A115" s="212"/>
      <c r="B115" s="194"/>
      <c r="C115" s="195"/>
      <c r="D115" s="195"/>
      <c r="E115" s="195"/>
      <c r="F115" s="195"/>
      <c r="G115" s="196"/>
      <c r="H115" s="194"/>
      <c r="I115" s="195"/>
      <c r="J115" s="195"/>
      <c r="K115" s="195"/>
      <c r="L115" s="195"/>
      <c r="M115" s="196"/>
      <c r="N115" s="194"/>
      <c r="O115" s="195"/>
      <c r="P115" s="195"/>
      <c r="Q115" s="195"/>
      <c r="R115" s="195"/>
      <c r="S115" s="195"/>
      <c r="T115" s="288"/>
      <c r="U115" s="288"/>
      <c r="V115" s="288"/>
      <c r="W115" s="288"/>
      <c r="X115" s="288"/>
      <c r="Y115" s="288"/>
      <c r="Z115" s="194"/>
      <c r="AA115" s="195"/>
      <c r="AB115" s="195"/>
      <c r="AC115" s="195"/>
      <c r="AD115" s="195"/>
      <c r="AE115" s="196"/>
      <c r="AF115" s="194"/>
      <c r="AG115" s="195"/>
      <c r="AH115" s="195"/>
      <c r="AI115" s="195"/>
      <c r="AJ115" s="195"/>
      <c r="AK115" s="196"/>
    </row>
    <row r="116" spans="1:37" x14ac:dyDescent="0.25">
      <c r="A116" s="212"/>
      <c r="B116" s="194"/>
      <c r="C116" s="195"/>
      <c r="D116" s="195"/>
      <c r="E116" s="195"/>
      <c r="F116" s="195"/>
      <c r="G116" s="196"/>
      <c r="H116" s="194"/>
      <c r="I116" s="195"/>
      <c r="J116" s="195"/>
      <c r="K116" s="195"/>
      <c r="L116" s="195"/>
      <c r="M116" s="196"/>
      <c r="N116" s="194"/>
      <c r="O116" s="195"/>
      <c r="P116" s="195"/>
      <c r="Q116" s="195"/>
      <c r="R116" s="195"/>
      <c r="S116" s="195"/>
      <c r="T116" s="288"/>
      <c r="U116" s="288"/>
      <c r="V116" s="288"/>
      <c r="W116" s="288"/>
      <c r="X116" s="288"/>
      <c r="Y116" s="288"/>
      <c r="Z116" s="194"/>
      <c r="AA116" s="195"/>
      <c r="AB116" s="195"/>
      <c r="AC116" s="195"/>
      <c r="AD116" s="195"/>
      <c r="AE116" s="196"/>
      <c r="AF116" s="194"/>
      <c r="AG116" s="195"/>
      <c r="AH116" s="195"/>
      <c r="AI116" s="195"/>
      <c r="AJ116" s="195"/>
      <c r="AK116" s="196"/>
    </row>
    <row r="117" spans="1:37" x14ac:dyDescent="0.25">
      <c r="A117" s="213"/>
      <c r="B117" s="197"/>
      <c r="C117" s="198"/>
      <c r="D117" s="198"/>
      <c r="E117" s="198"/>
      <c r="F117" s="198"/>
      <c r="G117" s="199"/>
      <c r="H117" s="197"/>
      <c r="I117" s="198"/>
      <c r="J117" s="198"/>
      <c r="K117" s="198"/>
      <c r="L117" s="198"/>
      <c r="M117" s="199"/>
      <c r="N117" s="197"/>
      <c r="O117" s="198"/>
      <c r="P117" s="198"/>
      <c r="Q117" s="198"/>
      <c r="R117" s="198"/>
      <c r="S117" s="198"/>
      <c r="T117" s="288"/>
      <c r="U117" s="288"/>
      <c r="V117" s="288"/>
      <c r="W117" s="288"/>
      <c r="X117" s="288"/>
      <c r="Y117" s="288"/>
      <c r="Z117" s="197"/>
      <c r="AA117" s="198"/>
      <c r="AB117" s="198"/>
      <c r="AC117" s="198"/>
      <c r="AD117" s="198"/>
      <c r="AE117" s="199"/>
      <c r="AF117" s="197"/>
      <c r="AG117" s="198"/>
      <c r="AH117" s="198"/>
      <c r="AI117" s="198"/>
      <c r="AJ117" s="198"/>
      <c r="AK117" s="199"/>
    </row>
    <row r="118" spans="1:37" x14ac:dyDescent="0.25">
      <c r="A118" s="11"/>
      <c r="B118" s="334"/>
      <c r="C118" s="334"/>
      <c r="D118" s="334"/>
      <c r="E118" s="334"/>
      <c r="F118" s="334"/>
      <c r="G118" s="335"/>
      <c r="H118" s="334"/>
      <c r="I118" s="334"/>
      <c r="J118" s="334"/>
      <c r="K118" s="334"/>
      <c r="L118" s="334"/>
      <c r="M118" s="335"/>
      <c r="N118" s="334"/>
      <c r="O118" s="334"/>
      <c r="P118" s="334"/>
      <c r="Q118" s="334"/>
      <c r="R118" s="334"/>
      <c r="S118" s="334"/>
      <c r="T118" s="288"/>
      <c r="U118" s="288"/>
      <c r="V118" s="288"/>
      <c r="W118" s="288"/>
      <c r="X118" s="288"/>
      <c r="Y118" s="288"/>
      <c r="Z118" s="288"/>
      <c r="AA118" s="288"/>
      <c r="AB118" s="288"/>
      <c r="AC118" s="288"/>
      <c r="AD118" s="288"/>
      <c r="AE118" s="288"/>
      <c r="AF118" s="288"/>
      <c r="AG118" s="288"/>
      <c r="AH118" s="288"/>
      <c r="AI118" s="288"/>
      <c r="AJ118" s="288"/>
      <c r="AK118" s="288"/>
    </row>
    <row r="119" spans="1:37" x14ac:dyDescent="0.25">
      <c r="A119" s="12"/>
      <c r="B119" s="336"/>
      <c r="C119" s="337"/>
      <c r="D119" s="337"/>
      <c r="E119" s="337"/>
      <c r="F119" s="337"/>
      <c r="G119" s="338"/>
      <c r="H119" s="334"/>
      <c r="I119" s="334"/>
      <c r="J119" s="334"/>
      <c r="K119" s="334"/>
      <c r="L119" s="334"/>
      <c r="M119" s="335"/>
      <c r="N119" s="334"/>
      <c r="O119" s="334"/>
      <c r="P119" s="334"/>
      <c r="Q119" s="334"/>
      <c r="R119" s="334"/>
      <c r="S119" s="334"/>
      <c r="T119" s="288"/>
      <c r="U119" s="288"/>
      <c r="V119" s="288"/>
      <c r="W119" s="288"/>
      <c r="X119" s="288"/>
      <c r="Y119" s="288"/>
      <c r="Z119" s="288"/>
      <c r="AA119" s="288"/>
      <c r="AB119" s="288"/>
      <c r="AC119" s="288"/>
      <c r="AD119" s="288"/>
      <c r="AE119" s="288"/>
      <c r="AF119" s="288"/>
      <c r="AG119" s="288"/>
      <c r="AH119" s="288"/>
      <c r="AI119" s="288"/>
      <c r="AJ119" s="288"/>
      <c r="AK119" s="288"/>
    </row>
    <row r="120" spans="1:37" x14ac:dyDescent="0.25">
      <c r="A120" s="211" t="s">
        <v>187</v>
      </c>
      <c r="B120" s="205" t="s">
        <v>203</v>
      </c>
      <c r="C120" s="206"/>
      <c r="D120" s="206"/>
      <c r="E120" s="206"/>
      <c r="F120" s="206"/>
      <c r="G120" s="207"/>
      <c r="H120" s="205" t="s">
        <v>204</v>
      </c>
      <c r="I120" s="206"/>
      <c r="J120" s="206"/>
      <c r="K120" s="206"/>
      <c r="L120" s="206"/>
      <c r="M120" s="207"/>
      <c r="N120" s="205" t="s">
        <v>226</v>
      </c>
      <c r="O120" s="206"/>
      <c r="P120" s="206"/>
      <c r="Q120" s="206"/>
      <c r="R120" s="206"/>
      <c r="S120" s="206"/>
      <c r="T120" s="362" t="s">
        <v>207</v>
      </c>
      <c r="U120" s="362"/>
      <c r="V120" s="362"/>
      <c r="W120" s="362"/>
      <c r="X120" s="362"/>
      <c r="Y120" s="362"/>
      <c r="Z120" s="205" t="s">
        <v>404</v>
      </c>
      <c r="AA120" s="206"/>
      <c r="AB120" s="206"/>
      <c r="AC120" s="206"/>
      <c r="AD120" s="206"/>
      <c r="AE120" s="207"/>
      <c r="AF120" s="205" t="s">
        <v>203</v>
      </c>
      <c r="AG120" s="206"/>
      <c r="AH120" s="206"/>
      <c r="AI120" s="206"/>
      <c r="AJ120" s="206"/>
      <c r="AK120" s="207"/>
    </row>
    <row r="121" spans="1:37" x14ac:dyDescent="0.25">
      <c r="A121" s="212"/>
      <c r="B121" s="185" t="s">
        <v>173</v>
      </c>
      <c r="C121" s="186"/>
      <c r="D121" s="186"/>
      <c r="E121" s="186"/>
      <c r="F121" s="186"/>
      <c r="G121" s="187"/>
      <c r="H121" s="185" t="s">
        <v>166</v>
      </c>
      <c r="I121" s="186"/>
      <c r="J121" s="186"/>
      <c r="K121" s="186"/>
      <c r="L121" s="186"/>
      <c r="M121" s="187"/>
      <c r="N121" s="185" t="s">
        <v>227</v>
      </c>
      <c r="O121" s="186"/>
      <c r="P121" s="186"/>
      <c r="Q121" s="186"/>
      <c r="R121" s="186"/>
      <c r="S121" s="186"/>
      <c r="T121" s="363" t="s">
        <v>188</v>
      </c>
      <c r="U121" s="363"/>
      <c r="V121" s="363"/>
      <c r="W121" s="363"/>
      <c r="X121" s="363"/>
      <c r="Y121" s="363"/>
      <c r="Z121" s="329" t="s">
        <v>497</v>
      </c>
      <c r="AA121" s="330"/>
      <c r="AB121" s="330"/>
      <c r="AC121" s="330"/>
      <c r="AD121" s="330"/>
      <c r="AE121" s="331"/>
      <c r="AF121" s="185" t="s">
        <v>173</v>
      </c>
      <c r="AG121" s="186"/>
      <c r="AH121" s="186"/>
      <c r="AI121" s="186"/>
      <c r="AJ121" s="186"/>
      <c r="AK121" s="187"/>
    </row>
    <row r="122" spans="1:37" x14ac:dyDescent="0.25">
      <c r="A122" s="212"/>
      <c r="B122" s="173"/>
      <c r="C122" s="174"/>
      <c r="D122" s="174"/>
      <c r="E122" s="174"/>
      <c r="F122" s="174"/>
      <c r="G122" s="175"/>
      <c r="H122" s="173"/>
      <c r="I122" s="174"/>
      <c r="J122" s="174"/>
      <c r="K122" s="174"/>
      <c r="L122" s="174"/>
      <c r="M122" s="175"/>
      <c r="N122" s="173"/>
      <c r="O122" s="174"/>
      <c r="P122" s="174"/>
      <c r="Q122" s="174"/>
      <c r="R122" s="174"/>
      <c r="S122" s="355"/>
      <c r="T122" s="362"/>
      <c r="U122" s="362"/>
      <c r="V122" s="362"/>
      <c r="W122" s="362"/>
      <c r="X122" s="362"/>
      <c r="Y122" s="362"/>
      <c r="Z122" s="173"/>
      <c r="AA122" s="174"/>
      <c r="AB122" s="174"/>
      <c r="AC122" s="174"/>
      <c r="AD122" s="174"/>
      <c r="AE122" s="175"/>
      <c r="AF122" s="173"/>
      <c r="AG122" s="174"/>
      <c r="AH122" s="174"/>
      <c r="AI122" s="174"/>
      <c r="AJ122" s="174"/>
      <c r="AK122" s="175"/>
    </row>
    <row r="123" spans="1:37" x14ac:dyDescent="0.25">
      <c r="A123" s="212"/>
      <c r="B123" s="176"/>
      <c r="C123" s="177"/>
      <c r="D123" s="177"/>
      <c r="E123" s="177"/>
      <c r="F123" s="177"/>
      <c r="G123" s="178"/>
      <c r="H123" s="176"/>
      <c r="I123" s="177"/>
      <c r="J123" s="177"/>
      <c r="K123" s="177"/>
      <c r="L123" s="177"/>
      <c r="M123" s="178"/>
      <c r="N123" s="176"/>
      <c r="O123" s="177"/>
      <c r="P123" s="177"/>
      <c r="Q123" s="177"/>
      <c r="R123" s="177"/>
      <c r="S123" s="177"/>
      <c r="T123" s="362"/>
      <c r="U123" s="362"/>
      <c r="V123" s="362"/>
      <c r="W123" s="362"/>
      <c r="X123" s="362"/>
      <c r="Y123" s="362"/>
      <c r="Z123" s="176"/>
      <c r="AA123" s="177"/>
      <c r="AB123" s="177"/>
      <c r="AC123" s="177"/>
      <c r="AD123" s="177"/>
      <c r="AE123" s="178"/>
      <c r="AF123" s="176"/>
      <c r="AG123" s="177"/>
      <c r="AH123" s="177"/>
      <c r="AI123" s="177"/>
      <c r="AJ123" s="177"/>
      <c r="AK123" s="178"/>
    </row>
    <row r="124" spans="1:37" x14ac:dyDescent="0.25">
      <c r="A124" s="212"/>
      <c r="B124" s="176"/>
      <c r="C124" s="177"/>
      <c r="D124" s="177"/>
      <c r="E124" s="177"/>
      <c r="F124" s="177"/>
      <c r="G124" s="178"/>
      <c r="H124" s="176"/>
      <c r="I124" s="177"/>
      <c r="J124" s="177"/>
      <c r="K124" s="177"/>
      <c r="L124" s="177"/>
      <c r="M124" s="178"/>
      <c r="N124" s="176"/>
      <c r="O124" s="177"/>
      <c r="P124" s="177"/>
      <c r="Q124" s="177"/>
      <c r="R124" s="177"/>
      <c r="S124" s="177"/>
      <c r="T124" s="362"/>
      <c r="U124" s="362"/>
      <c r="V124" s="362"/>
      <c r="W124" s="362"/>
      <c r="X124" s="362"/>
      <c r="Y124" s="362"/>
      <c r="Z124" s="176"/>
      <c r="AA124" s="177"/>
      <c r="AB124" s="177"/>
      <c r="AC124" s="177"/>
      <c r="AD124" s="177"/>
      <c r="AE124" s="178"/>
      <c r="AF124" s="176"/>
      <c r="AG124" s="177"/>
      <c r="AH124" s="177"/>
      <c r="AI124" s="177"/>
      <c r="AJ124" s="177"/>
      <c r="AK124" s="178"/>
    </row>
    <row r="125" spans="1:37" x14ac:dyDescent="0.25">
      <c r="A125" s="212"/>
      <c r="B125" s="176"/>
      <c r="C125" s="177"/>
      <c r="D125" s="177"/>
      <c r="E125" s="177"/>
      <c r="F125" s="177"/>
      <c r="G125" s="178"/>
      <c r="H125" s="176"/>
      <c r="I125" s="177"/>
      <c r="J125" s="177"/>
      <c r="K125" s="177"/>
      <c r="L125" s="177"/>
      <c r="M125" s="178"/>
      <c r="N125" s="176"/>
      <c r="O125" s="177"/>
      <c r="P125" s="177"/>
      <c r="Q125" s="177"/>
      <c r="R125" s="177"/>
      <c r="S125" s="177"/>
      <c r="T125" s="362"/>
      <c r="U125" s="362"/>
      <c r="V125" s="362"/>
      <c r="W125" s="362"/>
      <c r="X125" s="362"/>
      <c r="Y125" s="362"/>
      <c r="Z125" s="176"/>
      <c r="AA125" s="177"/>
      <c r="AB125" s="177"/>
      <c r="AC125" s="177"/>
      <c r="AD125" s="177"/>
      <c r="AE125" s="178"/>
      <c r="AF125" s="176"/>
      <c r="AG125" s="177"/>
      <c r="AH125" s="177"/>
      <c r="AI125" s="177"/>
      <c r="AJ125" s="177"/>
      <c r="AK125" s="178"/>
    </row>
    <row r="126" spans="1:37" x14ac:dyDescent="0.25">
      <c r="A126" s="212"/>
      <c r="B126" s="176"/>
      <c r="C126" s="177"/>
      <c r="D126" s="177"/>
      <c r="E126" s="177"/>
      <c r="F126" s="177"/>
      <c r="G126" s="178"/>
      <c r="H126" s="176"/>
      <c r="I126" s="177"/>
      <c r="J126" s="177"/>
      <c r="K126" s="177"/>
      <c r="L126" s="177"/>
      <c r="M126" s="178"/>
      <c r="N126" s="176"/>
      <c r="O126" s="177"/>
      <c r="P126" s="177"/>
      <c r="Q126" s="177"/>
      <c r="R126" s="177"/>
      <c r="S126" s="177"/>
      <c r="T126" s="362"/>
      <c r="U126" s="362"/>
      <c r="V126" s="362"/>
      <c r="W126" s="362"/>
      <c r="X126" s="362"/>
      <c r="Y126" s="362"/>
      <c r="Z126" s="176"/>
      <c r="AA126" s="177"/>
      <c r="AB126" s="177"/>
      <c r="AC126" s="177"/>
      <c r="AD126" s="177"/>
      <c r="AE126" s="178"/>
      <c r="AF126" s="176"/>
      <c r="AG126" s="177"/>
      <c r="AH126" s="177"/>
      <c r="AI126" s="177"/>
      <c r="AJ126" s="177"/>
      <c r="AK126" s="178"/>
    </row>
    <row r="127" spans="1:37" x14ac:dyDescent="0.25">
      <c r="A127" s="212"/>
      <c r="B127" s="176"/>
      <c r="C127" s="177"/>
      <c r="D127" s="177"/>
      <c r="E127" s="177"/>
      <c r="F127" s="177"/>
      <c r="G127" s="178"/>
      <c r="H127" s="176"/>
      <c r="I127" s="177"/>
      <c r="J127" s="177"/>
      <c r="K127" s="177"/>
      <c r="L127" s="177"/>
      <c r="M127" s="178"/>
      <c r="N127" s="176"/>
      <c r="O127" s="177"/>
      <c r="P127" s="177"/>
      <c r="Q127" s="177"/>
      <c r="R127" s="177"/>
      <c r="S127" s="177"/>
      <c r="T127" s="362"/>
      <c r="U127" s="362"/>
      <c r="V127" s="362"/>
      <c r="W127" s="362"/>
      <c r="X127" s="362"/>
      <c r="Y127" s="362"/>
      <c r="Z127" s="176"/>
      <c r="AA127" s="177"/>
      <c r="AB127" s="177"/>
      <c r="AC127" s="177"/>
      <c r="AD127" s="177"/>
      <c r="AE127" s="178"/>
      <c r="AF127" s="176"/>
      <c r="AG127" s="177"/>
      <c r="AH127" s="177"/>
      <c r="AI127" s="177"/>
      <c r="AJ127" s="177"/>
      <c r="AK127" s="178"/>
    </row>
    <row r="128" spans="1:37" x14ac:dyDescent="0.25">
      <c r="A128" s="212"/>
      <c r="B128" s="176"/>
      <c r="C128" s="177"/>
      <c r="D128" s="177"/>
      <c r="E128" s="177"/>
      <c r="F128" s="177"/>
      <c r="G128" s="178"/>
      <c r="H128" s="176"/>
      <c r="I128" s="177"/>
      <c r="J128" s="177"/>
      <c r="K128" s="177"/>
      <c r="L128" s="177"/>
      <c r="M128" s="178"/>
      <c r="N128" s="176"/>
      <c r="O128" s="177"/>
      <c r="P128" s="177"/>
      <c r="Q128" s="177"/>
      <c r="R128" s="177"/>
      <c r="S128" s="177"/>
      <c r="T128" s="362"/>
      <c r="U128" s="362"/>
      <c r="V128" s="362"/>
      <c r="W128" s="362"/>
      <c r="X128" s="362"/>
      <c r="Y128" s="362"/>
      <c r="Z128" s="176"/>
      <c r="AA128" s="177"/>
      <c r="AB128" s="177"/>
      <c r="AC128" s="177"/>
      <c r="AD128" s="177"/>
      <c r="AE128" s="178"/>
      <c r="AF128" s="176"/>
      <c r="AG128" s="177"/>
      <c r="AH128" s="177"/>
      <c r="AI128" s="177"/>
      <c r="AJ128" s="177"/>
      <c r="AK128" s="178"/>
    </row>
    <row r="129" spans="1:37" x14ac:dyDescent="0.25">
      <c r="A129" s="212"/>
      <c r="B129" s="176"/>
      <c r="C129" s="177"/>
      <c r="D129" s="177"/>
      <c r="E129" s="177"/>
      <c r="F129" s="177"/>
      <c r="G129" s="178"/>
      <c r="H129" s="176"/>
      <c r="I129" s="177"/>
      <c r="J129" s="177"/>
      <c r="K129" s="177"/>
      <c r="L129" s="177"/>
      <c r="M129" s="178"/>
      <c r="N129" s="176"/>
      <c r="O129" s="177"/>
      <c r="P129" s="177"/>
      <c r="Q129" s="177"/>
      <c r="R129" s="177"/>
      <c r="S129" s="177"/>
      <c r="T129" s="362"/>
      <c r="U129" s="362"/>
      <c r="V129" s="362"/>
      <c r="W129" s="362"/>
      <c r="X129" s="362"/>
      <c r="Y129" s="362"/>
      <c r="Z129" s="176"/>
      <c r="AA129" s="177"/>
      <c r="AB129" s="177"/>
      <c r="AC129" s="177"/>
      <c r="AD129" s="177"/>
      <c r="AE129" s="178"/>
      <c r="AF129" s="176"/>
      <c r="AG129" s="177"/>
      <c r="AH129" s="177"/>
      <c r="AI129" s="177"/>
      <c r="AJ129" s="177"/>
      <c r="AK129" s="178"/>
    </row>
    <row r="130" spans="1:37" x14ac:dyDescent="0.25">
      <c r="A130" s="212"/>
      <c r="B130" s="176"/>
      <c r="C130" s="177"/>
      <c r="D130" s="177"/>
      <c r="E130" s="177"/>
      <c r="F130" s="177"/>
      <c r="G130" s="178"/>
      <c r="H130" s="176"/>
      <c r="I130" s="177"/>
      <c r="J130" s="177"/>
      <c r="K130" s="177"/>
      <c r="L130" s="177"/>
      <c r="M130" s="178"/>
      <c r="N130" s="176"/>
      <c r="O130" s="177"/>
      <c r="P130" s="177"/>
      <c r="Q130" s="177"/>
      <c r="R130" s="177"/>
      <c r="S130" s="177"/>
      <c r="T130" s="362"/>
      <c r="U130" s="362"/>
      <c r="V130" s="362"/>
      <c r="W130" s="362"/>
      <c r="X130" s="362"/>
      <c r="Y130" s="362"/>
      <c r="Z130" s="176"/>
      <c r="AA130" s="177"/>
      <c r="AB130" s="177"/>
      <c r="AC130" s="177"/>
      <c r="AD130" s="177"/>
      <c r="AE130" s="178"/>
      <c r="AF130" s="176"/>
      <c r="AG130" s="177"/>
      <c r="AH130" s="177"/>
      <c r="AI130" s="177"/>
      <c r="AJ130" s="177"/>
      <c r="AK130" s="178"/>
    </row>
    <row r="131" spans="1:37" x14ac:dyDescent="0.25">
      <c r="A131" s="212"/>
      <c r="B131" s="176"/>
      <c r="C131" s="177"/>
      <c r="D131" s="177"/>
      <c r="E131" s="177"/>
      <c r="F131" s="177"/>
      <c r="G131" s="178"/>
      <c r="H131" s="176"/>
      <c r="I131" s="177"/>
      <c r="J131" s="177"/>
      <c r="K131" s="177"/>
      <c r="L131" s="177"/>
      <c r="M131" s="178"/>
      <c r="N131" s="176"/>
      <c r="O131" s="177"/>
      <c r="P131" s="177"/>
      <c r="Q131" s="177"/>
      <c r="R131" s="177"/>
      <c r="S131" s="177"/>
      <c r="T131" s="362"/>
      <c r="U131" s="362"/>
      <c r="V131" s="362"/>
      <c r="W131" s="362"/>
      <c r="X131" s="362"/>
      <c r="Y131" s="362"/>
      <c r="Z131" s="176"/>
      <c r="AA131" s="177"/>
      <c r="AB131" s="177"/>
      <c r="AC131" s="177"/>
      <c r="AD131" s="177"/>
      <c r="AE131" s="178"/>
      <c r="AF131" s="176"/>
      <c r="AG131" s="177"/>
      <c r="AH131" s="177"/>
      <c r="AI131" s="177"/>
      <c r="AJ131" s="177"/>
      <c r="AK131" s="178"/>
    </row>
    <row r="132" spans="1:37" x14ac:dyDescent="0.25">
      <c r="A132" s="212"/>
      <c r="B132" s="176"/>
      <c r="C132" s="177"/>
      <c r="D132" s="177"/>
      <c r="E132" s="177"/>
      <c r="F132" s="177"/>
      <c r="G132" s="178"/>
      <c r="H132" s="176"/>
      <c r="I132" s="177"/>
      <c r="J132" s="177"/>
      <c r="K132" s="177"/>
      <c r="L132" s="177"/>
      <c r="M132" s="178"/>
      <c r="N132" s="176"/>
      <c r="O132" s="177"/>
      <c r="P132" s="177"/>
      <c r="Q132" s="177"/>
      <c r="R132" s="177"/>
      <c r="S132" s="177"/>
      <c r="T132" s="362"/>
      <c r="U132" s="362"/>
      <c r="V132" s="362"/>
      <c r="W132" s="362"/>
      <c r="X132" s="362"/>
      <c r="Y132" s="362"/>
      <c r="Z132" s="176"/>
      <c r="AA132" s="177"/>
      <c r="AB132" s="177"/>
      <c r="AC132" s="177"/>
      <c r="AD132" s="177"/>
      <c r="AE132" s="178"/>
      <c r="AF132" s="176"/>
      <c r="AG132" s="177"/>
      <c r="AH132" s="177"/>
      <c r="AI132" s="177"/>
      <c r="AJ132" s="177"/>
      <c r="AK132" s="178"/>
    </row>
    <row r="133" spans="1:37" x14ac:dyDescent="0.25">
      <c r="A133" s="212"/>
      <c r="B133" s="176"/>
      <c r="C133" s="177"/>
      <c r="D133" s="177"/>
      <c r="E133" s="177"/>
      <c r="F133" s="177"/>
      <c r="G133" s="178"/>
      <c r="H133" s="176"/>
      <c r="I133" s="177"/>
      <c r="J133" s="177"/>
      <c r="K133" s="177"/>
      <c r="L133" s="177"/>
      <c r="M133" s="178"/>
      <c r="N133" s="176"/>
      <c r="O133" s="177"/>
      <c r="P133" s="177"/>
      <c r="Q133" s="177"/>
      <c r="R133" s="177"/>
      <c r="S133" s="177"/>
      <c r="T133" s="362"/>
      <c r="U133" s="362"/>
      <c r="V133" s="362"/>
      <c r="W133" s="362"/>
      <c r="X133" s="362"/>
      <c r="Y133" s="362"/>
      <c r="Z133" s="176"/>
      <c r="AA133" s="177"/>
      <c r="AB133" s="177"/>
      <c r="AC133" s="177"/>
      <c r="AD133" s="177"/>
      <c r="AE133" s="178"/>
      <c r="AF133" s="176"/>
      <c r="AG133" s="177"/>
      <c r="AH133" s="177"/>
      <c r="AI133" s="177"/>
      <c r="AJ133" s="177"/>
      <c r="AK133" s="178"/>
    </row>
    <row r="134" spans="1:37" x14ac:dyDescent="0.25">
      <c r="A134" s="212"/>
      <c r="B134" s="176"/>
      <c r="C134" s="177"/>
      <c r="D134" s="177"/>
      <c r="E134" s="177"/>
      <c r="F134" s="177"/>
      <c r="G134" s="178"/>
      <c r="H134" s="176"/>
      <c r="I134" s="177"/>
      <c r="J134" s="177"/>
      <c r="K134" s="177"/>
      <c r="L134" s="177"/>
      <c r="M134" s="178"/>
      <c r="N134" s="176"/>
      <c r="O134" s="177"/>
      <c r="P134" s="177"/>
      <c r="Q134" s="177"/>
      <c r="R134" s="177"/>
      <c r="S134" s="177"/>
      <c r="T134" s="362"/>
      <c r="U134" s="362"/>
      <c r="V134" s="362"/>
      <c r="W134" s="362"/>
      <c r="X134" s="362"/>
      <c r="Y134" s="362"/>
      <c r="Z134" s="176"/>
      <c r="AA134" s="177"/>
      <c r="AB134" s="177"/>
      <c r="AC134" s="177"/>
      <c r="AD134" s="177"/>
      <c r="AE134" s="178"/>
      <c r="AF134" s="176"/>
      <c r="AG134" s="177"/>
      <c r="AH134" s="177"/>
      <c r="AI134" s="177"/>
      <c r="AJ134" s="177"/>
      <c r="AK134" s="178"/>
    </row>
    <row r="135" spans="1:37" x14ac:dyDescent="0.25">
      <c r="A135" s="213"/>
      <c r="B135" s="179"/>
      <c r="C135" s="180"/>
      <c r="D135" s="180"/>
      <c r="E135" s="180"/>
      <c r="F135" s="180"/>
      <c r="G135" s="181"/>
      <c r="H135" s="179"/>
      <c r="I135" s="180"/>
      <c r="J135" s="180"/>
      <c r="K135" s="180"/>
      <c r="L135" s="180"/>
      <c r="M135" s="181"/>
      <c r="N135" s="179"/>
      <c r="O135" s="180"/>
      <c r="P135" s="180"/>
      <c r="Q135" s="180"/>
      <c r="R135" s="180"/>
      <c r="S135" s="180"/>
      <c r="T135" s="362"/>
      <c r="U135" s="362"/>
      <c r="V135" s="362"/>
      <c r="W135" s="362"/>
      <c r="X135" s="362"/>
      <c r="Y135" s="362"/>
      <c r="Z135" s="179"/>
      <c r="AA135" s="203"/>
      <c r="AB135" s="203"/>
      <c r="AC135" s="203"/>
      <c r="AD135" s="203"/>
      <c r="AE135" s="204"/>
      <c r="AF135" s="179"/>
      <c r="AG135" s="180"/>
      <c r="AH135" s="180"/>
      <c r="AI135" s="180"/>
      <c r="AJ135" s="180"/>
      <c r="AK135" s="181"/>
    </row>
    <row r="136" spans="1:37" x14ac:dyDescent="0.25">
      <c r="A136" s="13"/>
      <c r="B136" s="5"/>
      <c r="C136" s="5"/>
      <c r="D136" s="5"/>
      <c r="E136" s="5"/>
      <c r="F136" s="5"/>
      <c r="G136" s="5"/>
      <c r="H136" s="5"/>
      <c r="I136" s="5"/>
      <c r="J136" s="5"/>
      <c r="K136" s="5"/>
      <c r="L136" s="5"/>
      <c r="M136" s="5"/>
      <c r="N136" s="5"/>
      <c r="O136" s="5"/>
      <c r="P136" s="5"/>
      <c r="Q136" s="5"/>
      <c r="R136" s="5"/>
      <c r="S136" s="5"/>
      <c r="Z136" s="6"/>
      <c r="AA136" s="6"/>
      <c r="AB136" s="6"/>
      <c r="AC136" s="6"/>
      <c r="AD136" s="6"/>
      <c r="AE136" s="6"/>
      <c r="AF136" s="5"/>
      <c r="AG136" s="5"/>
      <c r="AH136" s="5"/>
      <c r="AI136" s="5"/>
      <c r="AJ136" s="5"/>
      <c r="AK136" s="5"/>
    </row>
    <row r="137" spans="1:37" x14ac:dyDescent="0.25">
      <c r="A137" s="14" t="s">
        <v>6</v>
      </c>
      <c r="B137" s="6"/>
      <c r="C137" s="6"/>
      <c r="D137" s="6"/>
      <c r="E137" s="6"/>
      <c r="F137" s="6"/>
      <c r="G137" s="6"/>
      <c r="H137" s="6"/>
      <c r="I137" s="6"/>
      <c r="J137" s="6"/>
      <c r="K137" s="6"/>
      <c r="L137" s="6"/>
      <c r="M137" s="6"/>
      <c r="N137" s="6"/>
      <c r="O137" s="6"/>
      <c r="P137" s="6"/>
      <c r="Q137" s="6"/>
      <c r="R137" s="6"/>
      <c r="S137" s="6"/>
      <c r="T137" s="25"/>
      <c r="U137" s="25"/>
      <c r="V137" s="25"/>
      <c r="W137" s="25"/>
      <c r="X137" s="25"/>
      <c r="Y137" s="25"/>
      <c r="Z137" s="6"/>
      <c r="AA137" s="6"/>
      <c r="AB137" s="6"/>
      <c r="AC137" s="6"/>
      <c r="AD137" s="6"/>
      <c r="AE137" s="6"/>
      <c r="AF137" s="6"/>
      <c r="AG137" s="6"/>
      <c r="AH137" s="6"/>
      <c r="AI137" s="6"/>
      <c r="AJ137" s="6"/>
      <c r="AK137" s="6"/>
    </row>
    <row r="138" spans="1:37" ht="25.5" x14ac:dyDescent="0.25">
      <c r="A138" s="14" t="s">
        <v>18</v>
      </c>
      <c r="B138" s="6"/>
      <c r="C138" s="6"/>
      <c r="D138" s="6"/>
      <c r="E138" s="6"/>
      <c r="F138" s="6"/>
      <c r="G138" s="6"/>
      <c r="H138" s="6"/>
      <c r="I138" s="6"/>
      <c r="J138" s="6"/>
      <c r="K138" s="6"/>
      <c r="L138" s="6"/>
      <c r="M138" s="6"/>
      <c r="N138" s="6"/>
      <c r="O138" s="6"/>
      <c r="P138" s="6"/>
      <c r="Q138" s="6"/>
      <c r="R138" s="6"/>
      <c r="S138" s="6"/>
      <c r="Z138" s="6"/>
      <c r="AA138" s="6"/>
      <c r="AB138" s="6"/>
      <c r="AC138" s="6"/>
      <c r="AD138" s="6"/>
      <c r="AE138" s="6"/>
      <c r="AF138" s="6"/>
      <c r="AG138" s="6"/>
      <c r="AH138" s="6"/>
      <c r="AI138" s="6"/>
      <c r="AJ138" s="6"/>
      <c r="AK138" s="6"/>
    </row>
    <row r="139" spans="1:37" ht="38.25" x14ac:dyDescent="0.25">
      <c r="A139" s="14" t="s">
        <v>129</v>
      </c>
      <c r="B139" s="6"/>
      <c r="C139" s="6"/>
      <c r="D139" s="6"/>
      <c r="E139" s="6"/>
      <c r="F139" s="6"/>
      <c r="G139" s="6"/>
      <c r="H139" s="6"/>
      <c r="I139" s="6"/>
      <c r="J139" s="6"/>
      <c r="K139" s="6"/>
      <c r="L139" s="6"/>
      <c r="M139" s="6"/>
      <c r="N139" s="6"/>
      <c r="O139" s="6"/>
      <c r="P139" s="6"/>
      <c r="Q139" s="6"/>
      <c r="R139" s="6"/>
      <c r="S139" s="6"/>
      <c r="Z139" s="6"/>
      <c r="AA139" s="6"/>
      <c r="AB139" s="6"/>
      <c r="AC139" s="6"/>
      <c r="AD139" s="6"/>
      <c r="AE139" s="6"/>
      <c r="AF139" s="6"/>
      <c r="AG139" s="6"/>
      <c r="AH139" s="6"/>
      <c r="AI139" s="6"/>
      <c r="AJ139" s="6"/>
      <c r="AK139" s="6"/>
    </row>
    <row r="140" spans="1:37" x14ac:dyDescent="0.25">
      <c r="A140" s="14"/>
      <c r="B140" s="6"/>
      <c r="C140" s="6"/>
      <c r="D140" s="6"/>
      <c r="E140" s="6"/>
      <c r="F140" s="6"/>
      <c r="G140" s="6"/>
      <c r="H140" s="6"/>
      <c r="I140" s="6"/>
      <c r="J140" s="6"/>
      <c r="K140" s="6"/>
      <c r="L140" s="6"/>
      <c r="M140" s="6"/>
      <c r="N140" s="6"/>
      <c r="O140" s="6"/>
      <c r="P140" s="6"/>
      <c r="Q140" s="6"/>
      <c r="R140" s="6"/>
      <c r="S140" s="6"/>
      <c r="Z140" s="6"/>
      <c r="AA140" s="6"/>
      <c r="AB140" s="6"/>
      <c r="AC140" s="6"/>
      <c r="AD140" s="6"/>
      <c r="AE140" s="6"/>
      <c r="AF140" s="6"/>
      <c r="AG140" s="6"/>
      <c r="AH140" s="6"/>
      <c r="AI140" s="6"/>
      <c r="AJ140" s="6"/>
      <c r="AK140" s="6"/>
    </row>
    <row r="141" spans="1:37" x14ac:dyDescent="0.25">
      <c r="A141" s="14" t="s">
        <v>19</v>
      </c>
      <c r="B141" s="6"/>
      <c r="C141" s="6"/>
      <c r="D141" s="6"/>
      <c r="E141" s="6"/>
      <c r="F141" s="6"/>
      <c r="G141" s="6"/>
      <c r="H141" s="6"/>
      <c r="I141" s="6"/>
      <c r="J141" s="6"/>
      <c r="K141" s="6"/>
      <c r="L141" s="6"/>
      <c r="M141" s="6"/>
      <c r="N141" s="6"/>
      <c r="O141" s="6"/>
      <c r="P141" s="6"/>
      <c r="Q141" s="6"/>
      <c r="R141" s="6"/>
      <c r="S141" s="6"/>
      <c r="Z141" s="6"/>
      <c r="AA141" s="6"/>
      <c r="AB141" s="6"/>
      <c r="AC141" s="6"/>
      <c r="AD141" s="6"/>
      <c r="AE141" s="6"/>
      <c r="AF141" s="6"/>
      <c r="AG141" s="6"/>
      <c r="AH141" s="6"/>
      <c r="AI141" s="6"/>
      <c r="AJ141" s="6"/>
      <c r="AK141" s="6"/>
    </row>
    <row r="142" spans="1:37" ht="38.25" x14ac:dyDescent="0.25">
      <c r="A142" s="7" t="s">
        <v>184</v>
      </c>
      <c r="B142" s="6"/>
      <c r="C142" s="6"/>
      <c r="D142" s="6"/>
      <c r="E142" s="6"/>
      <c r="F142" s="6"/>
      <c r="G142" s="6"/>
      <c r="H142" s="6"/>
      <c r="I142" s="6"/>
      <c r="J142" s="6"/>
      <c r="K142" s="6"/>
      <c r="L142" s="6"/>
      <c r="M142" s="6"/>
      <c r="N142" s="6"/>
      <c r="O142" s="6"/>
      <c r="P142" s="6"/>
      <c r="Q142" s="6"/>
      <c r="R142" s="6"/>
      <c r="S142" s="6"/>
      <c r="Z142" s="6"/>
      <c r="AA142" s="6"/>
      <c r="AB142" s="6"/>
      <c r="AC142" s="6"/>
      <c r="AD142" s="6"/>
      <c r="AE142" s="6"/>
      <c r="AF142" s="6"/>
      <c r="AG142" s="6"/>
      <c r="AH142" s="6"/>
      <c r="AI142" s="6"/>
      <c r="AJ142" s="6"/>
      <c r="AK142" s="6"/>
    </row>
    <row r="143" spans="1:37" x14ac:dyDescent="0.25">
      <c r="A143" s="4" t="s">
        <v>482</v>
      </c>
      <c r="B143" s="6"/>
      <c r="C143" s="6"/>
      <c r="D143" s="6"/>
      <c r="E143" s="6"/>
      <c r="F143" s="6"/>
      <c r="G143" s="6"/>
      <c r="H143" s="6"/>
      <c r="I143" s="6"/>
      <c r="J143" s="6"/>
      <c r="K143" s="6"/>
      <c r="L143" s="6"/>
      <c r="M143" s="6"/>
      <c r="N143" s="6"/>
      <c r="O143" s="6"/>
      <c r="P143" s="6"/>
      <c r="Q143" s="6"/>
      <c r="R143" s="6"/>
      <c r="S143" s="6"/>
      <c r="Z143" s="6"/>
      <c r="AA143" s="6"/>
      <c r="AB143" s="6"/>
      <c r="AC143" s="6"/>
      <c r="AD143" s="6"/>
      <c r="AE143" s="6"/>
      <c r="AF143" s="6"/>
      <c r="AG143" s="6"/>
      <c r="AH143" s="6"/>
      <c r="AI143" s="6"/>
      <c r="AJ143" s="6"/>
      <c r="AK143" s="6"/>
    </row>
    <row r="144" spans="1:37" ht="25.5" x14ac:dyDescent="0.25">
      <c r="A144" s="4" t="s">
        <v>86</v>
      </c>
      <c r="B144" s="6"/>
      <c r="C144" s="6"/>
      <c r="D144" s="6"/>
      <c r="E144" s="6"/>
      <c r="F144" s="6"/>
      <c r="G144" s="6"/>
      <c r="H144" s="6"/>
      <c r="I144" s="6"/>
      <c r="J144" s="6"/>
      <c r="K144" s="6"/>
      <c r="L144" s="6"/>
      <c r="M144" s="6"/>
      <c r="N144" s="6"/>
      <c r="O144" s="6"/>
      <c r="P144" s="6"/>
      <c r="Q144" s="6"/>
      <c r="R144" s="6"/>
      <c r="S144" s="6"/>
      <c r="Z144" s="6"/>
      <c r="AA144" s="6"/>
      <c r="AB144" s="6"/>
      <c r="AC144" s="6"/>
      <c r="AD144" s="6"/>
      <c r="AE144" s="6"/>
      <c r="AF144" s="6"/>
      <c r="AG144" s="6"/>
      <c r="AH144" s="6"/>
      <c r="AI144" s="6"/>
      <c r="AJ144" s="6"/>
      <c r="AK144" s="6"/>
    </row>
    <row r="145" spans="1:37" ht="63.75" x14ac:dyDescent="0.25">
      <c r="A145" s="4" t="s">
        <v>521</v>
      </c>
      <c r="B145" s="6"/>
      <c r="C145" s="6"/>
      <c r="D145" s="6"/>
      <c r="E145" s="6"/>
      <c r="F145" s="6"/>
      <c r="G145" s="6"/>
      <c r="H145" s="6"/>
      <c r="I145" s="6"/>
      <c r="J145" s="6"/>
      <c r="K145" s="6"/>
      <c r="L145" s="6"/>
      <c r="M145" s="6"/>
      <c r="N145" s="6"/>
      <c r="O145" s="6"/>
      <c r="P145" s="6"/>
      <c r="Q145" s="6"/>
      <c r="R145" s="6"/>
      <c r="S145" s="6"/>
      <c r="Z145" s="6"/>
      <c r="AA145" s="6"/>
      <c r="AB145" s="6"/>
      <c r="AC145" s="6"/>
      <c r="AD145" s="6"/>
      <c r="AE145" s="6"/>
      <c r="AF145" s="6"/>
      <c r="AG145" s="6"/>
      <c r="AH145" s="6"/>
      <c r="AI145" s="6"/>
      <c r="AJ145" s="6"/>
      <c r="AK145" s="6"/>
    </row>
    <row r="146" spans="1:37" ht="51.75" x14ac:dyDescent="0.25">
      <c r="A146" s="24" t="s">
        <v>509</v>
      </c>
      <c r="B146" s="6"/>
      <c r="C146" s="6"/>
      <c r="D146" s="6"/>
      <c r="E146" s="6"/>
      <c r="F146" s="6"/>
      <c r="G146" s="6"/>
      <c r="H146" s="6"/>
      <c r="I146" s="6"/>
      <c r="J146" s="6"/>
      <c r="K146" s="6"/>
      <c r="L146" s="6"/>
      <c r="M146" s="6"/>
      <c r="N146" s="6"/>
      <c r="O146" s="6"/>
      <c r="P146" s="6"/>
      <c r="Q146" s="6"/>
      <c r="R146" s="6"/>
      <c r="S146" s="6"/>
      <c r="U146" s="33"/>
      <c r="X146" s="33"/>
      <c r="Z146" s="6"/>
      <c r="AA146" s="6"/>
      <c r="AB146" s="6"/>
      <c r="AC146" s="6"/>
      <c r="AD146" s="6"/>
      <c r="AE146" s="6"/>
      <c r="AF146" s="6"/>
      <c r="AG146" s="6"/>
      <c r="AH146" s="6"/>
      <c r="AI146" s="6"/>
      <c r="AJ146" s="6"/>
      <c r="AK146" s="6"/>
    </row>
    <row r="147" spans="1:37" ht="64.5" x14ac:dyDescent="0.25">
      <c r="A147" s="24" t="s">
        <v>79</v>
      </c>
      <c r="B147" s="6"/>
      <c r="C147" s="6"/>
      <c r="D147" s="6"/>
      <c r="E147" s="6"/>
      <c r="F147" s="6"/>
      <c r="G147" s="6"/>
      <c r="H147" s="6"/>
      <c r="I147" s="6"/>
      <c r="J147" s="6"/>
      <c r="K147" s="6"/>
      <c r="L147" s="6"/>
      <c r="M147" s="6"/>
      <c r="N147" s="6"/>
      <c r="O147" s="6"/>
      <c r="P147" s="6"/>
      <c r="Q147" s="6"/>
      <c r="R147" s="6"/>
      <c r="S147" s="6"/>
      <c r="Z147" s="6"/>
      <c r="AA147" s="6"/>
      <c r="AB147" s="6"/>
      <c r="AC147" s="6"/>
      <c r="AD147" s="6"/>
      <c r="AE147" s="6"/>
      <c r="AF147" s="6"/>
      <c r="AG147" s="6"/>
      <c r="AH147" s="6"/>
      <c r="AI147" s="6"/>
      <c r="AJ147" s="6"/>
      <c r="AK147" s="6"/>
    </row>
    <row r="148" spans="1:37" ht="39" x14ac:dyDescent="0.25">
      <c r="A148" s="24" t="s">
        <v>80</v>
      </c>
      <c r="B148" s="6"/>
      <c r="C148" s="6"/>
      <c r="D148" s="6"/>
      <c r="E148" s="6"/>
      <c r="F148" s="6"/>
      <c r="G148" s="6"/>
      <c r="H148" s="6"/>
      <c r="I148" s="6"/>
      <c r="J148" s="6"/>
      <c r="K148" s="6"/>
      <c r="L148" s="6"/>
      <c r="M148" s="6"/>
      <c r="N148" s="6"/>
      <c r="O148" s="6"/>
      <c r="P148" s="6"/>
      <c r="Q148" s="6"/>
      <c r="R148" s="6"/>
      <c r="S148" s="6"/>
      <c r="U148" s="17"/>
      <c r="V148" s="17"/>
      <c r="X148" s="17"/>
      <c r="Y148" s="17"/>
      <c r="Z148" s="6"/>
      <c r="AA148" s="6"/>
      <c r="AB148" s="6"/>
      <c r="AC148" s="6"/>
      <c r="AD148" s="6"/>
      <c r="AE148" s="6"/>
      <c r="AF148" s="6"/>
      <c r="AG148" s="6"/>
      <c r="AH148" s="6"/>
      <c r="AI148" s="6"/>
      <c r="AJ148" s="6"/>
      <c r="AK148" s="6"/>
    </row>
    <row r="149" spans="1:37" ht="39" x14ac:dyDescent="0.25">
      <c r="A149" s="24" t="s">
        <v>81</v>
      </c>
      <c r="B149" s="6"/>
      <c r="C149" s="6"/>
      <c r="D149" s="6"/>
      <c r="E149" s="6"/>
      <c r="F149" s="6"/>
      <c r="G149" s="6"/>
      <c r="H149" s="6"/>
      <c r="I149" s="6"/>
      <c r="J149" s="6"/>
      <c r="K149" s="6"/>
      <c r="L149" s="6"/>
      <c r="M149" s="6"/>
      <c r="N149" s="6"/>
      <c r="O149" s="6"/>
      <c r="P149" s="6"/>
      <c r="Q149" s="6"/>
      <c r="R149" s="6"/>
      <c r="S149" s="6"/>
      <c r="U149" s="17"/>
      <c r="V149" s="17"/>
      <c r="X149" s="17"/>
      <c r="Y149" s="17"/>
      <c r="Z149" s="6"/>
      <c r="AA149" s="6"/>
      <c r="AB149" s="6"/>
      <c r="AC149" s="6"/>
      <c r="AD149" s="6"/>
      <c r="AE149" s="6"/>
      <c r="AF149" s="6"/>
      <c r="AG149" s="6"/>
      <c r="AH149" s="6"/>
      <c r="AI149" s="6"/>
      <c r="AJ149" s="6"/>
      <c r="AK149" s="6"/>
    </row>
    <row r="150" spans="1:37" x14ac:dyDescent="0.25">
      <c r="A150" s="24" t="s">
        <v>85</v>
      </c>
      <c r="B150" s="6"/>
      <c r="C150" s="6"/>
      <c r="D150" s="6"/>
      <c r="E150" s="6"/>
      <c r="F150" s="6"/>
      <c r="G150" s="6"/>
      <c r="H150" s="6"/>
      <c r="I150" s="6"/>
      <c r="J150" s="6"/>
      <c r="K150" s="6"/>
      <c r="L150" s="6"/>
      <c r="M150" s="6"/>
      <c r="N150" s="6"/>
      <c r="O150" s="6"/>
      <c r="P150" s="6"/>
      <c r="Q150" s="6"/>
      <c r="R150" s="6"/>
      <c r="S150" s="6"/>
      <c r="Z150" s="6"/>
      <c r="AA150" s="6"/>
      <c r="AB150" s="6"/>
      <c r="AC150" s="6"/>
      <c r="AD150" s="6"/>
      <c r="AE150" s="6"/>
      <c r="AF150" s="6"/>
      <c r="AG150" s="6"/>
      <c r="AH150" s="6"/>
      <c r="AI150" s="6"/>
      <c r="AJ150" s="6"/>
      <c r="AK150" s="6"/>
    </row>
    <row r="151" spans="1:37" x14ac:dyDescent="0.25">
      <c r="A151" s="24" t="s">
        <v>82</v>
      </c>
      <c r="B151" s="6"/>
      <c r="C151" s="6"/>
      <c r="D151" s="6"/>
      <c r="E151" s="6"/>
      <c r="F151" s="6"/>
      <c r="G151" s="6"/>
      <c r="H151" s="6"/>
      <c r="I151" s="6"/>
      <c r="J151" s="6"/>
      <c r="K151" s="6"/>
      <c r="L151" s="6"/>
      <c r="M151" s="6"/>
      <c r="N151" s="6"/>
      <c r="O151" s="6"/>
      <c r="P151" s="6"/>
      <c r="Q151" s="6"/>
      <c r="R151" s="6"/>
      <c r="S151" s="6"/>
      <c r="Y151" s="10"/>
      <c r="Z151" s="6"/>
      <c r="AA151" s="6"/>
      <c r="AB151" s="6"/>
      <c r="AC151" s="6"/>
      <c r="AD151" s="6"/>
      <c r="AE151" s="6"/>
      <c r="AF151" s="6"/>
      <c r="AG151" s="6"/>
      <c r="AH151" s="6"/>
      <c r="AI151" s="6"/>
      <c r="AJ151" s="6"/>
      <c r="AK151" s="6"/>
    </row>
    <row r="152" spans="1:37" ht="51.75" x14ac:dyDescent="0.25">
      <c r="A152" s="24" t="s">
        <v>83</v>
      </c>
      <c r="B152" s="6"/>
      <c r="C152" s="6"/>
      <c r="D152" s="6"/>
      <c r="E152" s="6"/>
      <c r="F152" s="6"/>
      <c r="G152" s="6"/>
      <c r="H152" s="6"/>
      <c r="I152" s="6"/>
      <c r="J152" s="6"/>
      <c r="K152" s="6"/>
      <c r="L152" s="6"/>
      <c r="M152" s="6"/>
      <c r="N152" s="6"/>
      <c r="O152" s="6"/>
      <c r="P152" s="6"/>
      <c r="Q152" s="6"/>
      <c r="R152" s="6"/>
      <c r="S152" s="6"/>
      <c r="Y152" s="10"/>
      <c r="Z152" s="6"/>
      <c r="AA152" s="6"/>
      <c r="AB152" s="6"/>
      <c r="AC152" s="6"/>
      <c r="AD152" s="6"/>
      <c r="AE152" s="6"/>
      <c r="AF152" s="6"/>
      <c r="AG152" s="6"/>
      <c r="AH152" s="6"/>
      <c r="AI152" s="6"/>
      <c r="AJ152" s="6"/>
      <c r="AK152" s="6"/>
    </row>
    <row r="153" spans="1:37" x14ac:dyDescent="0.25">
      <c r="A153" s="8"/>
      <c r="B153" s="6"/>
      <c r="C153" s="6"/>
      <c r="D153" s="6"/>
      <c r="E153" s="6"/>
      <c r="F153" s="6"/>
      <c r="G153" s="6"/>
      <c r="H153" s="6"/>
      <c r="I153" s="6"/>
      <c r="J153" s="6"/>
      <c r="K153" s="6"/>
      <c r="L153" s="6"/>
      <c r="M153" s="6"/>
      <c r="N153" s="6"/>
      <c r="O153" s="6"/>
      <c r="P153" s="6"/>
      <c r="Q153" s="6"/>
      <c r="R153" s="6"/>
      <c r="S153" s="6"/>
      <c r="Z153" s="6"/>
      <c r="AA153" s="6"/>
      <c r="AB153" s="6"/>
      <c r="AC153" s="6"/>
      <c r="AD153" s="6"/>
      <c r="AE153" s="6"/>
      <c r="AF153" s="6"/>
      <c r="AG153" s="6"/>
      <c r="AH153" s="6"/>
      <c r="AI153" s="6"/>
      <c r="AJ153" s="6"/>
      <c r="AK153" s="6"/>
    </row>
    <row r="154" spans="1:37" ht="102.75" x14ac:dyDescent="0.25">
      <c r="A154" s="24" t="s">
        <v>443</v>
      </c>
      <c r="B154" s="6"/>
      <c r="C154" s="6"/>
      <c r="D154" s="6"/>
      <c r="E154" s="6"/>
      <c r="F154" s="6"/>
      <c r="G154" s="6"/>
      <c r="H154" s="6"/>
      <c r="I154" s="6"/>
      <c r="J154" s="6"/>
      <c r="K154" s="6"/>
      <c r="L154" s="6"/>
      <c r="M154" s="6"/>
      <c r="N154" s="6"/>
      <c r="O154" s="6"/>
      <c r="P154" s="6"/>
      <c r="Q154" s="6"/>
      <c r="R154" s="6"/>
      <c r="S154" s="6"/>
      <c r="Z154" s="6"/>
      <c r="AA154" s="6"/>
      <c r="AB154" s="6"/>
      <c r="AC154" s="6"/>
      <c r="AD154" s="6"/>
      <c r="AE154" s="6"/>
      <c r="AF154" s="6"/>
      <c r="AG154" s="6"/>
      <c r="AH154" s="6"/>
      <c r="AI154" s="6"/>
      <c r="AJ154" s="6"/>
      <c r="AK154" s="6"/>
    </row>
    <row r="155" spans="1:37" x14ac:dyDescent="0.25">
      <c r="B155" s="8"/>
      <c r="C155" s="8"/>
      <c r="D155" s="8"/>
      <c r="E155" s="8"/>
      <c r="F155" s="8"/>
      <c r="G155" s="8"/>
      <c r="H155" s="8"/>
      <c r="I155" s="8"/>
      <c r="J155" s="8"/>
      <c r="K155" s="8"/>
      <c r="L155" s="8"/>
      <c r="M155" s="8"/>
      <c r="N155" s="8"/>
      <c r="O155" s="8"/>
      <c r="P155" s="8"/>
      <c r="Q155" s="8"/>
      <c r="R155" s="8"/>
      <c r="S155" s="8"/>
      <c r="Z155" s="8"/>
      <c r="AA155" s="8"/>
      <c r="AB155" s="8"/>
      <c r="AC155" s="8"/>
      <c r="AD155" s="8"/>
      <c r="AE155" s="8"/>
      <c r="AF155" s="8"/>
      <c r="AG155" s="8"/>
      <c r="AH155" s="8"/>
      <c r="AI155" s="8"/>
      <c r="AJ155" s="8"/>
      <c r="AK155" s="8"/>
    </row>
    <row r="156" spans="1:37" x14ac:dyDescent="0.25">
      <c r="B156" s="8"/>
      <c r="C156" s="8"/>
      <c r="D156" s="8"/>
      <c r="E156" s="8"/>
      <c r="F156" s="8"/>
      <c r="G156" s="8"/>
      <c r="H156" s="8"/>
      <c r="I156" s="8"/>
      <c r="J156" s="8"/>
      <c r="K156" s="8"/>
      <c r="L156" s="8"/>
      <c r="M156" s="8"/>
      <c r="N156" s="8"/>
      <c r="O156" s="8"/>
      <c r="P156" s="8"/>
      <c r="Q156" s="8"/>
      <c r="R156" s="8"/>
      <c r="S156" s="8"/>
      <c r="Z156" s="8"/>
      <c r="AA156" s="8"/>
      <c r="AB156" s="8"/>
      <c r="AC156" s="8"/>
      <c r="AD156" s="8"/>
      <c r="AE156" s="8"/>
      <c r="AF156" s="8"/>
      <c r="AG156" s="8"/>
      <c r="AH156" s="8"/>
      <c r="AI156" s="8"/>
      <c r="AJ156" s="8"/>
      <c r="AK156" s="8"/>
    </row>
    <row r="157" spans="1:37" x14ac:dyDescent="0.25">
      <c r="B157" s="8"/>
      <c r="C157" s="8"/>
      <c r="D157" s="8"/>
      <c r="E157" s="8"/>
      <c r="F157" s="8"/>
      <c r="G157" s="8"/>
      <c r="H157" s="8"/>
      <c r="I157" s="8"/>
      <c r="J157" s="8"/>
      <c r="K157" s="8"/>
      <c r="L157" s="8"/>
      <c r="M157" s="8"/>
      <c r="N157" s="8"/>
      <c r="O157" s="8"/>
      <c r="P157" s="8"/>
      <c r="Q157" s="8"/>
      <c r="R157" s="8"/>
      <c r="S157" s="8"/>
      <c r="Z157" s="8"/>
      <c r="AA157" s="8"/>
      <c r="AB157" s="8"/>
      <c r="AC157" s="8"/>
      <c r="AD157" s="8"/>
      <c r="AE157" s="8"/>
      <c r="AF157" s="8"/>
      <c r="AG157" s="8"/>
      <c r="AH157" s="8"/>
      <c r="AI157" s="8"/>
      <c r="AJ157" s="8"/>
      <c r="AK157" s="8"/>
    </row>
    <row r="158" spans="1:37" x14ac:dyDescent="0.25">
      <c r="A158" s="8"/>
      <c r="B158" s="8"/>
      <c r="C158" s="8"/>
      <c r="D158" s="8"/>
      <c r="E158" s="8"/>
      <c r="F158" s="8"/>
      <c r="G158" s="8"/>
      <c r="H158" s="8"/>
      <c r="I158" s="8"/>
      <c r="J158" s="8"/>
      <c r="K158" s="8"/>
      <c r="L158" s="8"/>
      <c r="M158" s="8"/>
      <c r="N158" s="8"/>
      <c r="O158" s="8"/>
      <c r="P158" s="8"/>
      <c r="Q158" s="8"/>
      <c r="R158" s="8"/>
      <c r="S158" s="8"/>
      <c r="Z158" s="8"/>
      <c r="AA158" s="8"/>
      <c r="AB158" s="8"/>
      <c r="AC158" s="8"/>
      <c r="AD158" s="8"/>
      <c r="AE158" s="8"/>
      <c r="AF158" s="8"/>
      <c r="AG158" s="8"/>
      <c r="AH158" s="8"/>
      <c r="AI158" s="8"/>
      <c r="AJ158" s="8"/>
      <c r="AK158" s="8"/>
    </row>
    <row r="159" spans="1:37" x14ac:dyDescent="0.25">
      <c r="A159" s="8"/>
      <c r="B159" s="8"/>
      <c r="C159" s="8"/>
      <c r="D159" s="8"/>
      <c r="E159" s="8"/>
      <c r="F159" s="8"/>
      <c r="G159" s="8"/>
      <c r="H159" s="8"/>
      <c r="I159" s="8"/>
      <c r="J159" s="8"/>
      <c r="K159" s="8"/>
      <c r="L159" s="8"/>
      <c r="M159" s="8"/>
      <c r="N159" s="8"/>
      <c r="O159" s="8"/>
      <c r="P159" s="8"/>
      <c r="Q159" s="8"/>
      <c r="R159" s="8"/>
      <c r="S159" s="8"/>
      <c r="Z159" s="8"/>
      <c r="AA159" s="8"/>
      <c r="AB159" s="8"/>
      <c r="AC159" s="8"/>
      <c r="AD159" s="8"/>
      <c r="AE159" s="8"/>
      <c r="AF159" s="8"/>
      <c r="AG159" s="8"/>
      <c r="AH159" s="8"/>
      <c r="AI159" s="8"/>
      <c r="AJ159" s="8"/>
      <c r="AK159" s="8"/>
    </row>
    <row r="160" spans="1:37" x14ac:dyDescent="0.25">
      <c r="A160" s="8"/>
      <c r="B160" s="8"/>
      <c r="C160" s="8"/>
      <c r="D160" s="8"/>
      <c r="E160" s="8"/>
      <c r="F160" s="8"/>
      <c r="G160" s="8"/>
      <c r="H160" s="8"/>
      <c r="I160" s="8"/>
      <c r="J160" s="8"/>
      <c r="K160" s="8"/>
      <c r="L160" s="8"/>
      <c r="M160" s="8"/>
      <c r="N160" s="8"/>
      <c r="O160" s="8"/>
      <c r="P160" s="8"/>
      <c r="Q160" s="8"/>
      <c r="R160" s="8"/>
      <c r="S160" s="8"/>
      <c r="Z160" s="8"/>
      <c r="AA160" s="8"/>
      <c r="AB160" s="8"/>
      <c r="AC160" s="8"/>
      <c r="AD160" s="8"/>
      <c r="AE160" s="8"/>
      <c r="AF160" s="8"/>
      <c r="AG160" s="8"/>
      <c r="AH160" s="8"/>
      <c r="AI160" s="8"/>
      <c r="AJ160" s="8"/>
      <c r="AK160" s="8"/>
    </row>
    <row r="161" spans="1:37" x14ac:dyDescent="0.25">
      <c r="A161" s="8"/>
      <c r="B161" s="8"/>
      <c r="C161" s="8"/>
      <c r="D161" s="8"/>
      <c r="E161" s="8"/>
      <c r="F161" s="8"/>
      <c r="G161" s="8"/>
      <c r="H161" s="8"/>
      <c r="I161" s="8"/>
      <c r="J161" s="8"/>
      <c r="K161" s="8"/>
      <c r="L161" s="8"/>
      <c r="M161" s="8"/>
      <c r="N161" s="8"/>
      <c r="O161" s="8"/>
      <c r="P161" s="8"/>
      <c r="Q161" s="8"/>
      <c r="R161" s="8"/>
      <c r="S161" s="8"/>
      <c r="Z161" s="8"/>
      <c r="AA161" s="8"/>
      <c r="AB161" s="8"/>
      <c r="AC161" s="8"/>
      <c r="AD161" s="8"/>
      <c r="AE161" s="8"/>
      <c r="AF161" s="8"/>
      <c r="AG161" s="8"/>
      <c r="AH161" s="8"/>
      <c r="AI161" s="8"/>
      <c r="AJ161" s="8"/>
      <c r="AK161" s="8"/>
    </row>
    <row r="162" spans="1:37" x14ac:dyDescent="0.25">
      <c r="A162" s="8"/>
      <c r="B162" s="8"/>
      <c r="C162" s="8"/>
      <c r="D162" s="8"/>
      <c r="E162" s="8"/>
      <c r="F162" s="8"/>
      <c r="G162" s="8"/>
      <c r="H162" s="8"/>
      <c r="I162" s="8"/>
      <c r="J162" s="8"/>
      <c r="K162" s="8"/>
      <c r="L162" s="8"/>
      <c r="M162" s="8"/>
      <c r="N162" s="8"/>
      <c r="O162" s="8"/>
      <c r="P162" s="8"/>
      <c r="Q162" s="8"/>
      <c r="R162" s="8"/>
      <c r="S162" s="8"/>
      <c r="Z162" s="8"/>
      <c r="AA162" s="8"/>
      <c r="AB162" s="8"/>
      <c r="AC162" s="8"/>
      <c r="AD162" s="8"/>
      <c r="AE162" s="8"/>
      <c r="AF162" s="8"/>
      <c r="AG162" s="8"/>
      <c r="AH162" s="8"/>
      <c r="AI162" s="8"/>
      <c r="AJ162" s="8"/>
      <c r="AK162" s="8"/>
    </row>
    <row r="163" spans="1:37" x14ac:dyDescent="0.25">
      <c r="A163" s="8"/>
      <c r="B163" s="8"/>
      <c r="C163" s="8"/>
      <c r="D163" s="8"/>
      <c r="E163" s="8"/>
      <c r="F163" s="8"/>
      <c r="G163" s="8"/>
      <c r="H163" s="8"/>
      <c r="I163" s="8"/>
      <c r="J163" s="8"/>
      <c r="K163" s="8"/>
      <c r="L163" s="8"/>
      <c r="M163" s="8"/>
      <c r="N163" s="8"/>
      <c r="O163" s="8"/>
      <c r="P163" s="8"/>
      <c r="Q163" s="8"/>
      <c r="R163" s="8"/>
      <c r="S163" s="8"/>
      <c r="Z163" s="8"/>
      <c r="AA163" s="8"/>
      <c r="AB163" s="8"/>
      <c r="AC163" s="8"/>
      <c r="AD163" s="8"/>
      <c r="AE163" s="8"/>
      <c r="AF163" s="8"/>
      <c r="AG163" s="8"/>
      <c r="AH163" s="8"/>
      <c r="AI163" s="8"/>
      <c r="AJ163" s="8"/>
      <c r="AK163" s="8"/>
    </row>
    <row r="164" spans="1:37" x14ac:dyDescent="0.25">
      <c r="A164" s="8"/>
      <c r="B164" s="8"/>
      <c r="C164" s="8"/>
      <c r="D164" s="8"/>
      <c r="E164" s="8"/>
      <c r="F164" s="8"/>
      <c r="G164" s="8"/>
      <c r="H164" s="8"/>
      <c r="I164" s="8"/>
      <c r="J164" s="8"/>
      <c r="K164" s="8"/>
      <c r="L164" s="8"/>
      <c r="M164" s="8"/>
      <c r="N164" s="8"/>
      <c r="O164" s="8"/>
      <c r="P164" s="8"/>
      <c r="Q164" s="8"/>
      <c r="R164" s="8"/>
      <c r="S164" s="8"/>
      <c r="Z164" s="8"/>
      <c r="AA164" s="8"/>
      <c r="AB164" s="8"/>
      <c r="AC164" s="8"/>
      <c r="AD164" s="8"/>
      <c r="AE164" s="8"/>
      <c r="AF164" s="8"/>
      <c r="AG164" s="8"/>
      <c r="AH164" s="8"/>
      <c r="AI164" s="8"/>
      <c r="AJ164" s="8"/>
      <c r="AK164" s="8"/>
    </row>
    <row r="165" spans="1:37" x14ac:dyDescent="0.25">
      <c r="A165" s="8"/>
      <c r="B165" s="8"/>
      <c r="C165" s="8"/>
      <c r="D165" s="8"/>
      <c r="E165" s="8"/>
      <c r="F165" s="8"/>
      <c r="G165" s="8"/>
      <c r="H165" s="8"/>
      <c r="I165" s="8"/>
      <c r="J165" s="8"/>
      <c r="K165" s="8"/>
      <c r="L165" s="8"/>
      <c r="M165" s="8"/>
      <c r="N165" s="8"/>
      <c r="O165" s="8"/>
      <c r="P165" s="8"/>
      <c r="Q165" s="8"/>
      <c r="R165" s="8"/>
      <c r="S165" s="8"/>
      <c r="Z165" s="8"/>
      <c r="AA165" s="8"/>
      <c r="AB165" s="8"/>
      <c r="AC165" s="8"/>
      <c r="AD165" s="8"/>
      <c r="AE165" s="8"/>
      <c r="AF165" s="8"/>
      <c r="AG165" s="8"/>
      <c r="AH165" s="8"/>
      <c r="AI165" s="8"/>
      <c r="AJ165" s="8"/>
      <c r="AK165" s="8"/>
    </row>
    <row r="166" spans="1:37" x14ac:dyDescent="0.25">
      <c r="A166" s="8"/>
      <c r="B166" s="8"/>
      <c r="C166" s="8"/>
      <c r="D166" s="8"/>
      <c r="E166" s="8"/>
      <c r="F166" s="8"/>
      <c r="G166" s="8"/>
      <c r="H166" s="8"/>
      <c r="I166" s="8"/>
      <c r="J166" s="8"/>
      <c r="K166" s="8"/>
      <c r="L166" s="8"/>
      <c r="M166" s="8"/>
      <c r="N166" s="8"/>
      <c r="O166" s="8"/>
      <c r="P166" s="8"/>
      <c r="Q166" s="8"/>
      <c r="R166" s="8"/>
      <c r="S166" s="8"/>
      <c r="Z166" s="8"/>
      <c r="AA166" s="8"/>
      <c r="AB166" s="8"/>
      <c r="AC166" s="8"/>
      <c r="AD166" s="8"/>
      <c r="AE166" s="8"/>
      <c r="AF166" s="8"/>
      <c r="AG166" s="8"/>
      <c r="AH166" s="8"/>
      <c r="AI166" s="8"/>
      <c r="AJ166" s="8"/>
      <c r="AK166" s="8"/>
    </row>
    <row r="167" spans="1:37" x14ac:dyDescent="0.25">
      <c r="A167" s="8"/>
      <c r="B167" s="8"/>
      <c r="C167" s="8"/>
      <c r="D167" s="8"/>
      <c r="E167" s="8"/>
      <c r="F167" s="8"/>
      <c r="G167" s="8"/>
      <c r="H167" s="8"/>
      <c r="I167" s="8"/>
      <c r="J167" s="8"/>
      <c r="K167" s="8"/>
      <c r="L167" s="8"/>
      <c r="M167" s="8"/>
      <c r="N167" s="8"/>
      <c r="O167" s="8"/>
      <c r="P167" s="8"/>
      <c r="Q167" s="8"/>
      <c r="R167" s="8"/>
      <c r="S167" s="8"/>
      <c r="Z167" s="8"/>
      <c r="AA167" s="8"/>
      <c r="AB167" s="8"/>
      <c r="AC167" s="8"/>
      <c r="AD167" s="8"/>
      <c r="AE167" s="8"/>
      <c r="AF167" s="8"/>
      <c r="AG167" s="8"/>
      <c r="AH167" s="8"/>
      <c r="AI167" s="8"/>
      <c r="AJ167" s="8"/>
      <c r="AK167" s="8"/>
    </row>
    <row r="168" spans="1:37" x14ac:dyDescent="0.25">
      <c r="A168" s="8"/>
      <c r="B168" s="8"/>
      <c r="C168" s="8"/>
      <c r="D168" s="8"/>
      <c r="E168" s="8"/>
      <c r="F168" s="8"/>
      <c r="G168" s="8"/>
      <c r="H168" s="8"/>
      <c r="I168" s="8"/>
      <c r="J168" s="8"/>
      <c r="K168" s="8"/>
      <c r="L168" s="8"/>
      <c r="M168" s="8"/>
      <c r="N168" s="8"/>
      <c r="O168" s="8"/>
      <c r="P168" s="8"/>
      <c r="Q168" s="8"/>
      <c r="R168" s="8"/>
      <c r="S168" s="8"/>
      <c r="Z168" s="8"/>
      <c r="AA168" s="8"/>
      <c r="AB168" s="8"/>
      <c r="AC168" s="8"/>
      <c r="AD168" s="8"/>
      <c r="AE168" s="8"/>
      <c r="AF168" s="8"/>
      <c r="AG168" s="8"/>
      <c r="AH168" s="8"/>
      <c r="AI168" s="8"/>
      <c r="AJ168" s="8"/>
      <c r="AK168" s="8"/>
    </row>
    <row r="169" spans="1:37" x14ac:dyDescent="0.25">
      <c r="A169" s="8"/>
      <c r="B169" s="8"/>
      <c r="C169" s="8"/>
      <c r="D169" s="8"/>
      <c r="E169" s="8"/>
      <c r="F169" s="8"/>
      <c r="G169" s="8"/>
      <c r="H169" s="8"/>
      <c r="I169" s="8"/>
      <c r="J169" s="8"/>
      <c r="K169" s="8"/>
      <c r="L169" s="8"/>
      <c r="M169" s="8"/>
      <c r="N169" s="8"/>
      <c r="O169" s="8"/>
      <c r="P169" s="8"/>
      <c r="Q169" s="8"/>
      <c r="R169" s="8"/>
      <c r="S169" s="8"/>
      <c r="Z169" s="8"/>
      <c r="AA169" s="8"/>
      <c r="AB169" s="8"/>
      <c r="AC169" s="8"/>
      <c r="AD169" s="8"/>
      <c r="AE169" s="8"/>
      <c r="AF169" s="8"/>
      <c r="AG169" s="8"/>
      <c r="AH169" s="8"/>
      <c r="AI169" s="8"/>
      <c r="AJ169" s="8"/>
      <c r="AK169" s="8"/>
    </row>
    <row r="170" spans="1:37" x14ac:dyDescent="0.25">
      <c r="A170" s="8"/>
      <c r="B170" s="8"/>
      <c r="C170" s="8"/>
      <c r="D170" s="8"/>
      <c r="E170" s="8"/>
      <c r="F170" s="8"/>
      <c r="G170" s="8"/>
      <c r="H170" s="8"/>
      <c r="I170" s="8"/>
      <c r="J170" s="8"/>
      <c r="K170" s="8"/>
      <c r="L170" s="8"/>
      <c r="M170" s="8"/>
      <c r="N170" s="8"/>
      <c r="O170" s="8"/>
      <c r="P170" s="8"/>
      <c r="Q170" s="8"/>
      <c r="R170" s="8"/>
      <c r="S170" s="8"/>
      <c r="Z170" s="8"/>
      <c r="AA170" s="8"/>
      <c r="AB170" s="8"/>
      <c r="AC170" s="8"/>
      <c r="AD170" s="8"/>
      <c r="AE170" s="8"/>
      <c r="AF170" s="8"/>
      <c r="AG170" s="8"/>
      <c r="AH170" s="8"/>
      <c r="AI170" s="8"/>
      <c r="AJ170" s="8"/>
      <c r="AK170" s="8"/>
    </row>
    <row r="171" spans="1:37" x14ac:dyDescent="0.25">
      <c r="A171" s="8"/>
      <c r="B171" s="8"/>
      <c r="C171" s="8"/>
      <c r="D171" s="8"/>
      <c r="E171" s="8"/>
      <c r="F171" s="8"/>
      <c r="G171" s="8"/>
      <c r="H171" s="8"/>
      <c r="I171" s="8"/>
      <c r="J171" s="8"/>
      <c r="K171" s="8"/>
      <c r="L171" s="8"/>
      <c r="M171" s="8"/>
      <c r="N171" s="8"/>
      <c r="O171" s="8"/>
      <c r="P171" s="8"/>
      <c r="Q171" s="8"/>
      <c r="R171" s="8"/>
      <c r="S171" s="8"/>
      <c r="Z171" s="8"/>
      <c r="AA171" s="8"/>
      <c r="AB171" s="8"/>
      <c r="AC171" s="8"/>
      <c r="AD171" s="8"/>
      <c r="AE171" s="8"/>
      <c r="AF171" s="8"/>
      <c r="AG171" s="8"/>
      <c r="AH171" s="8"/>
      <c r="AI171" s="8"/>
      <c r="AJ171" s="8"/>
      <c r="AK171" s="8"/>
    </row>
    <row r="172" spans="1:37" x14ac:dyDescent="0.25">
      <c r="A172" s="8"/>
      <c r="B172" s="8"/>
      <c r="C172" s="8"/>
      <c r="D172" s="8"/>
      <c r="E172" s="8"/>
      <c r="F172" s="8"/>
      <c r="G172" s="8"/>
      <c r="H172" s="8"/>
      <c r="I172" s="8"/>
      <c r="J172" s="8"/>
      <c r="K172" s="8"/>
      <c r="L172" s="8"/>
      <c r="M172" s="8"/>
      <c r="N172" s="8"/>
      <c r="O172" s="8"/>
      <c r="P172" s="8"/>
      <c r="Q172" s="8"/>
      <c r="R172" s="8"/>
      <c r="S172" s="8"/>
      <c r="Z172" s="8"/>
      <c r="AA172" s="8"/>
      <c r="AB172" s="8"/>
      <c r="AC172" s="8"/>
      <c r="AD172" s="8"/>
      <c r="AE172" s="8"/>
      <c r="AF172" s="8"/>
      <c r="AG172" s="8"/>
      <c r="AH172" s="8"/>
      <c r="AI172" s="8"/>
      <c r="AJ172" s="8"/>
      <c r="AK172" s="8"/>
    </row>
    <row r="173" spans="1:37" x14ac:dyDescent="0.25">
      <c r="A173" s="8"/>
      <c r="B173" s="8"/>
      <c r="C173" s="8"/>
      <c r="D173" s="8"/>
      <c r="E173" s="8"/>
      <c r="F173" s="8"/>
      <c r="G173" s="8"/>
      <c r="H173" s="8"/>
      <c r="I173" s="8"/>
      <c r="J173" s="8"/>
      <c r="K173" s="8"/>
      <c r="L173" s="8"/>
      <c r="M173" s="8"/>
      <c r="N173" s="8"/>
      <c r="O173" s="8"/>
      <c r="P173" s="8"/>
      <c r="Q173" s="8"/>
      <c r="R173" s="8"/>
      <c r="S173" s="8"/>
      <c r="Z173" s="8"/>
      <c r="AA173" s="8"/>
      <c r="AB173" s="8"/>
      <c r="AC173" s="8"/>
      <c r="AD173" s="8"/>
      <c r="AE173" s="8"/>
      <c r="AF173" s="8"/>
      <c r="AG173" s="8"/>
      <c r="AH173" s="8"/>
      <c r="AI173" s="8"/>
      <c r="AJ173" s="8"/>
      <c r="AK173" s="8"/>
    </row>
    <row r="174" spans="1:37" x14ac:dyDescent="0.25">
      <c r="A174" s="8"/>
      <c r="B174" s="8"/>
      <c r="C174" s="8"/>
      <c r="D174" s="8"/>
      <c r="E174" s="8"/>
      <c r="F174" s="8"/>
      <c r="G174" s="8"/>
      <c r="H174" s="8"/>
      <c r="I174" s="8"/>
      <c r="J174" s="8"/>
      <c r="K174" s="8"/>
      <c r="L174" s="8"/>
      <c r="M174" s="8"/>
      <c r="N174" s="8"/>
      <c r="O174" s="8"/>
      <c r="P174" s="8"/>
      <c r="Q174" s="8"/>
      <c r="R174" s="8"/>
      <c r="S174" s="8"/>
      <c r="Z174" s="8"/>
      <c r="AA174" s="8"/>
      <c r="AB174" s="8"/>
      <c r="AC174" s="8"/>
      <c r="AD174" s="8"/>
      <c r="AE174" s="8"/>
      <c r="AF174" s="8"/>
      <c r="AG174" s="8"/>
      <c r="AH174" s="8"/>
      <c r="AI174" s="8"/>
      <c r="AJ174" s="8"/>
      <c r="AK174" s="8"/>
    </row>
    <row r="175" spans="1:37" x14ac:dyDescent="0.25">
      <c r="A175" s="8"/>
      <c r="B175" s="8"/>
      <c r="C175" s="8"/>
      <c r="D175" s="8"/>
      <c r="E175" s="8"/>
      <c r="F175" s="8"/>
      <c r="G175" s="8"/>
      <c r="H175" s="8"/>
      <c r="I175" s="8"/>
      <c r="J175" s="8"/>
      <c r="K175" s="8"/>
      <c r="L175" s="8"/>
      <c r="M175" s="8"/>
      <c r="N175" s="8"/>
      <c r="O175" s="8"/>
      <c r="P175" s="8"/>
      <c r="Q175" s="8"/>
      <c r="R175" s="8"/>
      <c r="S175" s="8"/>
      <c r="Z175" s="8"/>
      <c r="AA175" s="8"/>
      <c r="AB175" s="8"/>
      <c r="AC175" s="8"/>
      <c r="AD175" s="8"/>
      <c r="AE175" s="8"/>
      <c r="AF175" s="8"/>
      <c r="AG175" s="8"/>
      <c r="AH175" s="8"/>
      <c r="AI175" s="8"/>
      <c r="AJ175" s="8"/>
      <c r="AK175" s="8"/>
    </row>
    <row r="176" spans="1:37" x14ac:dyDescent="0.25">
      <c r="A176" s="8"/>
      <c r="B176" s="8"/>
      <c r="C176" s="8"/>
      <c r="D176" s="8"/>
      <c r="E176" s="8"/>
      <c r="F176" s="8"/>
      <c r="G176" s="8"/>
      <c r="H176" s="8"/>
      <c r="I176" s="8"/>
      <c r="J176" s="8"/>
      <c r="K176" s="8"/>
      <c r="L176" s="8"/>
      <c r="M176" s="8"/>
      <c r="N176" s="8"/>
      <c r="O176" s="8"/>
      <c r="P176" s="8"/>
      <c r="Q176" s="8"/>
      <c r="R176" s="8"/>
      <c r="S176" s="8"/>
      <c r="Z176" s="8"/>
      <c r="AA176" s="8"/>
      <c r="AB176" s="8"/>
      <c r="AC176" s="8"/>
      <c r="AD176" s="8"/>
      <c r="AE176" s="8"/>
      <c r="AF176" s="8"/>
      <c r="AG176" s="8"/>
      <c r="AH176" s="8"/>
      <c r="AI176" s="8"/>
      <c r="AJ176" s="8"/>
      <c r="AK176" s="8"/>
    </row>
    <row r="177" spans="1:37" x14ac:dyDescent="0.25">
      <c r="A177" s="8"/>
      <c r="B177" s="8"/>
      <c r="C177" s="8"/>
      <c r="D177" s="8"/>
      <c r="E177" s="8"/>
      <c r="F177" s="8"/>
      <c r="G177" s="8"/>
      <c r="H177" s="8"/>
      <c r="I177" s="8"/>
      <c r="J177" s="8"/>
      <c r="K177" s="8"/>
      <c r="L177" s="8"/>
      <c r="M177" s="8"/>
      <c r="N177" s="8"/>
      <c r="O177" s="8"/>
      <c r="P177" s="8"/>
      <c r="Q177" s="8"/>
      <c r="R177" s="8"/>
      <c r="S177" s="8"/>
      <c r="Z177" s="8"/>
      <c r="AA177" s="8"/>
      <c r="AB177" s="8"/>
      <c r="AC177" s="8"/>
      <c r="AD177" s="8"/>
      <c r="AE177" s="8"/>
      <c r="AF177" s="8"/>
      <c r="AG177" s="8"/>
      <c r="AH177" s="8"/>
      <c r="AI177" s="8"/>
      <c r="AJ177" s="8"/>
      <c r="AK177" s="8"/>
    </row>
    <row r="178" spans="1:37" x14ac:dyDescent="0.25">
      <c r="A178" s="8"/>
      <c r="B178" s="8"/>
      <c r="C178" s="8"/>
      <c r="D178" s="8"/>
      <c r="E178" s="8"/>
      <c r="F178" s="8"/>
      <c r="G178" s="8"/>
      <c r="H178" s="8"/>
      <c r="I178" s="8"/>
      <c r="J178" s="8"/>
      <c r="K178" s="8"/>
      <c r="L178" s="8"/>
      <c r="M178" s="8"/>
      <c r="N178" s="8"/>
      <c r="O178" s="8"/>
      <c r="P178" s="8"/>
      <c r="Q178" s="8"/>
      <c r="R178" s="8"/>
      <c r="S178" s="8"/>
      <c r="Z178" s="8"/>
      <c r="AA178" s="8"/>
      <c r="AB178" s="8"/>
      <c r="AC178" s="8"/>
      <c r="AD178" s="8"/>
      <c r="AE178" s="8"/>
      <c r="AF178" s="8"/>
      <c r="AG178" s="8"/>
      <c r="AH178" s="8"/>
      <c r="AI178" s="8"/>
      <c r="AJ178" s="8"/>
      <c r="AK178" s="8"/>
    </row>
    <row r="179" spans="1:37" x14ac:dyDescent="0.25">
      <c r="A179" s="8"/>
      <c r="B179" s="8"/>
      <c r="C179" s="8"/>
      <c r="D179" s="8"/>
      <c r="E179" s="8"/>
      <c r="F179" s="8"/>
      <c r="G179" s="8"/>
      <c r="H179" s="8"/>
      <c r="I179" s="8"/>
      <c r="J179" s="8"/>
      <c r="K179" s="8"/>
      <c r="L179" s="8"/>
      <c r="M179" s="8"/>
      <c r="N179" s="8"/>
      <c r="O179" s="8"/>
      <c r="P179" s="8"/>
      <c r="Q179" s="8"/>
      <c r="R179" s="8"/>
      <c r="S179" s="8"/>
      <c r="Z179" s="8"/>
      <c r="AA179" s="8"/>
      <c r="AB179" s="8"/>
      <c r="AC179" s="8"/>
      <c r="AD179" s="8"/>
      <c r="AE179" s="8"/>
      <c r="AF179" s="8"/>
      <c r="AG179" s="8"/>
      <c r="AH179" s="8"/>
      <c r="AI179" s="8"/>
      <c r="AJ179" s="8"/>
      <c r="AK179" s="8"/>
    </row>
    <row r="180" spans="1:37" x14ac:dyDescent="0.25">
      <c r="A180" s="8"/>
      <c r="B180" s="8"/>
      <c r="C180" s="8"/>
      <c r="D180" s="8"/>
      <c r="E180" s="8"/>
      <c r="F180" s="8"/>
      <c r="G180" s="8"/>
      <c r="H180" s="8"/>
      <c r="I180" s="8"/>
      <c r="J180" s="8"/>
      <c r="K180" s="8"/>
      <c r="L180" s="8"/>
      <c r="M180" s="8"/>
      <c r="N180" s="8"/>
      <c r="O180" s="8"/>
      <c r="P180" s="8"/>
      <c r="Q180" s="8"/>
      <c r="R180" s="8"/>
      <c r="S180" s="8"/>
      <c r="Z180" s="8"/>
      <c r="AA180" s="8"/>
      <c r="AB180" s="8"/>
      <c r="AC180" s="8"/>
      <c r="AD180" s="8"/>
      <c r="AE180" s="8"/>
      <c r="AF180" s="8"/>
      <c r="AG180" s="8"/>
      <c r="AH180" s="8"/>
      <c r="AI180" s="8"/>
      <c r="AJ180" s="8"/>
      <c r="AK180" s="8"/>
    </row>
    <row r="181" spans="1:37" x14ac:dyDescent="0.25">
      <c r="A181" s="8"/>
      <c r="B181" s="8"/>
      <c r="C181" s="8"/>
      <c r="D181" s="8"/>
      <c r="E181" s="8"/>
      <c r="F181" s="8"/>
      <c r="G181" s="8"/>
      <c r="H181" s="8"/>
      <c r="I181" s="8"/>
      <c r="J181" s="8"/>
      <c r="K181" s="8"/>
      <c r="L181" s="8"/>
      <c r="M181" s="8"/>
      <c r="N181" s="8"/>
      <c r="O181" s="8"/>
      <c r="P181" s="8"/>
      <c r="Q181" s="8"/>
      <c r="R181" s="8"/>
      <c r="S181" s="8"/>
      <c r="Z181" s="8"/>
      <c r="AA181" s="8"/>
      <c r="AB181" s="8"/>
      <c r="AC181" s="8"/>
      <c r="AD181" s="8"/>
      <c r="AE181" s="8"/>
      <c r="AF181" s="8"/>
      <c r="AG181" s="8"/>
      <c r="AH181" s="8"/>
      <c r="AI181" s="8"/>
      <c r="AJ181" s="8"/>
      <c r="AK181" s="8"/>
    </row>
    <row r="182" spans="1:37" x14ac:dyDescent="0.25">
      <c r="A182" s="8"/>
      <c r="B182" s="8"/>
      <c r="C182" s="8"/>
      <c r="D182" s="8"/>
      <c r="E182" s="8"/>
      <c r="F182" s="8"/>
      <c r="G182" s="8"/>
      <c r="H182" s="8"/>
      <c r="I182" s="8"/>
      <c r="J182" s="8"/>
      <c r="K182" s="8"/>
      <c r="L182" s="8"/>
      <c r="M182" s="8"/>
      <c r="N182" s="8"/>
      <c r="O182" s="8"/>
      <c r="P182" s="8"/>
      <c r="Q182" s="8"/>
      <c r="R182" s="8"/>
      <c r="S182" s="8"/>
      <c r="Z182" s="8"/>
      <c r="AA182" s="8"/>
      <c r="AB182" s="8"/>
      <c r="AC182" s="8"/>
      <c r="AD182" s="8"/>
      <c r="AE182" s="8"/>
      <c r="AF182" s="8"/>
      <c r="AG182" s="8"/>
      <c r="AH182" s="8"/>
      <c r="AI182" s="8"/>
      <c r="AJ182" s="8"/>
      <c r="AK182" s="8"/>
    </row>
    <row r="183" spans="1:37" x14ac:dyDescent="0.25">
      <c r="A183" s="8"/>
      <c r="B183" s="8"/>
      <c r="C183" s="8"/>
      <c r="D183" s="8"/>
      <c r="E183" s="8"/>
      <c r="F183" s="8"/>
      <c r="G183" s="8"/>
      <c r="H183" s="8"/>
      <c r="I183" s="8"/>
      <c r="J183" s="8"/>
      <c r="K183" s="8"/>
      <c r="L183" s="8"/>
      <c r="M183" s="8"/>
      <c r="N183" s="8"/>
      <c r="O183" s="8"/>
      <c r="P183" s="8"/>
      <c r="Q183" s="8"/>
      <c r="R183" s="8"/>
      <c r="S183" s="8"/>
      <c r="Z183" s="8"/>
      <c r="AA183" s="8"/>
      <c r="AB183" s="8"/>
      <c r="AC183" s="8"/>
      <c r="AD183" s="8"/>
      <c r="AE183" s="8"/>
      <c r="AF183" s="8"/>
      <c r="AG183" s="8"/>
      <c r="AH183" s="8"/>
      <c r="AI183" s="8"/>
      <c r="AJ183" s="8"/>
      <c r="AK183" s="8"/>
    </row>
    <row r="184" spans="1:37" x14ac:dyDescent="0.25">
      <c r="A184" s="8"/>
      <c r="B184" s="8"/>
      <c r="C184" s="8"/>
      <c r="D184" s="8"/>
      <c r="E184" s="8"/>
      <c r="F184" s="8"/>
      <c r="G184" s="8"/>
      <c r="H184" s="8"/>
      <c r="I184" s="8"/>
      <c r="J184" s="8"/>
      <c r="K184" s="8"/>
      <c r="L184" s="8"/>
      <c r="M184" s="8"/>
      <c r="N184" s="8"/>
      <c r="O184" s="8"/>
      <c r="P184" s="8"/>
      <c r="Q184" s="8"/>
      <c r="R184" s="8"/>
      <c r="S184" s="8"/>
      <c r="Z184" s="8"/>
      <c r="AA184" s="8"/>
      <c r="AB184" s="8"/>
      <c r="AC184" s="8"/>
      <c r="AD184" s="8"/>
      <c r="AE184" s="8"/>
      <c r="AF184" s="8"/>
      <c r="AG184" s="8"/>
      <c r="AH184" s="8"/>
      <c r="AI184" s="8"/>
      <c r="AJ184" s="8"/>
      <c r="AK184" s="8"/>
    </row>
    <row r="185" spans="1:37" x14ac:dyDescent="0.25">
      <c r="A185" s="8"/>
      <c r="B185" s="8"/>
      <c r="C185" s="8"/>
      <c r="D185" s="8"/>
      <c r="E185" s="8"/>
      <c r="F185" s="8"/>
      <c r="G185" s="8"/>
      <c r="H185" s="8"/>
      <c r="I185" s="8"/>
      <c r="J185" s="8"/>
      <c r="K185" s="8"/>
      <c r="L185" s="8"/>
      <c r="M185" s="8"/>
      <c r="N185" s="8"/>
      <c r="O185" s="8"/>
      <c r="P185" s="8"/>
      <c r="Q185" s="8"/>
      <c r="R185" s="8"/>
      <c r="S185" s="8"/>
      <c r="Z185" s="8"/>
      <c r="AA185" s="8"/>
      <c r="AB185" s="8"/>
      <c r="AC185" s="8"/>
      <c r="AD185" s="8"/>
      <c r="AE185" s="8"/>
      <c r="AF185" s="8"/>
      <c r="AG185" s="8"/>
      <c r="AH185" s="8"/>
      <c r="AI185" s="8"/>
      <c r="AJ185" s="8"/>
      <c r="AK185" s="8"/>
    </row>
    <row r="186" spans="1:37" x14ac:dyDescent="0.25">
      <c r="A186" s="8"/>
      <c r="B186" s="8"/>
      <c r="C186" s="8"/>
      <c r="D186" s="8"/>
      <c r="E186" s="8"/>
      <c r="F186" s="8"/>
      <c r="G186" s="8"/>
      <c r="H186" s="8"/>
      <c r="I186" s="8"/>
      <c r="J186" s="8"/>
      <c r="K186" s="8"/>
      <c r="L186" s="8"/>
      <c r="M186" s="8"/>
      <c r="N186" s="8"/>
      <c r="O186" s="8"/>
      <c r="P186" s="8"/>
      <c r="Q186" s="8"/>
      <c r="R186" s="8"/>
      <c r="S186" s="8"/>
      <c r="Z186" s="8"/>
      <c r="AA186" s="8"/>
      <c r="AB186" s="8"/>
      <c r="AC186" s="8"/>
      <c r="AD186" s="8"/>
      <c r="AE186" s="8"/>
      <c r="AF186" s="8"/>
      <c r="AG186" s="8"/>
      <c r="AH186" s="8"/>
      <c r="AI186" s="8"/>
      <c r="AJ186" s="8"/>
      <c r="AK186" s="8"/>
    </row>
    <row r="187" spans="1:37" x14ac:dyDescent="0.25">
      <c r="A187" s="8"/>
      <c r="B187" s="8"/>
      <c r="C187" s="8"/>
      <c r="D187" s="8"/>
      <c r="E187" s="8"/>
      <c r="F187" s="8"/>
      <c r="G187" s="8"/>
      <c r="H187" s="8"/>
      <c r="I187" s="8"/>
      <c r="J187" s="8"/>
      <c r="K187" s="8"/>
      <c r="L187" s="8"/>
      <c r="M187" s="8"/>
      <c r="N187" s="8"/>
      <c r="O187" s="8"/>
      <c r="P187" s="8"/>
      <c r="Q187" s="8"/>
      <c r="R187" s="8"/>
      <c r="S187" s="8"/>
      <c r="Z187" s="8"/>
      <c r="AA187" s="8"/>
      <c r="AB187" s="8"/>
      <c r="AC187" s="8"/>
      <c r="AD187" s="8"/>
      <c r="AE187" s="8"/>
      <c r="AF187" s="8"/>
      <c r="AG187" s="8"/>
      <c r="AH187" s="8"/>
      <c r="AI187" s="8"/>
      <c r="AJ187" s="8"/>
      <c r="AK187" s="8"/>
    </row>
    <row r="188" spans="1:37" x14ac:dyDescent="0.25">
      <c r="A188" s="8"/>
      <c r="B188" s="8"/>
      <c r="C188" s="8"/>
      <c r="D188" s="8"/>
      <c r="E188" s="8"/>
      <c r="F188" s="8"/>
      <c r="G188" s="8"/>
      <c r="H188" s="8"/>
      <c r="I188" s="8"/>
      <c r="J188" s="8"/>
      <c r="K188" s="8"/>
      <c r="L188" s="8"/>
      <c r="M188" s="8"/>
      <c r="N188" s="8"/>
      <c r="O188" s="8"/>
      <c r="P188" s="8"/>
      <c r="Q188" s="8"/>
      <c r="R188" s="8"/>
      <c r="S188" s="8"/>
      <c r="Z188" s="8"/>
      <c r="AA188" s="8"/>
      <c r="AB188" s="8"/>
      <c r="AC188" s="8"/>
      <c r="AD188" s="8"/>
      <c r="AE188" s="8"/>
      <c r="AF188" s="8"/>
      <c r="AG188" s="8"/>
      <c r="AH188" s="8"/>
      <c r="AI188" s="8"/>
      <c r="AJ188" s="8"/>
      <c r="AK188" s="8"/>
    </row>
    <row r="189" spans="1:37" x14ac:dyDescent="0.25">
      <c r="A189" s="8"/>
      <c r="B189" s="8"/>
      <c r="C189" s="8"/>
      <c r="D189" s="8"/>
      <c r="E189" s="8"/>
      <c r="F189" s="8"/>
      <c r="G189" s="8"/>
      <c r="H189" s="8"/>
      <c r="I189" s="8"/>
      <c r="J189" s="8"/>
      <c r="K189" s="8"/>
      <c r="L189" s="8"/>
      <c r="M189" s="8"/>
      <c r="N189" s="8"/>
      <c r="O189" s="8"/>
      <c r="P189" s="8"/>
      <c r="Q189" s="8"/>
      <c r="R189" s="8"/>
      <c r="S189" s="8"/>
      <c r="Z189" s="8"/>
      <c r="AA189" s="8"/>
      <c r="AB189" s="8"/>
      <c r="AC189" s="8"/>
      <c r="AD189" s="8"/>
      <c r="AE189" s="8"/>
      <c r="AF189" s="8"/>
      <c r="AG189" s="8"/>
      <c r="AH189" s="8"/>
      <c r="AI189" s="8"/>
      <c r="AJ189" s="8"/>
      <c r="AK189" s="8"/>
    </row>
    <row r="190" spans="1:37" x14ac:dyDescent="0.25">
      <c r="A190" s="8"/>
      <c r="B190" s="8"/>
      <c r="C190" s="8"/>
      <c r="D190" s="8"/>
      <c r="E190" s="8"/>
      <c r="F190" s="8"/>
      <c r="G190" s="8"/>
      <c r="H190" s="8"/>
      <c r="I190" s="8"/>
      <c r="J190" s="8"/>
      <c r="K190" s="8"/>
      <c r="L190" s="8"/>
      <c r="M190" s="8"/>
      <c r="N190" s="8"/>
      <c r="O190" s="8"/>
      <c r="P190" s="8"/>
      <c r="Q190" s="8"/>
      <c r="R190" s="8"/>
      <c r="S190" s="8"/>
      <c r="Z190" s="8"/>
      <c r="AA190" s="8"/>
      <c r="AB190" s="8"/>
      <c r="AC190" s="8"/>
      <c r="AD190" s="8"/>
      <c r="AE190" s="8"/>
      <c r="AF190" s="8"/>
      <c r="AG190" s="8"/>
      <c r="AH190" s="8"/>
      <c r="AI190" s="8"/>
      <c r="AJ190" s="8"/>
      <c r="AK190" s="8"/>
    </row>
    <row r="191" spans="1:37" x14ac:dyDescent="0.25">
      <c r="A191" s="8"/>
      <c r="B191" s="8"/>
      <c r="C191" s="8"/>
      <c r="D191" s="8"/>
      <c r="E191" s="8"/>
      <c r="F191" s="8"/>
      <c r="G191" s="8"/>
      <c r="H191" s="8"/>
      <c r="I191" s="8"/>
      <c r="J191" s="8"/>
      <c r="K191" s="8"/>
      <c r="L191" s="8"/>
      <c r="M191" s="8"/>
      <c r="N191" s="8"/>
      <c r="O191" s="8"/>
      <c r="P191" s="8"/>
      <c r="Q191" s="8"/>
      <c r="R191" s="8"/>
      <c r="S191" s="8"/>
      <c r="Z191" s="8"/>
      <c r="AA191" s="8"/>
      <c r="AB191" s="8"/>
      <c r="AC191" s="8"/>
      <c r="AD191" s="8"/>
      <c r="AE191" s="8"/>
      <c r="AF191" s="8"/>
      <c r="AG191" s="8"/>
      <c r="AH191" s="8"/>
      <c r="AI191" s="8"/>
      <c r="AJ191" s="8"/>
      <c r="AK191" s="8"/>
    </row>
    <row r="192" spans="1:37" x14ac:dyDescent="0.25">
      <c r="A192" s="8"/>
      <c r="B192" s="8"/>
      <c r="C192" s="8"/>
      <c r="D192" s="8"/>
      <c r="E192" s="8"/>
      <c r="F192" s="8"/>
      <c r="G192" s="8"/>
      <c r="H192" s="8"/>
      <c r="I192" s="8"/>
      <c r="J192" s="8"/>
      <c r="K192" s="8"/>
      <c r="L192" s="8"/>
      <c r="M192" s="8"/>
      <c r="N192" s="8"/>
      <c r="O192" s="8"/>
      <c r="P192" s="8"/>
      <c r="Q192" s="8"/>
      <c r="R192" s="8"/>
      <c r="S192" s="8"/>
      <c r="Z192" s="8"/>
      <c r="AA192" s="8"/>
      <c r="AB192" s="8"/>
      <c r="AC192" s="8"/>
      <c r="AD192" s="8"/>
      <c r="AE192" s="8"/>
      <c r="AF192" s="8"/>
      <c r="AG192" s="8"/>
      <c r="AH192" s="8"/>
      <c r="AI192" s="8"/>
      <c r="AJ192" s="8"/>
      <c r="AK192" s="8"/>
    </row>
    <row r="193" spans="1:37" x14ac:dyDescent="0.25">
      <c r="A193" s="8"/>
      <c r="B193" s="8"/>
      <c r="C193" s="8"/>
      <c r="D193" s="8"/>
      <c r="E193" s="8"/>
      <c r="F193" s="8"/>
      <c r="G193" s="8"/>
      <c r="H193" s="8"/>
      <c r="I193" s="8"/>
      <c r="J193" s="8"/>
      <c r="K193" s="8"/>
      <c r="L193" s="8"/>
      <c r="M193" s="8"/>
      <c r="N193" s="8"/>
      <c r="O193" s="8"/>
      <c r="P193" s="8"/>
      <c r="Q193" s="8"/>
      <c r="R193" s="8"/>
      <c r="S193" s="8"/>
      <c r="Z193" s="8"/>
      <c r="AA193" s="8"/>
      <c r="AB193" s="8"/>
      <c r="AC193" s="8"/>
      <c r="AD193" s="8"/>
      <c r="AE193" s="8"/>
      <c r="AF193" s="8"/>
      <c r="AG193" s="8"/>
      <c r="AH193" s="8"/>
      <c r="AI193" s="8"/>
      <c r="AJ193" s="8"/>
      <c r="AK193" s="8"/>
    </row>
    <row r="194" spans="1:37" x14ac:dyDescent="0.25">
      <c r="A194" s="8"/>
      <c r="B194" s="8"/>
      <c r="C194" s="8"/>
      <c r="D194" s="8"/>
      <c r="E194" s="8"/>
      <c r="F194" s="8"/>
      <c r="G194" s="8"/>
      <c r="H194" s="8"/>
      <c r="I194" s="8"/>
      <c r="J194" s="8"/>
      <c r="K194" s="8"/>
      <c r="L194" s="8"/>
      <c r="M194" s="8"/>
      <c r="N194" s="8"/>
      <c r="O194" s="8"/>
      <c r="P194" s="8"/>
      <c r="Q194" s="8"/>
      <c r="R194" s="8"/>
      <c r="S194" s="8"/>
      <c r="Z194" s="8"/>
      <c r="AA194" s="8"/>
      <c r="AB194" s="8"/>
      <c r="AC194" s="8"/>
      <c r="AD194" s="8"/>
      <c r="AE194" s="8"/>
      <c r="AF194" s="8"/>
      <c r="AG194" s="8"/>
      <c r="AH194" s="8"/>
      <c r="AI194" s="8"/>
      <c r="AJ194" s="8"/>
      <c r="AK194" s="8"/>
    </row>
    <row r="195" spans="1:37" x14ac:dyDescent="0.25">
      <c r="A195" s="8"/>
      <c r="B195" s="8"/>
      <c r="C195" s="8"/>
      <c r="D195" s="8"/>
      <c r="E195" s="8"/>
      <c r="F195" s="8"/>
      <c r="G195" s="8"/>
      <c r="H195" s="8"/>
      <c r="I195" s="8"/>
      <c r="J195" s="8"/>
      <c r="K195" s="8"/>
      <c r="L195" s="8"/>
      <c r="M195" s="8"/>
      <c r="N195" s="8"/>
      <c r="O195" s="8"/>
      <c r="P195" s="8"/>
      <c r="Q195" s="8"/>
      <c r="R195" s="8"/>
      <c r="S195" s="8"/>
      <c r="Z195" s="8"/>
      <c r="AA195" s="8"/>
      <c r="AB195" s="8"/>
      <c r="AC195" s="8"/>
      <c r="AD195" s="8"/>
      <c r="AE195" s="8"/>
      <c r="AF195" s="8"/>
      <c r="AG195" s="8"/>
      <c r="AH195" s="8"/>
      <c r="AI195" s="8"/>
      <c r="AJ195" s="8"/>
      <c r="AK195" s="8"/>
    </row>
    <row r="196" spans="1:37" x14ac:dyDescent="0.25">
      <c r="A196" s="8"/>
      <c r="B196" s="8"/>
      <c r="C196" s="8"/>
      <c r="D196" s="8"/>
      <c r="E196" s="8"/>
      <c r="F196" s="8"/>
      <c r="G196" s="8"/>
      <c r="H196" s="8"/>
      <c r="I196" s="8"/>
      <c r="J196" s="8"/>
      <c r="K196" s="8"/>
      <c r="L196" s="8"/>
      <c r="M196" s="8"/>
      <c r="N196" s="8"/>
      <c r="O196" s="8"/>
      <c r="P196" s="8"/>
      <c r="Q196" s="8"/>
      <c r="R196" s="8"/>
      <c r="S196" s="8"/>
      <c r="Z196" s="8"/>
      <c r="AA196" s="8"/>
      <c r="AB196" s="8"/>
      <c r="AC196" s="8"/>
      <c r="AD196" s="8"/>
      <c r="AE196" s="8"/>
      <c r="AF196" s="8"/>
      <c r="AG196" s="8"/>
      <c r="AH196" s="8"/>
      <c r="AI196" s="8"/>
      <c r="AJ196" s="8"/>
      <c r="AK196" s="8"/>
    </row>
    <row r="197" spans="1:37" x14ac:dyDescent="0.25">
      <c r="A197" s="8"/>
      <c r="B197" s="8"/>
      <c r="C197" s="8"/>
      <c r="D197" s="8"/>
      <c r="E197" s="8"/>
      <c r="F197" s="8"/>
      <c r="G197" s="8"/>
      <c r="H197" s="8"/>
      <c r="I197" s="8"/>
      <c r="J197" s="8"/>
      <c r="K197" s="8"/>
      <c r="L197" s="8"/>
      <c r="M197" s="8"/>
      <c r="N197" s="8"/>
      <c r="O197" s="8"/>
      <c r="P197" s="8"/>
      <c r="Q197" s="8"/>
      <c r="R197" s="8"/>
      <c r="S197" s="8"/>
      <c r="Z197" s="8"/>
      <c r="AA197" s="8"/>
      <c r="AB197" s="8"/>
      <c r="AC197" s="8"/>
      <c r="AD197" s="8"/>
      <c r="AE197" s="8"/>
      <c r="AF197" s="8"/>
      <c r="AG197" s="8"/>
      <c r="AH197" s="8"/>
      <c r="AI197" s="8"/>
      <c r="AJ197" s="8"/>
      <c r="AK197" s="8"/>
    </row>
    <row r="198" spans="1:37" x14ac:dyDescent="0.25">
      <c r="A198" s="8"/>
      <c r="B198" s="8"/>
      <c r="C198" s="8"/>
      <c r="D198" s="8"/>
      <c r="E198" s="8"/>
      <c r="F198" s="8"/>
      <c r="G198" s="8"/>
      <c r="H198" s="8"/>
      <c r="I198" s="8"/>
      <c r="J198" s="8"/>
      <c r="K198" s="8"/>
      <c r="L198" s="8"/>
      <c r="M198" s="8"/>
      <c r="N198" s="8"/>
      <c r="O198" s="8"/>
      <c r="P198" s="8"/>
      <c r="Q198" s="8"/>
      <c r="R198" s="8"/>
      <c r="S198" s="8"/>
      <c r="Z198" s="8"/>
      <c r="AA198" s="8"/>
      <c r="AB198" s="8"/>
      <c r="AC198" s="8"/>
      <c r="AD198" s="8"/>
      <c r="AE198" s="8"/>
      <c r="AF198" s="8"/>
      <c r="AG198" s="8"/>
      <c r="AH198" s="8"/>
      <c r="AI198" s="8"/>
      <c r="AJ198" s="8"/>
      <c r="AK198" s="8"/>
    </row>
    <row r="199" spans="1:37" x14ac:dyDescent="0.25">
      <c r="A199" s="8"/>
      <c r="B199" s="8"/>
      <c r="C199" s="8"/>
      <c r="D199" s="8"/>
      <c r="E199" s="8"/>
      <c r="F199" s="8"/>
      <c r="G199" s="8"/>
      <c r="H199" s="8"/>
      <c r="I199" s="8"/>
      <c r="J199" s="8"/>
      <c r="K199" s="8"/>
      <c r="L199" s="8"/>
      <c r="M199" s="8"/>
      <c r="N199" s="8"/>
      <c r="O199" s="8"/>
      <c r="P199" s="8"/>
      <c r="Q199" s="8"/>
      <c r="R199" s="8"/>
      <c r="S199" s="8"/>
      <c r="Z199" s="8"/>
      <c r="AA199" s="8"/>
      <c r="AB199" s="8"/>
      <c r="AC199" s="8"/>
      <c r="AD199" s="8"/>
      <c r="AE199" s="8"/>
      <c r="AF199" s="8"/>
      <c r="AG199" s="8"/>
      <c r="AH199" s="8"/>
      <c r="AI199" s="8"/>
      <c r="AJ199" s="8"/>
      <c r="AK199" s="8"/>
    </row>
    <row r="200" spans="1:37" x14ac:dyDescent="0.25">
      <c r="A200" s="8"/>
      <c r="B200" s="8"/>
      <c r="C200" s="8"/>
      <c r="D200" s="8"/>
      <c r="E200" s="8"/>
      <c r="F200" s="8"/>
      <c r="G200" s="8"/>
      <c r="H200" s="8"/>
      <c r="I200" s="8"/>
      <c r="J200" s="8"/>
      <c r="K200" s="8"/>
      <c r="L200" s="8"/>
      <c r="M200" s="8"/>
      <c r="N200" s="8"/>
      <c r="O200" s="8"/>
      <c r="P200" s="8"/>
      <c r="Q200" s="8"/>
      <c r="R200" s="8"/>
      <c r="S200" s="8"/>
      <c r="Z200" s="8"/>
      <c r="AA200" s="8"/>
      <c r="AB200" s="8"/>
      <c r="AC200" s="8"/>
      <c r="AD200" s="8"/>
      <c r="AE200" s="8"/>
      <c r="AF200" s="8"/>
      <c r="AG200" s="8"/>
      <c r="AH200" s="8"/>
      <c r="AI200" s="8"/>
      <c r="AJ200" s="8"/>
      <c r="AK200" s="8"/>
    </row>
    <row r="201" spans="1:37" x14ac:dyDescent="0.25">
      <c r="A201" s="8"/>
      <c r="B201" s="8"/>
      <c r="C201" s="8"/>
      <c r="D201" s="8"/>
      <c r="E201" s="8"/>
      <c r="F201" s="8"/>
      <c r="G201" s="8"/>
      <c r="H201" s="8"/>
      <c r="I201" s="8"/>
      <c r="J201" s="8"/>
      <c r="K201" s="8"/>
      <c r="L201" s="8"/>
      <c r="M201" s="8"/>
      <c r="N201" s="8"/>
      <c r="O201" s="8"/>
      <c r="P201" s="8"/>
      <c r="Q201" s="8"/>
      <c r="R201" s="8"/>
      <c r="S201" s="8"/>
      <c r="Z201" s="8"/>
      <c r="AA201" s="8"/>
      <c r="AB201" s="8"/>
      <c r="AC201" s="8"/>
      <c r="AD201" s="8"/>
      <c r="AE201" s="8"/>
      <c r="AF201" s="8"/>
      <c r="AG201" s="8"/>
      <c r="AH201" s="8"/>
      <c r="AI201" s="8"/>
      <c r="AJ201" s="8"/>
      <c r="AK201" s="8"/>
    </row>
    <row r="202" spans="1:37" x14ac:dyDescent="0.25">
      <c r="A202" s="8"/>
      <c r="B202" s="8"/>
      <c r="C202" s="8"/>
      <c r="D202" s="8"/>
      <c r="E202" s="8"/>
      <c r="F202" s="8"/>
      <c r="G202" s="8"/>
      <c r="H202" s="8"/>
      <c r="I202" s="8"/>
      <c r="J202" s="8"/>
      <c r="K202" s="8"/>
      <c r="L202" s="8"/>
      <c r="M202" s="8"/>
      <c r="N202" s="8"/>
      <c r="O202" s="8"/>
      <c r="P202" s="8"/>
      <c r="Q202" s="8"/>
      <c r="R202" s="8"/>
      <c r="S202" s="8"/>
      <c r="Z202" s="8"/>
      <c r="AA202" s="8"/>
      <c r="AB202" s="8"/>
      <c r="AC202" s="8"/>
      <c r="AD202" s="8"/>
      <c r="AE202" s="8"/>
      <c r="AF202" s="8"/>
      <c r="AG202" s="8"/>
      <c r="AH202" s="8"/>
      <c r="AI202" s="8"/>
      <c r="AJ202" s="8"/>
      <c r="AK202" s="8"/>
    </row>
    <row r="203" spans="1:37" x14ac:dyDescent="0.25">
      <c r="A203" s="8"/>
      <c r="B203" s="8"/>
      <c r="C203" s="8"/>
      <c r="D203" s="8"/>
      <c r="E203" s="8"/>
      <c r="F203" s="8"/>
      <c r="G203" s="8"/>
      <c r="H203" s="8"/>
      <c r="I203" s="8"/>
      <c r="J203" s="8"/>
      <c r="K203" s="8"/>
      <c r="L203" s="8"/>
      <c r="M203" s="8"/>
      <c r="N203" s="8"/>
      <c r="O203" s="8"/>
      <c r="P203" s="8"/>
      <c r="Q203" s="8"/>
      <c r="R203" s="8"/>
      <c r="S203" s="8"/>
      <c r="Z203" s="8"/>
      <c r="AA203" s="8"/>
      <c r="AB203" s="8"/>
      <c r="AC203" s="8"/>
      <c r="AD203" s="8"/>
      <c r="AE203" s="8"/>
      <c r="AF203" s="8"/>
      <c r="AG203" s="8"/>
      <c r="AH203" s="8"/>
      <c r="AI203" s="8"/>
      <c r="AJ203" s="8"/>
      <c r="AK203" s="8"/>
    </row>
    <row r="204" spans="1:37" x14ac:dyDescent="0.25">
      <c r="A204" s="8"/>
      <c r="B204" s="8"/>
      <c r="C204" s="8"/>
      <c r="D204" s="8"/>
      <c r="E204" s="8"/>
      <c r="F204" s="8"/>
      <c r="G204" s="8"/>
      <c r="H204" s="8"/>
      <c r="I204" s="8"/>
      <c r="J204" s="8"/>
      <c r="K204" s="8"/>
      <c r="L204" s="8"/>
      <c r="M204" s="8"/>
      <c r="N204" s="8"/>
      <c r="O204" s="8"/>
      <c r="P204" s="8"/>
      <c r="Q204" s="8"/>
      <c r="R204" s="8"/>
      <c r="S204" s="8"/>
      <c r="Z204" s="8"/>
      <c r="AA204" s="8"/>
      <c r="AB204" s="8"/>
      <c r="AC204" s="8"/>
      <c r="AD204" s="8"/>
      <c r="AE204" s="8"/>
      <c r="AF204" s="8"/>
      <c r="AG204" s="8"/>
      <c r="AH204" s="8"/>
      <c r="AI204" s="8"/>
      <c r="AJ204" s="8"/>
      <c r="AK204" s="8"/>
    </row>
    <row r="205" spans="1:37" x14ac:dyDescent="0.25">
      <c r="A205" s="8"/>
      <c r="B205" s="8"/>
      <c r="C205" s="8"/>
      <c r="D205" s="8"/>
      <c r="E205" s="8"/>
      <c r="F205" s="8"/>
      <c r="G205" s="8"/>
      <c r="H205" s="8"/>
      <c r="I205" s="8"/>
      <c r="J205" s="8"/>
      <c r="K205" s="8"/>
      <c r="L205" s="8"/>
      <c r="M205" s="8"/>
      <c r="N205" s="8"/>
      <c r="O205" s="8"/>
      <c r="P205" s="8"/>
      <c r="Q205" s="8"/>
      <c r="R205" s="8"/>
      <c r="S205" s="8"/>
      <c r="Z205" s="8"/>
      <c r="AA205" s="8"/>
      <c r="AB205" s="8"/>
      <c r="AC205" s="8"/>
      <c r="AD205" s="8"/>
      <c r="AE205" s="8"/>
      <c r="AF205" s="8"/>
      <c r="AG205" s="8"/>
      <c r="AH205" s="8"/>
      <c r="AI205" s="8"/>
      <c r="AJ205" s="8"/>
      <c r="AK205" s="8"/>
    </row>
    <row r="206" spans="1:37" x14ac:dyDescent="0.25">
      <c r="A206" s="8"/>
      <c r="B206" s="8"/>
      <c r="C206" s="8"/>
      <c r="D206" s="8"/>
      <c r="E206" s="8"/>
      <c r="F206" s="8"/>
      <c r="G206" s="8"/>
      <c r="H206" s="8"/>
      <c r="I206" s="8"/>
      <c r="J206" s="8"/>
      <c r="K206" s="8"/>
      <c r="L206" s="8"/>
      <c r="M206" s="8"/>
      <c r="N206" s="8"/>
      <c r="O206" s="8"/>
      <c r="P206" s="8"/>
      <c r="Q206" s="8"/>
      <c r="R206" s="8"/>
      <c r="S206" s="8"/>
      <c r="Z206" s="8"/>
      <c r="AA206" s="8"/>
      <c r="AB206" s="8"/>
      <c r="AC206" s="8"/>
      <c r="AD206" s="8"/>
      <c r="AE206" s="8"/>
      <c r="AF206" s="8"/>
      <c r="AG206" s="8"/>
      <c r="AH206" s="8"/>
      <c r="AI206" s="8"/>
      <c r="AJ206" s="8"/>
      <c r="AK206" s="8"/>
    </row>
    <row r="207" spans="1:37" x14ac:dyDescent="0.25">
      <c r="A207" s="8"/>
      <c r="B207" s="8"/>
      <c r="C207" s="8"/>
      <c r="D207" s="8"/>
      <c r="E207" s="8"/>
      <c r="F207" s="8"/>
      <c r="G207" s="8"/>
      <c r="H207" s="8"/>
      <c r="I207" s="8"/>
      <c r="J207" s="8"/>
      <c r="K207" s="8"/>
      <c r="L207" s="8"/>
      <c r="M207" s="8"/>
      <c r="N207" s="8"/>
      <c r="O207" s="8"/>
      <c r="P207" s="8"/>
      <c r="Q207" s="8"/>
      <c r="R207" s="8"/>
      <c r="S207" s="8"/>
      <c r="Z207" s="8"/>
      <c r="AA207" s="8"/>
      <c r="AB207" s="8"/>
      <c r="AC207" s="8"/>
      <c r="AD207" s="8"/>
      <c r="AE207" s="8"/>
      <c r="AF207" s="8"/>
      <c r="AG207" s="8"/>
      <c r="AH207" s="8"/>
      <c r="AI207" s="8"/>
      <c r="AJ207" s="8"/>
      <c r="AK207" s="8"/>
    </row>
    <row r="208" spans="1:37" x14ac:dyDescent="0.25">
      <c r="A208" s="8"/>
      <c r="B208" s="8"/>
      <c r="C208" s="8"/>
      <c r="D208" s="8"/>
      <c r="E208" s="8"/>
      <c r="F208" s="8"/>
      <c r="G208" s="8"/>
      <c r="H208" s="8"/>
      <c r="I208" s="8"/>
      <c r="J208" s="8"/>
      <c r="K208" s="8"/>
      <c r="L208" s="8"/>
      <c r="M208" s="8"/>
      <c r="N208" s="8"/>
      <c r="O208" s="8"/>
      <c r="P208" s="8"/>
      <c r="Q208" s="8"/>
      <c r="R208" s="8"/>
      <c r="S208" s="8"/>
      <c r="Z208" s="8"/>
      <c r="AA208" s="8"/>
      <c r="AB208" s="8"/>
      <c r="AC208" s="8"/>
      <c r="AD208" s="8"/>
      <c r="AE208" s="8"/>
      <c r="AF208" s="8"/>
      <c r="AG208" s="8"/>
      <c r="AH208" s="8"/>
      <c r="AI208" s="8"/>
      <c r="AJ208" s="8"/>
      <c r="AK208" s="8"/>
    </row>
    <row r="209" spans="1:37" x14ac:dyDescent="0.25">
      <c r="A209" s="8"/>
      <c r="B209" s="8"/>
      <c r="C209" s="8"/>
      <c r="D209" s="8"/>
      <c r="E209" s="8"/>
      <c r="F209" s="8"/>
      <c r="G209" s="8"/>
      <c r="H209" s="8"/>
      <c r="I209" s="8"/>
      <c r="J209" s="8"/>
      <c r="K209" s="8"/>
      <c r="L209" s="8"/>
      <c r="M209" s="8"/>
      <c r="N209" s="8"/>
      <c r="O209" s="8"/>
      <c r="P209" s="8"/>
      <c r="Q209" s="8"/>
      <c r="R209" s="8"/>
      <c r="S209" s="8"/>
      <c r="Z209" s="8"/>
      <c r="AA209" s="8"/>
      <c r="AB209" s="8"/>
      <c r="AC209" s="8"/>
      <c r="AD209" s="8"/>
      <c r="AE209" s="8"/>
      <c r="AF209" s="8"/>
      <c r="AG209" s="8"/>
      <c r="AH209" s="8"/>
      <c r="AI209" s="8"/>
      <c r="AJ209" s="8"/>
      <c r="AK209" s="8"/>
    </row>
    <row r="210" spans="1:37" x14ac:dyDescent="0.25">
      <c r="A210" s="8"/>
      <c r="B210" s="8"/>
      <c r="C210" s="8"/>
      <c r="D210" s="8"/>
      <c r="E210" s="8"/>
      <c r="F210" s="8"/>
      <c r="G210" s="8"/>
      <c r="H210" s="8"/>
      <c r="I210" s="8"/>
      <c r="J210" s="8"/>
      <c r="K210" s="8"/>
      <c r="L210" s="8"/>
      <c r="M210" s="8"/>
      <c r="N210" s="8"/>
      <c r="O210" s="8"/>
      <c r="P210" s="8"/>
      <c r="Q210" s="8"/>
      <c r="R210" s="8"/>
      <c r="S210" s="8"/>
      <c r="Z210" s="8"/>
      <c r="AA210" s="8"/>
      <c r="AB210" s="8"/>
      <c r="AC210" s="8"/>
      <c r="AD210" s="8"/>
      <c r="AE210" s="8"/>
      <c r="AF210" s="8"/>
      <c r="AG210" s="8"/>
      <c r="AH210" s="8"/>
      <c r="AI210" s="8"/>
      <c r="AJ210" s="8"/>
      <c r="AK210" s="8"/>
    </row>
    <row r="211" spans="1:37" x14ac:dyDescent="0.25">
      <c r="A211" s="8"/>
      <c r="B211" s="8"/>
      <c r="C211" s="8"/>
      <c r="D211" s="8"/>
      <c r="E211" s="8"/>
      <c r="F211" s="8"/>
      <c r="G211" s="8"/>
      <c r="H211" s="8"/>
      <c r="I211" s="8"/>
      <c r="J211" s="8"/>
      <c r="K211" s="8"/>
      <c r="L211" s="8"/>
      <c r="M211" s="8"/>
      <c r="N211" s="8"/>
      <c r="O211" s="8"/>
      <c r="P211" s="8"/>
      <c r="Q211" s="8"/>
      <c r="R211" s="8"/>
      <c r="S211" s="8"/>
      <c r="Z211" s="8"/>
      <c r="AA211" s="8"/>
      <c r="AB211" s="8"/>
      <c r="AC211" s="8"/>
      <c r="AD211" s="8"/>
      <c r="AE211" s="8"/>
      <c r="AF211" s="8"/>
      <c r="AG211" s="8"/>
      <c r="AH211" s="8"/>
      <c r="AI211" s="8"/>
      <c r="AJ211" s="8"/>
      <c r="AK211" s="8"/>
    </row>
    <row r="212" spans="1:37" x14ac:dyDescent="0.25">
      <c r="A212" s="8"/>
      <c r="B212" s="8"/>
      <c r="C212" s="8"/>
      <c r="D212" s="8"/>
      <c r="E212" s="8"/>
      <c r="F212" s="8"/>
      <c r="G212" s="8"/>
      <c r="H212" s="8"/>
      <c r="I212" s="8"/>
      <c r="J212" s="8"/>
      <c r="K212" s="8"/>
      <c r="L212" s="8"/>
      <c r="M212" s="8"/>
      <c r="N212" s="8"/>
      <c r="O212" s="8"/>
      <c r="P212" s="8"/>
      <c r="Q212" s="8"/>
      <c r="R212" s="8"/>
      <c r="S212" s="8"/>
      <c r="Z212" s="8"/>
      <c r="AA212" s="8"/>
      <c r="AB212" s="8"/>
      <c r="AC212" s="8"/>
      <c r="AD212" s="8"/>
      <c r="AE212" s="8"/>
      <c r="AF212" s="8"/>
      <c r="AG212" s="8"/>
      <c r="AH212" s="8"/>
      <c r="AI212" s="8"/>
      <c r="AJ212" s="8"/>
      <c r="AK212" s="8"/>
    </row>
    <row r="213" spans="1:37" x14ac:dyDescent="0.25">
      <c r="A213" s="8"/>
      <c r="B213" s="8"/>
      <c r="C213" s="8"/>
      <c r="D213" s="8"/>
      <c r="E213" s="8"/>
      <c r="F213" s="8"/>
      <c r="G213" s="8"/>
      <c r="H213" s="8"/>
      <c r="I213" s="8"/>
      <c r="J213" s="8"/>
      <c r="K213" s="8"/>
      <c r="L213" s="8"/>
      <c r="M213" s="8"/>
      <c r="N213" s="8"/>
      <c r="O213" s="8"/>
      <c r="P213" s="8"/>
      <c r="Q213" s="8"/>
      <c r="R213" s="8"/>
      <c r="S213" s="8"/>
      <c r="Z213" s="8"/>
      <c r="AA213" s="8"/>
      <c r="AB213" s="8"/>
      <c r="AC213" s="8"/>
      <c r="AD213" s="8"/>
      <c r="AE213" s="8"/>
      <c r="AF213" s="8"/>
      <c r="AG213" s="8"/>
      <c r="AH213" s="8"/>
      <c r="AI213" s="8"/>
      <c r="AJ213" s="8"/>
      <c r="AK213" s="8"/>
    </row>
    <row r="214" spans="1:37" x14ac:dyDescent="0.25">
      <c r="A214" s="8"/>
      <c r="B214" s="8"/>
      <c r="C214" s="8"/>
      <c r="D214" s="8"/>
      <c r="E214" s="8"/>
      <c r="F214" s="8"/>
      <c r="G214" s="8"/>
      <c r="H214" s="8"/>
      <c r="I214" s="8"/>
      <c r="J214" s="8"/>
      <c r="K214" s="8"/>
      <c r="L214" s="8"/>
      <c r="M214" s="8"/>
      <c r="N214" s="8"/>
      <c r="O214" s="8"/>
      <c r="P214" s="8"/>
      <c r="Q214" s="8"/>
      <c r="R214" s="8"/>
      <c r="S214" s="8"/>
      <c r="Z214" s="8"/>
      <c r="AA214" s="8"/>
      <c r="AB214" s="8"/>
      <c r="AC214" s="8"/>
      <c r="AD214" s="8"/>
      <c r="AE214" s="8"/>
      <c r="AF214" s="8"/>
      <c r="AG214" s="8"/>
      <c r="AH214" s="8"/>
      <c r="AI214" s="8"/>
      <c r="AJ214" s="8"/>
      <c r="AK214" s="8"/>
    </row>
    <row r="215" spans="1:37" x14ac:dyDescent="0.25">
      <c r="A215" s="8"/>
      <c r="B215" s="8"/>
      <c r="C215" s="8"/>
      <c r="D215" s="8"/>
      <c r="E215" s="8"/>
      <c r="F215" s="8"/>
      <c r="G215" s="8"/>
      <c r="H215" s="8"/>
      <c r="I215" s="8"/>
      <c r="J215" s="8"/>
      <c r="K215" s="8"/>
      <c r="L215" s="8"/>
      <c r="M215" s="8"/>
      <c r="N215" s="8"/>
      <c r="O215" s="8"/>
      <c r="P215" s="8"/>
      <c r="Q215" s="8"/>
      <c r="R215" s="8"/>
      <c r="S215" s="8"/>
      <c r="Z215" s="8"/>
      <c r="AA215" s="8"/>
      <c r="AB215" s="8"/>
      <c r="AC215" s="8"/>
      <c r="AD215" s="8"/>
      <c r="AE215" s="8"/>
      <c r="AF215" s="8"/>
      <c r="AG215" s="8"/>
      <c r="AH215" s="8"/>
      <c r="AI215" s="8"/>
      <c r="AJ215" s="8"/>
      <c r="AK215" s="8"/>
    </row>
    <row r="216" spans="1:37" x14ac:dyDescent="0.25">
      <c r="A216" s="8"/>
      <c r="B216" s="8"/>
      <c r="C216" s="8"/>
      <c r="D216" s="8"/>
      <c r="E216" s="8"/>
      <c r="F216" s="8"/>
      <c r="G216" s="8"/>
      <c r="H216" s="8"/>
      <c r="I216" s="8"/>
      <c r="J216" s="8"/>
      <c r="K216" s="8"/>
      <c r="L216" s="8"/>
      <c r="M216" s="8"/>
      <c r="N216" s="8"/>
      <c r="O216" s="8"/>
      <c r="P216" s="8"/>
      <c r="Q216" s="8"/>
      <c r="R216" s="8"/>
      <c r="S216" s="8"/>
      <c r="Z216" s="8"/>
      <c r="AA216" s="8"/>
      <c r="AB216" s="8"/>
      <c r="AC216" s="8"/>
      <c r="AD216" s="8"/>
      <c r="AE216" s="8"/>
      <c r="AF216" s="8"/>
      <c r="AG216" s="8"/>
      <c r="AH216" s="8"/>
      <c r="AI216" s="8"/>
      <c r="AJ216" s="8"/>
      <c r="AK216" s="8"/>
    </row>
    <row r="217" spans="1:37" x14ac:dyDescent="0.25">
      <c r="A217" s="8"/>
      <c r="B217" s="8"/>
      <c r="C217" s="8"/>
      <c r="D217" s="8"/>
      <c r="E217" s="8"/>
      <c r="F217" s="8"/>
      <c r="G217" s="8"/>
      <c r="H217" s="8"/>
      <c r="I217" s="8"/>
      <c r="J217" s="8"/>
      <c r="K217" s="8"/>
      <c r="L217" s="8"/>
      <c r="M217" s="8"/>
      <c r="N217" s="8"/>
      <c r="O217" s="8"/>
      <c r="P217" s="8"/>
      <c r="Q217" s="8"/>
      <c r="R217" s="8"/>
      <c r="S217" s="8"/>
      <c r="Z217" s="8"/>
      <c r="AA217" s="8"/>
      <c r="AB217" s="8"/>
      <c r="AC217" s="8"/>
      <c r="AD217" s="8"/>
      <c r="AE217" s="8"/>
      <c r="AF217" s="8"/>
      <c r="AG217" s="8"/>
      <c r="AH217" s="8"/>
      <c r="AI217" s="8"/>
      <c r="AJ217" s="8"/>
      <c r="AK217" s="8"/>
    </row>
    <row r="218" spans="1:37" x14ac:dyDescent="0.25">
      <c r="A218" s="8"/>
      <c r="B218" s="8"/>
      <c r="C218" s="8"/>
      <c r="D218" s="8"/>
      <c r="E218" s="8"/>
      <c r="F218" s="8"/>
      <c r="G218" s="8"/>
      <c r="H218" s="8"/>
      <c r="I218" s="8"/>
      <c r="J218" s="8"/>
      <c r="K218" s="8"/>
      <c r="L218" s="8"/>
      <c r="M218" s="8"/>
      <c r="N218" s="8"/>
      <c r="O218" s="8"/>
      <c r="P218" s="8"/>
      <c r="Q218" s="8"/>
      <c r="R218" s="8"/>
      <c r="S218" s="8"/>
      <c r="Z218" s="8"/>
      <c r="AA218" s="8"/>
      <c r="AB218" s="8"/>
      <c r="AC218" s="8"/>
      <c r="AD218" s="8"/>
      <c r="AE218" s="8"/>
      <c r="AF218" s="8"/>
      <c r="AG218" s="8"/>
      <c r="AH218" s="8"/>
      <c r="AI218" s="8"/>
      <c r="AJ218" s="8"/>
      <c r="AK218" s="8"/>
    </row>
    <row r="219" spans="1:37" x14ac:dyDescent="0.25">
      <c r="A219" s="8"/>
      <c r="B219" s="8"/>
      <c r="C219" s="8"/>
      <c r="D219" s="8"/>
      <c r="E219" s="8"/>
      <c r="F219" s="8"/>
      <c r="G219" s="8"/>
      <c r="H219" s="8"/>
      <c r="I219" s="8"/>
      <c r="J219" s="8"/>
      <c r="K219" s="8"/>
      <c r="L219" s="8"/>
      <c r="M219" s="8"/>
      <c r="N219" s="8"/>
      <c r="O219" s="8"/>
      <c r="P219" s="8"/>
      <c r="Q219" s="8"/>
      <c r="R219" s="8"/>
      <c r="S219" s="8"/>
      <c r="Z219" s="8"/>
      <c r="AA219" s="8"/>
      <c r="AB219" s="8"/>
      <c r="AC219" s="8"/>
      <c r="AD219" s="8"/>
      <c r="AE219" s="8"/>
      <c r="AF219" s="8"/>
      <c r="AG219" s="8"/>
      <c r="AH219" s="8"/>
      <c r="AI219" s="8"/>
      <c r="AJ219" s="8"/>
      <c r="AK219" s="8"/>
    </row>
    <row r="220" spans="1:37" x14ac:dyDescent="0.25">
      <c r="A220" s="8"/>
      <c r="B220" s="8"/>
      <c r="C220" s="8"/>
      <c r="D220" s="8"/>
      <c r="E220" s="8"/>
      <c r="F220" s="8"/>
      <c r="G220" s="8"/>
      <c r="H220" s="8"/>
      <c r="I220" s="8"/>
      <c r="J220" s="8"/>
      <c r="K220" s="8"/>
      <c r="L220" s="8"/>
      <c r="M220" s="8"/>
      <c r="N220" s="8"/>
      <c r="O220" s="8"/>
      <c r="P220" s="8"/>
      <c r="Q220" s="8"/>
      <c r="R220" s="8"/>
      <c r="S220" s="8"/>
      <c r="Z220" s="8"/>
      <c r="AA220" s="8"/>
      <c r="AB220" s="8"/>
      <c r="AC220" s="8"/>
      <c r="AD220" s="8"/>
      <c r="AE220" s="8"/>
      <c r="AF220" s="8"/>
      <c r="AG220" s="8"/>
      <c r="AH220" s="8"/>
      <c r="AI220" s="8"/>
      <c r="AJ220" s="8"/>
      <c r="AK220" s="8"/>
    </row>
    <row r="221" spans="1:37" x14ac:dyDescent="0.25">
      <c r="A221" s="8"/>
      <c r="B221" s="8"/>
      <c r="C221" s="8"/>
      <c r="D221" s="8"/>
      <c r="E221" s="8"/>
      <c r="F221" s="8"/>
      <c r="G221" s="8"/>
      <c r="H221" s="8"/>
      <c r="I221" s="8"/>
      <c r="J221" s="8"/>
      <c r="K221" s="8"/>
      <c r="L221" s="8"/>
      <c r="M221" s="8"/>
      <c r="N221" s="8"/>
      <c r="O221" s="8"/>
      <c r="P221" s="8"/>
      <c r="Q221" s="8"/>
      <c r="R221" s="8"/>
      <c r="S221" s="8"/>
      <c r="Z221" s="8"/>
      <c r="AA221" s="8"/>
      <c r="AB221" s="8"/>
      <c r="AC221" s="8"/>
      <c r="AD221" s="8"/>
      <c r="AE221" s="8"/>
      <c r="AF221" s="8"/>
      <c r="AG221" s="8"/>
      <c r="AH221" s="8"/>
      <c r="AI221" s="8"/>
      <c r="AJ221" s="8"/>
      <c r="AK221" s="8"/>
    </row>
    <row r="222" spans="1:37" x14ac:dyDescent="0.25">
      <c r="A222" s="8"/>
      <c r="B222" s="8"/>
      <c r="C222" s="8"/>
      <c r="D222" s="8"/>
      <c r="E222" s="8"/>
      <c r="F222" s="8"/>
      <c r="G222" s="8"/>
      <c r="H222" s="8"/>
      <c r="I222" s="8"/>
      <c r="J222" s="8"/>
      <c r="K222" s="8"/>
      <c r="L222" s="8"/>
      <c r="M222" s="8"/>
      <c r="N222" s="8"/>
      <c r="O222" s="8"/>
      <c r="P222" s="8"/>
      <c r="Q222" s="8"/>
      <c r="R222" s="8"/>
      <c r="S222" s="8"/>
      <c r="Z222" s="8"/>
      <c r="AA222" s="8"/>
      <c r="AB222" s="8"/>
      <c r="AC222" s="8"/>
      <c r="AD222" s="8"/>
      <c r="AE222" s="8"/>
      <c r="AF222" s="8"/>
      <c r="AG222" s="8"/>
      <c r="AH222" s="8"/>
      <c r="AI222" s="8"/>
      <c r="AJ222" s="8"/>
      <c r="AK222" s="8"/>
    </row>
    <row r="223" spans="1:37" x14ac:dyDescent="0.25">
      <c r="A223" s="8"/>
      <c r="B223" s="8"/>
      <c r="C223" s="8"/>
      <c r="D223" s="8"/>
      <c r="E223" s="8"/>
      <c r="F223" s="8"/>
      <c r="G223" s="8"/>
      <c r="H223" s="8"/>
      <c r="I223" s="8"/>
      <c r="J223" s="8"/>
      <c r="K223" s="8"/>
      <c r="L223" s="8"/>
      <c r="M223" s="8"/>
      <c r="N223" s="8"/>
      <c r="O223" s="8"/>
      <c r="P223" s="8"/>
      <c r="Q223" s="8"/>
      <c r="R223" s="8"/>
      <c r="S223" s="8"/>
      <c r="Z223" s="8"/>
      <c r="AA223" s="8"/>
      <c r="AB223" s="8"/>
      <c r="AC223" s="8"/>
      <c r="AD223" s="8"/>
      <c r="AE223" s="8"/>
      <c r="AF223" s="8"/>
      <c r="AG223" s="8"/>
      <c r="AH223" s="8"/>
      <c r="AI223" s="8"/>
      <c r="AJ223" s="8"/>
      <c r="AK223" s="8"/>
    </row>
    <row r="224" spans="1:37" x14ac:dyDescent="0.25">
      <c r="A224" s="8"/>
      <c r="B224" s="8"/>
      <c r="C224" s="8"/>
      <c r="D224" s="8"/>
      <c r="E224" s="8"/>
      <c r="F224" s="8"/>
      <c r="G224" s="8"/>
      <c r="H224" s="8"/>
      <c r="I224" s="8"/>
      <c r="J224" s="8"/>
      <c r="K224" s="8"/>
      <c r="L224" s="8"/>
      <c r="M224" s="8"/>
      <c r="N224" s="8"/>
      <c r="O224" s="8"/>
      <c r="P224" s="8"/>
      <c r="Q224" s="8"/>
      <c r="R224" s="8"/>
      <c r="S224" s="8"/>
      <c r="Z224" s="8"/>
      <c r="AA224" s="8"/>
      <c r="AB224" s="8"/>
      <c r="AC224" s="8"/>
      <c r="AD224" s="8"/>
      <c r="AE224" s="8"/>
      <c r="AF224" s="8"/>
      <c r="AG224" s="8"/>
      <c r="AH224" s="8"/>
      <c r="AI224" s="8"/>
      <c r="AJ224" s="8"/>
      <c r="AK224" s="8"/>
    </row>
    <row r="225" spans="1:37" x14ac:dyDescent="0.25">
      <c r="A225" s="8"/>
      <c r="B225" s="8"/>
      <c r="C225" s="8"/>
      <c r="D225" s="8"/>
      <c r="E225" s="8"/>
      <c r="F225" s="8"/>
      <c r="G225" s="8"/>
      <c r="H225" s="8"/>
      <c r="I225" s="8"/>
      <c r="J225" s="8"/>
      <c r="K225" s="8"/>
      <c r="L225" s="8"/>
      <c r="M225" s="8"/>
      <c r="N225" s="8"/>
      <c r="O225" s="8"/>
      <c r="P225" s="8"/>
      <c r="Q225" s="8"/>
      <c r="R225" s="8"/>
      <c r="S225" s="8"/>
      <c r="Z225" s="8"/>
      <c r="AA225" s="8"/>
      <c r="AB225" s="8"/>
      <c r="AC225" s="8"/>
      <c r="AD225" s="8"/>
      <c r="AE225" s="8"/>
      <c r="AF225" s="8"/>
      <c r="AG225" s="8"/>
      <c r="AH225" s="8"/>
      <c r="AI225" s="8"/>
      <c r="AJ225" s="8"/>
      <c r="AK225" s="8"/>
    </row>
    <row r="226" spans="1:37" x14ac:dyDescent="0.25">
      <c r="A226" s="8"/>
      <c r="B226" s="8"/>
      <c r="C226" s="8"/>
      <c r="D226" s="8"/>
      <c r="E226" s="8"/>
      <c r="F226" s="8"/>
      <c r="G226" s="8"/>
      <c r="H226" s="8"/>
      <c r="I226" s="8"/>
      <c r="J226" s="8"/>
      <c r="K226" s="8"/>
      <c r="L226" s="8"/>
      <c r="M226" s="8"/>
      <c r="N226" s="8"/>
      <c r="O226" s="8"/>
      <c r="P226" s="8"/>
      <c r="Q226" s="8"/>
      <c r="R226" s="8"/>
      <c r="S226" s="8"/>
      <c r="Z226" s="8"/>
      <c r="AA226" s="8"/>
      <c r="AB226" s="8"/>
      <c r="AC226" s="8"/>
      <c r="AD226" s="8"/>
      <c r="AE226" s="8"/>
      <c r="AF226" s="8"/>
      <c r="AG226" s="8"/>
      <c r="AH226" s="8"/>
      <c r="AI226" s="8"/>
      <c r="AJ226" s="8"/>
      <c r="AK226" s="8"/>
    </row>
    <row r="227" spans="1:37" x14ac:dyDescent="0.25">
      <c r="A227" s="8"/>
    </row>
  </sheetData>
  <mergeCells count="1071">
    <mergeCell ref="T122:Y135"/>
    <mergeCell ref="T102:Y102"/>
    <mergeCell ref="T103:Y103"/>
    <mergeCell ref="T104:Y104"/>
    <mergeCell ref="T120:Y120"/>
    <mergeCell ref="T121:Y121"/>
    <mergeCell ref="T45:V45"/>
    <mergeCell ref="W45:Y45"/>
    <mergeCell ref="T91:V91"/>
    <mergeCell ref="W91:Y91"/>
    <mergeCell ref="T92:V92"/>
    <mergeCell ref="W92:Y92"/>
    <mergeCell ref="T50:V50"/>
    <mergeCell ref="W50:Y50"/>
    <mergeCell ref="T51:V51"/>
    <mergeCell ref="W51:Y51"/>
    <mergeCell ref="T52:V52"/>
    <mergeCell ref="W52:Y52"/>
    <mergeCell ref="T53:V53"/>
    <mergeCell ref="W53:Y53"/>
    <mergeCell ref="T54:V54"/>
    <mergeCell ref="W54:Y54"/>
    <mergeCell ref="T55:V55"/>
    <mergeCell ref="W55:Y55"/>
    <mergeCell ref="T30:V30"/>
    <mergeCell ref="W30:Y30"/>
    <mergeCell ref="T31:V31"/>
    <mergeCell ref="W31:Y31"/>
    <mergeCell ref="T26:V26"/>
    <mergeCell ref="W26:Y26"/>
    <mergeCell ref="T27:V27"/>
    <mergeCell ref="W27:Y27"/>
    <mergeCell ref="T28:V28"/>
    <mergeCell ref="W28:Y28"/>
    <mergeCell ref="T35:V35"/>
    <mergeCell ref="W35:Y35"/>
    <mergeCell ref="T36:V36"/>
    <mergeCell ref="W36:Y36"/>
    <mergeCell ref="T37:V37"/>
    <mergeCell ref="W37:Y37"/>
    <mergeCell ref="T32:V32"/>
    <mergeCell ref="W32:Y32"/>
    <mergeCell ref="T33:V33"/>
    <mergeCell ref="W33:Y33"/>
    <mergeCell ref="T34:V34"/>
    <mergeCell ref="W34:Y34"/>
    <mergeCell ref="Q22:S22"/>
    <mergeCell ref="N18:P18"/>
    <mergeCell ref="N19:P19"/>
    <mergeCell ref="N20:P20"/>
    <mergeCell ref="N21:P21"/>
    <mergeCell ref="N22:P22"/>
    <mergeCell ref="H18:J18"/>
    <mergeCell ref="Q25:S25"/>
    <mergeCell ref="K20:M20"/>
    <mergeCell ref="N29:P29"/>
    <mergeCell ref="T22:V22"/>
    <mergeCell ref="W22:Y22"/>
    <mergeCell ref="T24:V24"/>
    <mergeCell ref="W24:Y24"/>
    <mergeCell ref="T25:V25"/>
    <mergeCell ref="W25:Y25"/>
    <mergeCell ref="T19:V19"/>
    <mergeCell ref="W19:Y19"/>
    <mergeCell ref="T20:V20"/>
    <mergeCell ref="W20:Y20"/>
    <mergeCell ref="T21:V21"/>
    <mergeCell ref="W21:Y21"/>
    <mergeCell ref="T23:Y23"/>
    <mergeCell ref="T29:V29"/>
    <mergeCell ref="W29:Y29"/>
    <mergeCell ref="T2:Y2"/>
    <mergeCell ref="T4:Y4"/>
    <mergeCell ref="T5:Y5"/>
    <mergeCell ref="T7:Y7"/>
    <mergeCell ref="T10:Y10"/>
    <mergeCell ref="Q29:S29"/>
    <mergeCell ref="N45:P45"/>
    <mergeCell ref="Q45:S45"/>
    <mergeCell ref="K46:M46"/>
    <mergeCell ref="Q43:S43"/>
    <mergeCell ref="Q44:S44"/>
    <mergeCell ref="Q40:S40"/>
    <mergeCell ref="Q41:S41"/>
    <mergeCell ref="H11:M11"/>
    <mergeCell ref="H10:M10"/>
    <mergeCell ref="N10:S10"/>
    <mergeCell ref="N11:S11"/>
    <mergeCell ref="H4:M4"/>
    <mergeCell ref="H7:M7"/>
    <mergeCell ref="K32:M32"/>
    <mergeCell ref="Q30:S30"/>
    <mergeCell ref="N30:P30"/>
    <mergeCell ref="N31:P31"/>
    <mergeCell ref="N32:P32"/>
    <mergeCell ref="T17:V17"/>
    <mergeCell ref="W17:Y17"/>
    <mergeCell ref="T18:V18"/>
    <mergeCell ref="W18:Y18"/>
    <mergeCell ref="N35:P35"/>
    <mergeCell ref="N36:P36"/>
    <mergeCell ref="H5:M5"/>
    <mergeCell ref="N5:S5"/>
    <mergeCell ref="Q33:S33"/>
    <mergeCell ref="H34:J34"/>
    <mergeCell ref="Q34:S34"/>
    <mergeCell ref="N122:S135"/>
    <mergeCell ref="N91:P91"/>
    <mergeCell ref="Q91:S91"/>
    <mergeCell ref="N92:P92"/>
    <mergeCell ref="Q92:S92"/>
    <mergeCell ref="H92:J92"/>
    <mergeCell ref="K92:M92"/>
    <mergeCell ref="H122:M135"/>
    <mergeCell ref="H104:M104"/>
    <mergeCell ref="N104:S104"/>
    <mergeCell ref="N103:S103"/>
    <mergeCell ref="H120:M120"/>
    <mergeCell ref="H121:M121"/>
    <mergeCell ref="H103:M103"/>
    <mergeCell ref="H102:M102"/>
    <mergeCell ref="N102:S102"/>
    <mergeCell ref="N38:P38"/>
    <mergeCell ref="Q42:S42"/>
    <mergeCell ref="Q36:S36"/>
    <mergeCell ref="N34:P34"/>
    <mergeCell ref="K35:M35"/>
    <mergeCell ref="Q35:S35"/>
    <mergeCell ref="H41:J41"/>
    <mergeCell ref="H37:J37"/>
    <mergeCell ref="H38:J38"/>
    <mergeCell ref="H43:J43"/>
    <mergeCell ref="H44:J44"/>
    <mergeCell ref="K41:M41"/>
    <mergeCell ref="K40:M40"/>
    <mergeCell ref="K43:M43"/>
    <mergeCell ref="H39:J39"/>
    <mergeCell ref="H40:J40"/>
    <mergeCell ref="N40:P40"/>
    <mergeCell ref="N41:P41"/>
    <mergeCell ref="K37:M37"/>
    <mergeCell ref="K42:M42"/>
    <mergeCell ref="N42:P42"/>
    <mergeCell ref="H42:J42"/>
    <mergeCell ref="H46:J46"/>
    <mergeCell ref="Q18:S18"/>
    <mergeCell ref="Q19:S19"/>
    <mergeCell ref="Q20:S20"/>
    <mergeCell ref="Q21:S21"/>
    <mergeCell ref="K18:M18"/>
    <mergeCell ref="H6:M6"/>
    <mergeCell ref="N6:S6"/>
    <mergeCell ref="Q47:S47"/>
    <mergeCell ref="N43:P43"/>
    <mergeCell ref="N46:P46"/>
    <mergeCell ref="H14:M14"/>
    <mergeCell ref="N71:P71"/>
    <mergeCell ref="Q71:S71"/>
    <mergeCell ref="Q31:S31"/>
    <mergeCell ref="K34:M34"/>
    <mergeCell ref="Q26:S26"/>
    <mergeCell ref="K38:M38"/>
    <mergeCell ref="K45:M45"/>
    <mergeCell ref="H47:J47"/>
    <mergeCell ref="Q27:S27"/>
    <mergeCell ref="Q24:S24"/>
    <mergeCell ref="H24:J24"/>
    <mergeCell ref="H16:J16"/>
    <mergeCell ref="K16:M16"/>
    <mergeCell ref="H15:M15"/>
    <mergeCell ref="K44:M44"/>
    <mergeCell ref="N44:P44"/>
    <mergeCell ref="K39:M39"/>
    <mergeCell ref="Q28:S28"/>
    <mergeCell ref="N33:P33"/>
    <mergeCell ref="Q32:S32"/>
    <mergeCell ref="N37:P37"/>
    <mergeCell ref="H19:J19"/>
    <mergeCell ref="H20:J20"/>
    <mergeCell ref="H21:J21"/>
    <mergeCell ref="H22:J22"/>
    <mergeCell ref="H28:J28"/>
    <mergeCell ref="N28:P28"/>
    <mergeCell ref="K21:M21"/>
    <mergeCell ref="K22:M22"/>
    <mergeCell ref="N24:P24"/>
    <mergeCell ref="K25:M25"/>
    <mergeCell ref="K26:M26"/>
    <mergeCell ref="K27:M27"/>
    <mergeCell ref="K19:M19"/>
    <mergeCell ref="H23:M23"/>
    <mergeCell ref="N23:S23"/>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H35:J35"/>
    <mergeCell ref="H30:J30"/>
    <mergeCell ref="K30:M30"/>
    <mergeCell ref="K31:M31"/>
    <mergeCell ref="H31:J31"/>
    <mergeCell ref="K36:M36"/>
    <mergeCell ref="H32:J32"/>
    <mergeCell ref="H36:J36"/>
    <mergeCell ref="K33:M33"/>
    <mergeCell ref="H26:J26"/>
    <mergeCell ref="N26:P26"/>
    <mergeCell ref="H25:J25"/>
    <mergeCell ref="N25:P25"/>
    <mergeCell ref="K28:M28"/>
    <mergeCell ref="H29:J29"/>
    <mergeCell ref="K29:M29"/>
    <mergeCell ref="N27:P27"/>
    <mergeCell ref="H27:J27"/>
    <mergeCell ref="H33:J33"/>
    <mergeCell ref="H45:J45"/>
    <mergeCell ref="N48:P48"/>
    <mergeCell ref="K49:M49"/>
    <mergeCell ref="H50:J50"/>
    <mergeCell ref="K50:M50"/>
    <mergeCell ref="H91:J91"/>
    <mergeCell ref="N70:P70"/>
    <mergeCell ref="H48:J48"/>
    <mergeCell ref="K48:M48"/>
    <mergeCell ref="H64:J64"/>
    <mergeCell ref="K64:M64"/>
    <mergeCell ref="K60:M60"/>
    <mergeCell ref="H63:J63"/>
    <mergeCell ref="K63:M63"/>
    <mergeCell ref="K55:M55"/>
    <mergeCell ref="H56:J56"/>
    <mergeCell ref="K56:M56"/>
    <mergeCell ref="H57:J57"/>
    <mergeCell ref="K57:M57"/>
    <mergeCell ref="H51:J51"/>
    <mergeCell ref="K47:M47"/>
    <mergeCell ref="N47:P47"/>
    <mergeCell ref="K51:M51"/>
    <mergeCell ref="H52:J52"/>
    <mergeCell ref="Q37:S37"/>
    <mergeCell ref="N105:S117"/>
    <mergeCell ref="N120:S120"/>
    <mergeCell ref="N121:S121"/>
    <mergeCell ref="N39:P39"/>
    <mergeCell ref="Q46:S46"/>
    <mergeCell ref="Q38:S38"/>
    <mergeCell ref="Q39:S39"/>
    <mergeCell ref="Q48:S48"/>
    <mergeCell ref="N90:P90"/>
    <mergeCell ref="Q90:S90"/>
    <mergeCell ref="Q57:S57"/>
    <mergeCell ref="N58:P58"/>
    <mergeCell ref="N59:P59"/>
    <mergeCell ref="N60:P60"/>
    <mergeCell ref="Q60:S60"/>
    <mergeCell ref="N50:P50"/>
    <mergeCell ref="Q50:S50"/>
    <mergeCell ref="N54:P54"/>
    <mergeCell ref="Q54:S54"/>
    <mergeCell ref="N72:P72"/>
    <mergeCell ref="Q72:S72"/>
    <mergeCell ref="N77:P77"/>
    <mergeCell ref="H85:J85"/>
    <mergeCell ref="K85:M85"/>
    <mergeCell ref="N68:P68"/>
    <mergeCell ref="Q68:S68"/>
    <mergeCell ref="N69:P69"/>
    <mergeCell ref="Q69:S69"/>
    <mergeCell ref="K52:M52"/>
    <mergeCell ref="H53:J53"/>
    <mergeCell ref="K53:M53"/>
    <mergeCell ref="H54:J54"/>
    <mergeCell ref="K54:M54"/>
    <mergeCell ref="H55:J55"/>
    <mergeCell ref="Q61:S61"/>
    <mergeCell ref="N62:P62"/>
    <mergeCell ref="Q62:S62"/>
    <mergeCell ref="N63:P63"/>
    <mergeCell ref="Q63:S63"/>
    <mergeCell ref="K62:M62"/>
    <mergeCell ref="H58:J58"/>
    <mergeCell ref="H61:J61"/>
    <mergeCell ref="K61:M61"/>
    <mergeCell ref="H59:J59"/>
    <mergeCell ref="K59:M59"/>
    <mergeCell ref="H60:J60"/>
    <mergeCell ref="Q70:S70"/>
    <mergeCell ref="K84:M84"/>
    <mergeCell ref="N87:P87"/>
    <mergeCell ref="Q87:S87"/>
    <mergeCell ref="N88:P88"/>
    <mergeCell ref="Q88:S88"/>
    <mergeCell ref="N89:P89"/>
    <mergeCell ref="Q89:S89"/>
    <mergeCell ref="N85:P85"/>
    <mergeCell ref="Q85:S85"/>
    <mergeCell ref="N86:P86"/>
    <mergeCell ref="Q86:S86"/>
    <mergeCell ref="H80:J80"/>
    <mergeCell ref="H88:J88"/>
    <mergeCell ref="K88:M88"/>
    <mergeCell ref="Q58:S58"/>
    <mergeCell ref="Q59:S59"/>
    <mergeCell ref="N65:P65"/>
    <mergeCell ref="Q65:S65"/>
    <mergeCell ref="N66:P66"/>
    <mergeCell ref="Q66:S66"/>
    <mergeCell ref="N67:P67"/>
    <mergeCell ref="K80:M80"/>
    <mergeCell ref="H81:J81"/>
    <mergeCell ref="K81:M81"/>
    <mergeCell ref="H82:J82"/>
    <mergeCell ref="K82:M82"/>
    <mergeCell ref="H83:J83"/>
    <mergeCell ref="K83:M83"/>
    <mergeCell ref="H84:J84"/>
    <mergeCell ref="N83:P83"/>
    <mergeCell ref="Q83:S83"/>
    <mergeCell ref="N84:P84"/>
    <mergeCell ref="H75:J75"/>
    <mergeCell ref="K75:M75"/>
    <mergeCell ref="K74:M74"/>
    <mergeCell ref="H78:J78"/>
    <mergeCell ref="K78:M78"/>
    <mergeCell ref="H79:J79"/>
    <mergeCell ref="K79:M79"/>
    <mergeCell ref="H86:J86"/>
    <mergeCell ref="H71:J71"/>
    <mergeCell ref="K71:M71"/>
    <mergeCell ref="H72:J72"/>
    <mergeCell ref="K72:M72"/>
    <mergeCell ref="N51:P51"/>
    <mergeCell ref="Q51:S51"/>
    <mergeCell ref="N52:P52"/>
    <mergeCell ref="Q52:S52"/>
    <mergeCell ref="N53:P53"/>
    <mergeCell ref="Q53:S53"/>
    <mergeCell ref="H68:J68"/>
    <mergeCell ref="K68:M68"/>
    <mergeCell ref="H69:J69"/>
    <mergeCell ref="K69:M69"/>
    <mergeCell ref="H70:J70"/>
    <mergeCell ref="K70:M70"/>
    <mergeCell ref="N64:P64"/>
    <mergeCell ref="Q64:S64"/>
    <mergeCell ref="H66:J66"/>
    <mergeCell ref="K66:M66"/>
    <mergeCell ref="H67:J67"/>
    <mergeCell ref="K67:M67"/>
    <mergeCell ref="Q67:S67"/>
    <mergeCell ref="N61:P61"/>
    <mergeCell ref="H76:J76"/>
    <mergeCell ref="K76:M76"/>
    <mergeCell ref="H77:J77"/>
    <mergeCell ref="K77:M77"/>
    <mergeCell ref="H65:J65"/>
    <mergeCell ref="K65:M65"/>
    <mergeCell ref="K58:M58"/>
    <mergeCell ref="H62:J62"/>
    <mergeCell ref="AF33:AH33"/>
    <mergeCell ref="AI33:AK33"/>
    <mergeCell ref="AI34:AK34"/>
    <mergeCell ref="AF35:AH35"/>
    <mergeCell ref="AI35:AK35"/>
    <mergeCell ref="AF32:AH32"/>
    <mergeCell ref="AI32:AK32"/>
    <mergeCell ref="AF29:AH29"/>
    <mergeCell ref="AI29:AK29"/>
    <mergeCell ref="H49:J49"/>
    <mergeCell ref="N49:P49"/>
    <mergeCell ref="Q49:S49"/>
    <mergeCell ref="N55:P55"/>
    <mergeCell ref="Q55:S55"/>
    <mergeCell ref="N56:P56"/>
    <mergeCell ref="Q56:S56"/>
    <mergeCell ref="N57:P57"/>
    <mergeCell ref="N74:P74"/>
    <mergeCell ref="Q74:S74"/>
    <mergeCell ref="H74:J74"/>
    <mergeCell ref="H73:J73"/>
    <mergeCell ref="K73:M73"/>
    <mergeCell ref="N73:P73"/>
    <mergeCell ref="Q73:S73"/>
    <mergeCell ref="AF120:AK120"/>
    <mergeCell ref="AF105:AK117"/>
    <mergeCell ref="AI45:AK45"/>
    <mergeCell ref="AF44:AH44"/>
    <mergeCell ref="AI39:AK39"/>
    <mergeCell ref="AI38:AK38"/>
    <mergeCell ref="AF46:AH46"/>
    <mergeCell ref="AF45:AH45"/>
    <mergeCell ref="AF54:AH54"/>
    <mergeCell ref="AI54:AK54"/>
    <mergeCell ref="AF48:AH48"/>
    <mergeCell ref="AI48:AK48"/>
    <mergeCell ref="Q77:S77"/>
    <mergeCell ref="N75:P75"/>
    <mergeCell ref="Q75:S75"/>
    <mergeCell ref="N76:P76"/>
    <mergeCell ref="Q76:S76"/>
    <mergeCell ref="N78:P78"/>
    <mergeCell ref="Q78:S78"/>
    <mergeCell ref="N79:P79"/>
    <mergeCell ref="Q79:S79"/>
    <mergeCell ref="N80:P80"/>
    <mergeCell ref="Q80:S80"/>
    <mergeCell ref="N81:P81"/>
    <mergeCell ref="Q81:S81"/>
    <mergeCell ref="N82:P82"/>
    <mergeCell ref="Q82:S82"/>
    <mergeCell ref="Q84:S84"/>
    <mergeCell ref="AF2:AK2"/>
    <mergeCell ref="AF4:AK4"/>
    <mergeCell ref="AF10:AK10"/>
    <mergeCell ref="AF7:AK7"/>
    <mergeCell ref="AF11:AK11"/>
    <mergeCell ref="AI28:AK28"/>
    <mergeCell ref="AF17:AH17"/>
    <mergeCell ref="AF24:AH24"/>
    <mergeCell ref="AI22:AK22"/>
    <mergeCell ref="AF18:AH18"/>
    <mergeCell ref="AF19:AH19"/>
    <mergeCell ref="AF27:AH27"/>
    <mergeCell ref="AI27:AK27"/>
    <mergeCell ref="AF20:AH20"/>
    <mergeCell ref="AF21:AH21"/>
    <mergeCell ref="AF22:AH22"/>
    <mergeCell ref="AI24:AK24"/>
    <mergeCell ref="AF26:AH26"/>
    <mergeCell ref="AI25:AK25"/>
    <mergeCell ref="AI26:AK26"/>
    <mergeCell ref="AF28:AH28"/>
    <mergeCell ref="AF6:AK6"/>
    <mergeCell ref="AF23:AK23"/>
    <mergeCell ref="AF14:AK14"/>
    <mergeCell ref="AI18:AK18"/>
    <mergeCell ref="AI19:AK19"/>
    <mergeCell ref="AI20:AK20"/>
    <mergeCell ref="AI21:AK21"/>
    <mergeCell ref="AI17:AK17"/>
    <mergeCell ref="AF5:AK5"/>
    <mergeCell ref="AF47:AH47"/>
    <mergeCell ref="AF25:AH25"/>
    <mergeCell ref="AF36:AH36"/>
    <mergeCell ref="AF37:AH37"/>
    <mergeCell ref="AI40:AK40"/>
    <mergeCell ref="AF38:AH38"/>
    <mergeCell ref="AF49:AH49"/>
    <mergeCell ref="AI49:AK49"/>
    <mergeCell ref="AF50:AH50"/>
    <mergeCell ref="AI50:AK50"/>
    <mergeCell ref="AF39:AH39"/>
    <mergeCell ref="AI41:AK41"/>
    <mergeCell ref="AF43:AH43"/>
    <mergeCell ref="AF40:AH40"/>
    <mergeCell ref="AI43:AK43"/>
    <mergeCell ref="AF42:AH42"/>
    <mergeCell ref="AI44:AK44"/>
    <mergeCell ref="AF34:AH34"/>
    <mergeCell ref="AI42:AK42"/>
    <mergeCell ref="AF30:AH30"/>
    <mergeCell ref="AI30:AK30"/>
    <mergeCell ref="AF31:AH31"/>
    <mergeCell ref="AI31:AK31"/>
    <mergeCell ref="AI37:AK37"/>
    <mergeCell ref="AI46:AK46"/>
    <mergeCell ref="AI47:AK47"/>
    <mergeCell ref="AF41:AH41"/>
    <mergeCell ref="AI36:AK36"/>
    <mergeCell ref="AF122:AK135"/>
    <mergeCell ref="AI58:AK58"/>
    <mergeCell ref="AF59:AH59"/>
    <mergeCell ref="AI59:AK59"/>
    <mergeCell ref="AF51:AH51"/>
    <mergeCell ref="AI51:AK51"/>
    <mergeCell ref="AF52:AH52"/>
    <mergeCell ref="AI52:AK52"/>
    <mergeCell ref="AF53:AH53"/>
    <mergeCell ref="AI53:AK53"/>
    <mergeCell ref="AI63:AK63"/>
    <mergeCell ref="AI69:AK69"/>
    <mergeCell ref="AF64:AH64"/>
    <mergeCell ref="AI64:AK64"/>
    <mergeCell ref="AF65:AH65"/>
    <mergeCell ref="AI65:AK65"/>
    <mergeCell ref="AF66:AH66"/>
    <mergeCell ref="AI66:AK66"/>
    <mergeCell ref="AF83:AH83"/>
    <mergeCell ref="AI83:AK83"/>
    <mergeCell ref="AF55:AH55"/>
    <mergeCell ref="AI55:AK55"/>
    <mergeCell ref="AF56:AH56"/>
    <mergeCell ref="AI56:AK56"/>
    <mergeCell ref="AF121:AK121"/>
    <mergeCell ref="AF92:AH92"/>
    <mergeCell ref="AI92:AK92"/>
    <mergeCell ref="AF91:AH91"/>
    <mergeCell ref="AI91:AK91"/>
    <mergeCell ref="AF102:AK102"/>
    <mergeCell ref="AF103:AK103"/>
    <mergeCell ref="AF104:AK104"/>
    <mergeCell ref="AF57:AH57"/>
    <mergeCell ref="AI57:AK57"/>
    <mergeCell ref="AF58:AH58"/>
    <mergeCell ref="AI62:AK62"/>
    <mergeCell ref="AF90:AH90"/>
    <mergeCell ref="AI90:AK90"/>
    <mergeCell ref="AF76:AH76"/>
    <mergeCell ref="AI76:AK76"/>
    <mergeCell ref="AF77:AH77"/>
    <mergeCell ref="AI77:AK77"/>
    <mergeCell ref="AF78:AH78"/>
    <mergeCell ref="AI78:AK78"/>
    <mergeCell ref="AF79:AH79"/>
    <mergeCell ref="AI79:AK79"/>
    <mergeCell ref="AF89:AH89"/>
    <mergeCell ref="AI89:AK89"/>
    <mergeCell ref="AF80:AH80"/>
    <mergeCell ref="AI80:AK80"/>
    <mergeCell ref="AF81:AH81"/>
    <mergeCell ref="AI81:AK81"/>
    <mergeCell ref="AF60:AH60"/>
    <mergeCell ref="AI60:AK60"/>
    <mergeCell ref="AF61:AH61"/>
    <mergeCell ref="AI61:AK61"/>
    <mergeCell ref="AI74:AK74"/>
    <mergeCell ref="AF72:AH72"/>
    <mergeCell ref="AI72:AK72"/>
    <mergeCell ref="AF73:AH73"/>
    <mergeCell ref="AI73:AK73"/>
    <mergeCell ref="AF82:AH82"/>
    <mergeCell ref="AI82:AK82"/>
    <mergeCell ref="AF62:AH62"/>
    <mergeCell ref="AF75:AH75"/>
    <mergeCell ref="AI75:AK75"/>
    <mergeCell ref="AF74:AH74"/>
    <mergeCell ref="AF70:AH70"/>
    <mergeCell ref="AF63:AH63"/>
    <mergeCell ref="AF67:AH67"/>
    <mergeCell ref="AI67:AK67"/>
    <mergeCell ref="AF68:AH68"/>
    <mergeCell ref="AI68:AK68"/>
    <mergeCell ref="AF69:AH69"/>
    <mergeCell ref="AF71:AH71"/>
    <mergeCell ref="AI71:AK71"/>
    <mergeCell ref="AI70:AK70"/>
    <mergeCell ref="B83:D83"/>
    <mergeCell ref="E83:G83"/>
    <mergeCell ref="B84:D84"/>
    <mergeCell ref="E84:G84"/>
    <mergeCell ref="B85:D85"/>
    <mergeCell ref="E85:G85"/>
    <mergeCell ref="B120:G120"/>
    <mergeCell ref="B121:G121"/>
    <mergeCell ref="B122:G135"/>
    <mergeCell ref="AF84:AH84"/>
    <mergeCell ref="AI84:AK84"/>
    <mergeCell ref="AF85:AH85"/>
    <mergeCell ref="AI85:AK85"/>
    <mergeCell ref="AF86:AH86"/>
    <mergeCell ref="AI86:AK86"/>
    <mergeCell ref="AF87:AH87"/>
    <mergeCell ref="B92:D92"/>
    <mergeCell ref="E92:G92"/>
    <mergeCell ref="B102:G102"/>
    <mergeCell ref="B103:G103"/>
    <mergeCell ref="B104:G104"/>
    <mergeCell ref="B105:G117"/>
    <mergeCell ref="B89:D89"/>
    <mergeCell ref="E89:G89"/>
    <mergeCell ref="B90:D90"/>
    <mergeCell ref="E90:G90"/>
    <mergeCell ref="B91:D91"/>
    <mergeCell ref="E91:G91"/>
    <mergeCell ref="B86:D86"/>
    <mergeCell ref="E86:G86"/>
    <mergeCell ref="AI87:AK87"/>
    <mergeCell ref="AF88:AH88"/>
    <mergeCell ref="B74:D74"/>
    <mergeCell ref="E74:G74"/>
    <mergeCell ref="B75:D75"/>
    <mergeCell ref="E75:G75"/>
    <mergeCell ref="B76:D76"/>
    <mergeCell ref="E76:G76"/>
    <mergeCell ref="B71:D71"/>
    <mergeCell ref="E71:G71"/>
    <mergeCell ref="B72:D72"/>
    <mergeCell ref="E72:G72"/>
    <mergeCell ref="B73:D73"/>
    <mergeCell ref="E73:G73"/>
    <mergeCell ref="B80:D80"/>
    <mergeCell ref="E80:G80"/>
    <mergeCell ref="B81:D81"/>
    <mergeCell ref="E81:G81"/>
    <mergeCell ref="B82:D82"/>
    <mergeCell ref="E82:G82"/>
    <mergeCell ref="B77:D77"/>
    <mergeCell ref="E77:G77"/>
    <mergeCell ref="B78:D78"/>
    <mergeCell ref="E78:G78"/>
    <mergeCell ref="B79:D79"/>
    <mergeCell ref="E79:G79"/>
    <mergeCell ref="B62:D62"/>
    <mergeCell ref="E62:G62"/>
    <mergeCell ref="B63:D63"/>
    <mergeCell ref="E63:G63"/>
    <mergeCell ref="B64:D64"/>
    <mergeCell ref="E64:G64"/>
    <mergeCell ref="B59:D59"/>
    <mergeCell ref="E59:G59"/>
    <mergeCell ref="B60:D60"/>
    <mergeCell ref="E60:G60"/>
    <mergeCell ref="B61:D61"/>
    <mergeCell ref="E61:G61"/>
    <mergeCell ref="B68:D68"/>
    <mergeCell ref="E68:G68"/>
    <mergeCell ref="B69:D69"/>
    <mergeCell ref="E69:G69"/>
    <mergeCell ref="B70:D70"/>
    <mergeCell ref="E70:G70"/>
    <mergeCell ref="B65:D65"/>
    <mergeCell ref="E65:G65"/>
    <mergeCell ref="B66:D66"/>
    <mergeCell ref="E66:G66"/>
    <mergeCell ref="B67:D67"/>
    <mergeCell ref="E67:G67"/>
    <mergeCell ref="B50:D50"/>
    <mergeCell ref="E50:G50"/>
    <mergeCell ref="B51:D51"/>
    <mergeCell ref="E51:G51"/>
    <mergeCell ref="B52:D52"/>
    <mergeCell ref="E52:G52"/>
    <mergeCell ref="B47:D47"/>
    <mergeCell ref="E47:G47"/>
    <mergeCell ref="B48:D48"/>
    <mergeCell ref="E48:G48"/>
    <mergeCell ref="B49:D49"/>
    <mergeCell ref="E49:G49"/>
    <mergeCell ref="B56:D56"/>
    <mergeCell ref="E56:G56"/>
    <mergeCell ref="B57:D57"/>
    <mergeCell ref="E57:G57"/>
    <mergeCell ref="B58:D58"/>
    <mergeCell ref="E58:G58"/>
    <mergeCell ref="B53:D53"/>
    <mergeCell ref="E53:G53"/>
    <mergeCell ref="B54:D54"/>
    <mergeCell ref="E54:G54"/>
    <mergeCell ref="B55:D55"/>
    <mergeCell ref="E55:G55"/>
    <mergeCell ref="B38:D38"/>
    <mergeCell ref="E38:G38"/>
    <mergeCell ref="B39:D39"/>
    <mergeCell ref="E39:G39"/>
    <mergeCell ref="B40:D40"/>
    <mergeCell ref="E40:G40"/>
    <mergeCell ref="B35:D35"/>
    <mergeCell ref="E35:G35"/>
    <mergeCell ref="B36:D36"/>
    <mergeCell ref="E36:G36"/>
    <mergeCell ref="B37:D37"/>
    <mergeCell ref="E37:G37"/>
    <mergeCell ref="B44:D44"/>
    <mergeCell ref="E44:G44"/>
    <mergeCell ref="B45:D45"/>
    <mergeCell ref="E45:G45"/>
    <mergeCell ref="B46:D46"/>
    <mergeCell ref="E46:G46"/>
    <mergeCell ref="B41:D41"/>
    <mergeCell ref="E41:G41"/>
    <mergeCell ref="B42:D42"/>
    <mergeCell ref="E42:G42"/>
    <mergeCell ref="B43:D43"/>
    <mergeCell ref="E43:G43"/>
    <mergeCell ref="E27:G27"/>
    <mergeCell ref="B28:D28"/>
    <mergeCell ref="E28:G28"/>
    <mergeCell ref="B22:D22"/>
    <mergeCell ref="E22:G22"/>
    <mergeCell ref="B24:D24"/>
    <mergeCell ref="E24:G24"/>
    <mergeCell ref="B25:D25"/>
    <mergeCell ref="E25:G25"/>
    <mergeCell ref="B32:D32"/>
    <mergeCell ref="E32:G32"/>
    <mergeCell ref="B33:D33"/>
    <mergeCell ref="E33:G33"/>
    <mergeCell ref="B34:D34"/>
    <mergeCell ref="E34:G34"/>
    <mergeCell ref="B29:D29"/>
    <mergeCell ref="E29:G29"/>
    <mergeCell ref="B30:D30"/>
    <mergeCell ref="E30:G30"/>
    <mergeCell ref="B31:D31"/>
    <mergeCell ref="E31:G31"/>
    <mergeCell ref="N8:S8"/>
    <mergeCell ref="B9:G9"/>
    <mergeCell ref="AF9:AK9"/>
    <mergeCell ref="H9:M9"/>
    <mergeCell ref="N9:S9"/>
    <mergeCell ref="B2:G2"/>
    <mergeCell ref="B4:G4"/>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B27:D27"/>
    <mergeCell ref="T11:Y11"/>
    <mergeCell ref="B13:G13"/>
    <mergeCell ref="AF13:AK13"/>
    <mergeCell ref="B15:G15"/>
    <mergeCell ref="AF15:AK15"/>
    <mergeCell ref="T14:Y14"/>
    <mergeCell ref="T15:Y15"/>
    <mergeCell ref="T16:V16"/>
    <mergeCell ref="W16:Y16"/>
    <mergeCell ref="AF12:AK12"/>
    <mergeCell ref="AF16:AK16"/>
    <mergeCell ref="T12:Y12"/>
    <mergeCell ref="T13:Y13"/>
    <mergeCell ref="A92:A93"/>
    <mergeCell ref="A101:A117"/>
    <mergeCell ref="A120:A135"/>
    <mergeCell ref="B1:G1"/>
    <mergeCell ref="AF1:AK1"/>
    <mergeCell ref="H1:M1"/>
    <mergeCell ref="N1:S1"/>
    <mergeCell ref="T1:Y1"/>
    <mergeCell ref="B3:G3"/>
    <mergeCell ref="AF3:AK3"/>
    <mergeCell ref="H3:M3"/>
    <mergeCell ref="N3:S3"/>
    <mergeCell ref="T3:Y3"/>
    <mergeCell ref="T6:Y6"/>
    <mergeCell ref="T8:Y8"/>
    <mergeCell ref="T9:Y9"/>
    <mergeCell ref="B8:G8"/>
    <mergeCell ref="AF8:AK8"/>
    <mergeCell ref="H8:M8"/>
    <mergeCell ref="T38:V38"/>
    <mergeCell ref="W38:Y38"/>
    <mergeCell ref="T46:V46"/>
    <mergeCell ref="W46:Y46"/>
    <mergeCell ref="T47:V47"/>
    <mergeCell ref="W47:Y47"/>
    <mergeCell ref="T48:V48"/>
    <mergeCell ref="W48:Y48"/>
    <mergeCell ref="T49:V49"/>
    <mergeCell ref="W49:Y49"/>
    <mergeCell ref="T42:V42"/>
    <mergeCell ref="W42:Y42"/>
    <mergeCell ref="T43:V43"/>
    <mergeCell ref="W43:Y43"/>
    <mergeCell ref="T44:V44"/>
    <mergeCell ref="W44:Y44"/>
    <mergeCell ref="T39:V39"/>
    <mergeCell ref="W39:Y39"/>
    <mergeCell ref="T40:V40"/>
    <mergeCell ref="W40:Y40"/>
    <mergeCell ref="T41:V41"/>
    <mergeCell ref="W41:Y41"/>
    <mergeCell ref="T61:V61"/>
    <mergeCell ref="W61:Y61"/>
    <mergeCell ref="T62:V62"/>
    <mergeCell ref="W62:Y62"/>
    <mergeCell ref="T63:V63"/>
    <mergeCell ref="W63:Y63"/>
    <mergeCell ref="T64:V64"/>
    <mergeCell ref="W64:Y64"/>
    <mergeCell ref="T65:V65"/>
    <mergeCell ref="W65:Y65"/>
    <mergeCell ref="T56:V56"/>
    <mergeCell ref="W56:Y56"/>
    <mergeCell ref="T57:V57"/>
    <mergeCell ref="W57:Y57"/>
    <mergeCell ref="T58:V58"/>
    <mergeCell ref="W58:Y58"/>
    <mergeCell ref="T59:V59"/>
    <mergeCell ref="W59:Y59"/>
    <mergeCell ref="T60:V60"/>
    <mergeCell ref="W60:Y60"/>
    <mergeCell ref="T71:V71"/>
    <mergeCell ref="W71:Y71"/>
    <mergeCell ref="T72:V72"/>
    <mergeCell ref="W72:Y72"/>
    <mergeCell ref="T73:V73"/>
    <mergeCell ref="W73:Y73"/>
    <mergeCell ref="T74:V74"/>
    <mergeCell ref="W74:Y74"/>
    <mergeCell ref="T75:V75"/>
    <mergeCell ref="W75:Y75"/>
    <mergeCell ref="T66:V66"/>
    <mergeCell ref="W66:Y66"/>
    <mergeCell ref="T67:V67"/>
    <mergeCell ref="W67:Y67"/>
    <mergeCell ref="T68:V68"/>
    <mergeCell ref="W68:Y68"/>
    <mergeCell ref="T69:V69"/>
    <mergeCell ref="W69:Y69"/>
    <mergeCell ref="T70:V70"/>
    <mergeCell ref="W70:Y70"/>
    <mergeCell ref="T81:V81"/>
    <mergeCell ref="W81:Y81"/>
    <mergeCell ref="T82:V82"/>
    <mergeCell ref="W82:Y82"/>
    <mergeCell ref="T83:V83"/>
    <mergeCell ref="W83:Y83"/>
    <mergeCell ref="T84:V84"/>
    <mergeCell ref="W84:Y84"/>
    <mergeCell ref="T85:V85"/>
    <mergeCell ref="W85:Y85"/>
    <mergeCell ref="T76:V76"/>
    <mergeCell ref="W76:Y76"/>
    <mergeCell ref="T77:V77"/>
    <mergeCell ref="W77:Y77"/>
    <mergeCell ref="T78:V78"/>
    <mergeCell ref="W78:Y78"/>
    <mergeCell ref="T79:V79"/>
    <mergeCell ref="W79:Y79"/>
    <mergeCell ref="T80:V80"/>
    <mergeCell ref="W80:Y80"/>
    <mergeCell ref="N118:S118"/>
    <mergeCell ref="N119:S119"/>
    <mergeCell ref="T119:Y119"/>
    <mergeCell ref="T118:Y118"/>
    <mergeCell ref="B118:G118"/>
    <mergeCell ref="AF118:AK118"/>
    <mergeCell ref="H118:M118"/>
    <mergeCell ref="B119:G119"/>
    <mergeCell ref="AF119:AK119"/>
    <mergeCell ref="H119:M119"/>
    <mergeCell ref="Z118:AE118"/>
    <mergeCell ref="T86:V86"/>
    <mergeCell ref="W86:Y86"/>
    <mergeCell ref="T87:V87"/>
    <mergeCell ref="W87:Y87"/>
    <mergeCell ref="T88:V88"/>
    <mergeCell ref="W88:Y88"/>
    <mergeCell ref="T89:V89"/>
    <mergeCell ref="W89:Y89"/>
    <mergeCell ref="T90:V90"/>
    <mergeCell ref="W90:Y90"/>
    <mergeCell ref="B87:D87"/>
    <mergeCell ref="E87:G87"/>
    <mergeCell ref="B88:D88"/>
    <mergeCell ref="E88:G88"/>
    <mergeCell ref="AI88:AK88"/>
    <mergeCell ref="K87:M87"/>
    <mergeCell ref="H89:J89"/>
    <mergeCell ref="K89:M89"/>
    <mergeCell ref="K86:M86"/>
    <mergeCell ref="H87:J87"/>
    <mergeCell ref="T101:Y101"/>
    <mergeCell ref="B101:G101"/>
    <mergeCell ref="AF101:AK101"/>
    <mergeCell ref="H101:M101"/>
    <mergeCell ref="N101:S101"/>
    <mergeCell ref="H90:J90"/>
    <mergeCell ref="K90:M90"/>
    <mergeCell ref="H105:M117"/>
    <mergeCell ref="K91:M91"/>
    <mergeCell ref="Z91:AB91"/>
    <mergeCell ref="AC91:AE91"/>
    <mergeCell ref="Z92:AB92"/>
    <mergeCell ref="AC92:AE92"/>
    <mergeCell ref="Z101:AE101"/>
    <mergeCell ref="Z102:AE102"/>
    <mergeCell ref="Z103:AE103"/>
    <mergeCell ref="Z104:AE104"/>
    <mergeCell ref="Z105:AE117"/>
    <mergeCell ref="T105:Y117"/>
    <mergeCell ref="Z5:AE5"/>
    <mergeCell ref="Z36:AB36"/>
    <mergeCell ref="AC36:AE36"/>
    <mergeCell ref="Z2:AE2"/>
    <mergeCell ref="Z4:AE4"/>
    <mergeCell ref="Z7:AE7"/>
    <mergeCell ref="Z9:AE9"/>
    <mergeCell ref="Z10:AE10"/>
    <mergeCell ref="Z12:AE12"/>
    <mergeCell ref="Z14:AE14"/>
    <mergeCell ref="Z17:AB17"/>
    <mergeCell ref="AC17:AE17"/>
    <mergeCell ref="Z18:AB18"/>
    <mergeCell ref="AC18:AE18"/>
    <mergeCell ref="Z19:AB19"/>
    <mergeCell ref="AC19:AE19"/>
    <mergeCell ref="Z20:AB20"/>
    <mergeCell ref="AC20:AE20"/>
    <mergeCell ref="Z21:AB21"/>
    <mergeCell ref="AC21:AE21"/>
    <mergeCell ref="Z22:AB22"/>
    <mergeCell ref="AC22:AE22"/>
    <mergeCell ref="Z24:AB24"/>
    <mergeCell ref="AC24:AE24"/>
    <mergeCell ref="Z43:AB43"/>
    <mergeCell ref="AC42:AE42"/>
    <mergeCell ref="AC43:AE43"/>
    <mergeCell ref="Z32:AB32"/>
    <mergeCell ref="AC32:AE32"/>
    <mergeCell ref="Z33:AB33"/>
    <mergeCell ref="AC33:AE33"/>
    <mergeCell ref="Z34:AB34"/>
    <mergeCell ref="AC34:AE34"/>
    <mergeCell ref="Z35:AB35"/>
    <mergeCell ref="AC35:AE35"/>
    <mergeCell ref="Z46:AB46"/>
    <mergeCell ref="AC46:AE46"/>
    <mergeCell ref="Z26:AB26"/>
    <mergeCell ref="AC26:AE26"/>
    <mergeCell ref="Z27:AB27"/>
    <mergeCell ref="AC27:AE27"/>
    <mergeCell ref="Z29:AB29"/>
    <mergeCell ref="AC29:AE29"/>
    <mergeCell ref="Z30:AB30"/>
    <mergeCell ref="AC30:AE30"/>
    <mergeCell ref="Z31:AB31"/>
    <mergeCell ref="AC31:AE31"/>
    <mergeCell ref="Z120:AE120"/>
    <mergeCell ref="Z121:AE121"/>
    <mergeCell ref="Z122:AE135"/>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Z83:AB83"/>
    <mergeCell ref="AC83:AE83"/>
    <mergeCell ref="Z84:AB84"/>
    <mergeCell ref="Z85:AB85"/>
    <mergeCell ref="AC85:AE85"/>
    <mergeCell ref="Z86:AB86"/>
    <mergeCell ref="AC86:AE86"/>
    <mergeCell ref="Z87:AB87"/>
    <mergeCell ref="AC87:AE87"/>
    <mergeCell ref="Z88:AB88"/>
    <mergeCell ref="AC88:AE88"/>
    <mergeCell ref="Z28:AB28"/>
    <mergeCell ref="AC28:AE28"/>
    <mergeCell ref="Z44:AB44"/>
    <mergeCell ref="Z63:AB63"/>
    <mergeCell ref="AC63:AE63"/>
    <mergeCell ref="Z64:AB64"/>
    <mergeCell ref="AC64:AE64"/>
    <mergeCell ref="Z65:AB65"/>
    <mergeCell ref="AC65:AE65"/>
    <mergeCell ref="Z66:AB66"/>
    <mergeCell ref="AC66:AE66"/>
    <mergeCell ref="AC62:AE62"/>
    <mergeCell ref="Z67:AB67"/>
    <mergeCell ref="AC67:AE67"/>
    <mergeCell ref="Z68:AB68"/>
    <mergeCell ref="AC68:AE68"/>
    <mergeCell ref="Z69:AB69"/>
    <mergeCell ref="AC69:AE69"/>
    <mergeCell ref="Z47:AB47"/>
    <mergeCell ref="AC47:AE47"/>
    <mergeCell ref="Z48:AB48"/>
    <mergeCell ref="AC48:AE48"/>
    <mergeCell ref="AC44:AE44"/>
    <mergeCell ref="Z37:AB37"/>
    <mergeCell ref="AC37:AE37"/>
    <mergeCell ref="Z38:AB38"/>
    <mergeCell ref="Z25:AB25"/>
    <mergeCell ref="AC25:AE25"/>
    <mergeCell ref="AC81:AE81"/>
    <mergeCell ref="Z82:AB82"/>
    <mergeCell ref="AC84:AE84"/>
    <mergeCell ref="Z55:AB55"/>
    <mergeCell ref="AC55:AE55"/>
    <mergeCell ref="Z58:AB58"/>
    <mergeCell ref="AC58:AE58"/>
    <mergeCell ref="Z59:AB59"/>
    <mergeCell ref="AC59:AE59"/>
    <mergeCell ref="Z60:AB60"/>
    <mergeCell ref="AC60:AE60"/>
    <mergeCell ref="Z61:AB61"/>
    <mergeCell ref="AC61:AE61"/>
    <mergeCell ref="Z62:AB62"/>
    <mergeCell ref="Z52:AB52"/>
    <mergeCell ref="AC52:AE52"/>
    <mergeCell ref="Z54:AB54"/>
    <mergeCell ref="AC54:AE54"/>
    <mergeCell ref="Z72:AB72"/>
    <mergeCell ref="AC72:AE72"/>
    <mergeCell ref="Z73:AB73"/>
    <mergeCell ref="AC73:AE73"/>
    <mergeCell ref="AC38:AE38"/>
    <mergeCell ref="Z39:AB39"/>
    <mergeCell ref="AC39:AE39"/>
    <mergeCell ref="Z40:AB40"/>
    <mergeCell ref="AC40:AE40"/>
    <mergeCell ref="Z41:AB41"/>
    <mergeCell ref="AC41:AE41"/>
    <mergeCell ref="Z42:AB42"/>
    <mergeCell ref="Z23:AE23"/>
    <mergeCell ref="Z45:AE45"/>
    <mergeCell ref="Z119:AE119"/>
    <mergeCell ref="Z1:AE1"/>
    <mergeCell ref="Z3:AE3"/>
    <mergeCell ref="Z6:AE6"/>
    <mergeCell ref="Z8:AE8"/>
    <mergeCell ref="Z11:AE11"/>
    <mergeCell ref="Z13:AE13"/>
    <mergeCell ref="Z15:AE15"/>
    <mergeCell ref="Z16:AB16"/>
    <mergeCell ref="AC16:AE16"/>
    <mergeCell ref="Z70:AB70"/>
    <mergeCell ref="AC70:AE70"/>
    <mergeCell ref="Z71:AB71"/>
    <mergeCell ref="AC71:AE71"/>
    <mergeCell ref="Z75:AB75"/>
    <mergeCell ref="AC75:AE75"/>
    <mergeCell ref="Z76:AB76"/>
    <mergeCell ref="AC76:AE76"/>
    <mergeCell ref="Z49:AB49"/>
    <mergeCell ref="AC49:AE49"/>
    <mergeCell ref="Z50:AB50"/>
    <mergeCell ref="AC50:AE50"/>
    <mergeCell ref="Z51:AB51"/>
    <mergeCell ref="AC51:AE51"/>
    <mergeCell ref="Z53:AB53"/>
    <mergeCell ref="AC53:AE53"/>
    <mergeCell ref="Z56:AB56"/>
    <mergeCell ref="AC56:AE56"/>
    <mergeCell ref="Z57:AB57"/>
    <mergeCell ref="AC57:AE5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4450-C650-48E6-8D1B-0DDC3D9A3380}">
  <dimension ref="A1:G227"/>
  <sheetViews>
    <sheetView workbookViewId="0"/>
  </sheetViews>
  <sheetFormatPr defaultRowHeight="15" x14ac:dyDescent="0.25"/>
  <cols>
    <col min="1" max="1" width="44.140625" customWidth="1"/>
    <col min="2" max="2" width="11.42578125" customWidth="1"/>
    <col min="3" max="4" width="12.7109375" customWidth="1"/>
    <col min="5" max="5" width="10.28515625" customWidth="1"/>
    <col min="6" max="6" width="10.85546875" customWidth="1"/>
    <col min="7" max="7" width="18" customWidth="1"/>
  </cols>
  <sheetData>
    <row r="1" spans="1:7" ht="15.75" thickBot="1" x14ac:dyDescent="0.3">
      <c r="A1" s="53" t="s">
        <v>508</v>
      </c>
      <c r="B1" s="343"/>
      <c r="C1" s="343"/>
      <c r="D1" s="343"/>
      <c r="E1" s="343"/>
      <c r="F1" s="343"/>
      <c r="G1" s="364"/>
    </row>
    <row r="2" spans="1:7" x14ac:dyDescent="0.25">
      <c r="A2" s="55" t="s">
        <v>7</v>
      </c>
      <c r="B2" s="225" t="s">
        <v>244</v>
      </c>
      <c r="C2" s="226"/>
      <c r="D2" s="226"/>
      <c r="E2" s="226"/>
      <c r="F2" s="226"/>
      <c r="G2" s="227"/>
    </row>
    <row r="3" spans="1:7" x14ac:dyDescent="0.25">
      <c r="A3" s="57"/>
      <c r="B3" s="249"/>
      <c r="C3" s="249"/>
      <c r="D3" s="249"/>
      <c r="E3" s="249"/>
      <c r="F3" s="249"/>
      <c r="G3" s="250"/>
    </row>
    <row r="4" spans="1:7" x14ac:dyDescent="0.25">
      <c r="A4" s="61" t="s">
        <v>514</v>
      </c>
      <c r="B4" s="141" t="s">
        <v>42</v>
      </c>
      <c r="C4" s="142"/>
      <c r="D4" s="142"/>
      <c r="E4" s="142"/>
      <c r="F4" s="142"/>
      <c r="G4" s="143"/>
    </row>
    <row r="5" spans="1:7" x14ac:dyDescent="0.25">
      <c r="A5" s="61" t="s">
        <v>515</v>
      </c>
      <c r="B5" s="141" t="s">
        <v>516</v>
      </c>
      <c r="C5" s="142"/>
      <c r="D5" s="142"/>
      <c r="E5" s="142"/>
      <c r="F5" s="142"/>
      <c r="G5" s="143"/>
    </row>
    <row r="6" spans="1:7" x14ac:dyDescent="0.25">
      <c r="A6" s="59"/>
      <c r="B6" s="249"/>
      <c r="C6" s="249"/>
      <c r="D6" s="249"/>
      <c r="E6" s="249"/>
      <c r="F6" s="249"/>
      <c r="G6" s="250"/>
    </row>
    <row r="7" spans="1:7" x14ac:dyDescent="0.25">
      <c r="A7" s="63" t="s">
        <v>10</v>
      </c>
      <c r="B7" s="144">
        <v>13.85445715</v>
      </c>
      <c r="C7" s="145"/>
      <c r="D7" s="145"/>
      <c r="E7" s="145"/>
      <c r="F7" s="145"/>
      <c r="G7" s="146"/>
    </row>
    <row r="8" spans="1:7" x14ac:dyDescent="0.25">
      <c r="A8" s="61"/>
      <c r="B8" s="249"/>
      <c r="C8" s="249"/>
      <c r="D8" s="249"/>
      <c r="E8" s="249"/>
      <c r="F8" s="249"/>
      <c r="G8" s="250"/>
    </row>
    <row r="9" spans="1:7" x14ac:dyDescent="0.25">
      <c r="A9" s="68"/>
      <c r="B9" s="249"/>
      <c r="C9" s="249"/>
      <c r="D9" s="249"/>
      <c r="E9" s="249"/>
      <c r="F9" s="249"/>
      <c r="G9" s="250"/>
    </row>
    <row r="10" spans="1:7" ht="79.5" customHeight="1" x14ac:dyDescent="0.25">
      <c r="A10" s="61" t="s">
        <v>11</v>
      </c>
      <c r="B10" s="220" t="s">
        <v>68</v>
      </c>
      <c r="C10" s="221"/>
      <c r="D10" s="221"/>
      <c r="E10" s="221"/>
      <c r="F10" s="221"/>
      <c r="G10" s="222"/>
    </row>
    <row r="11" spans="1:7" x14ac:dyDescent="0.25">
      <c r="A11" s="61"/>
      <c r="B11" s="240"/>
      <c r="C11" s="241"/>
      <c r="D11" s="241"/>
      <c r="E11" s="241"/>
      <c r="F11" s="241"/>
      <c r="G11" s="242"/>
    </row>
    <row r="12" spans="1:7" ht="48.75" customHeight="1" x14ac:dyDescent="0.25">
      <c r="A12" s="61" t="s">
        <v>115</v>
      </c>
      <c r="B12" s="237" t="s">
        <v>493</v>
      </c>
      <c r="C12" s="238"/>
      <c r="D12" s="238"/>
      <c r="E12" s="238"/>
      <c r="F12" s="238"/>
      <c r="G12" s="239"/>
    </row>
    <row r="13" spans="1:7" x14ac:dyDescent="0.25">
      <c r="A13" s="78"/>
      <c r="B13" s="240"/>
      <c r="C13" s="241"/>
      <c r="D13" s="241"/>
      <c r="E13" s="241"/>
      <c r="F13" s="241"/>
      <c r="G13" s="242"/>
    </row>
    <row r="14" spans="1:7" x14ac:dyDescent="0.25">
      <c r="A14" s="61" t="s">
        <v>116</v>
      </c>
      <c r="B14" s="144">
        <v>0.23027849123517818</v>
      </c>
      <c r="C14" s="145"/>
      <c r="D14" s="145"/>
      <c r="E14" s="145"/>
      <c r="F14" s="145"/>
      <c r="G14" s="146"/>
    </row>
    <row r="15" spans="1:7" x14ac:dyDescent="0.25">
      <c r="A15" s="79"/>
      <c r="B15" s="240"/>
      <c r="C15" s="241"/>
      <c r="D15" s="241"/>
      <c r="E15" s="241"/>
      <c r="F15" s="241"/>
      <c r="G15" s="242"/>
    </row>
    <row r="16" spans="1:7" ht="38.25" x14ac:dyDescent="0.25">
      <c r="A16" s="57" t="s">
        <v>56</v>
      </c>
      <c r="B16" s="240"/>
      <c r="C16" s="241"/>
      <c r="D16" s="241"/>
      <c r="E16" s="241"/>
      <c r="F16" s="241"/>
      <c r="G16" s="242"/>
    </row>
    <row r="17" spans="1:7" x14ac:dyDescent="0.25">
      <c r="A17" s="80"/>
      <c r="B17" s="170" t="s">
        <v>2</v>
      </c>
      <c r="C17" s="171"/>
      <c r="D17" s="172"/>
      <c r="E17" s="228" t="s">
        <v>3</v>
      </c>
      <c r="F17" s="229"/>
      <c r="G17" s="230"/>
    </row>
    <row r="18" spans="1:7" x14ac:dyDescent="0.25">
      <c r="A18" s="61" t="s">
        <v>76</v>
      </c>
      <c r="B18" s="144">
        <v>2.25</v>
      </c>
      <c r="C18" s="145"/>
      <c r="D18" s="146"/>
      <c r="E18" s="144">
        <v>1.64</v>
      </c>
      <c r="F18" s="145"/>
      <c r="G18" s="146"/>
    </row>
    <row r="19" spans="1:7" x14ac:dyDescent="0.25">
      <c r="A19" s="61" t="s">
        <v>77</v>
      </c>
      <c r="B19" s="144">
        <v>0</v>
      </c>
      <c r="C19" s="145"/>
      <c r="D19" s="146"/>
      <c r="E19" s="144">
        <v>0</v>
      </c>
      <c r="F19" s="145"/>
      <c r="G19" s="146"/>
    </row>
    <row r="20" spans="1:7" x14ac:dyDescent="0.25">
      <c r="A20" s="61" t="s">
        <v>78</v>
      </c>
      <c r="B20" s="144">
        <v>0</v>
      </c>
      <c r="C20" s="145"/>
      <c r="D20" s="146"/>
      <c r="E20" s="144">
        <v>0</v>
      </c>
      <c r="F20" s="145"/>
      <c r="G20" s="146"/>
    </row>
    <row r="21" spans="1:7" x14ac:dyDescent="0.25">
      <c r="A21" s="61" t="s">
        <v>84</v>
      </c>
      <c r="B21" s="144">
        <v>0.23</v>
      </c>
      <c r="C21" s="145"/>
      <c r="D21" s="146"/>
      <c r="E21" s="144">
        <v>0.21</v>
      </c>
      <c r="F21" s="145"/>
      <c r="G21" s="146"/>
    </row>
    <row r="22" spans="1:7" x14ac:dyDescent="0.25">
      <c r="A22" s="61" t="s">
        <v>75</v>
      </c>
      <c r="B22" s="144">
        <f>SUM(B18:D21)</f>
        <v>2.48</v>
      </c>
      <c r="C22" s="145"/>
      <c r="D22" s="146"/>
      <c r="E22" s="144">
        <f>SUM(E18:G21)</f>
        <v>1.8499999999999999</v>
      </c>
      <c r="F22" s="145"/>
      <c r="G22" s="146"/>
    </row>
    <row r="23" spans="1:7" x14ac:dyDescent="0.25">
      <c r="A23" s="78"/>
      <c r="B23" s="240"/>
      <c r="C23" s="241"/>
      <c r="D23" s="241"/>
      <c r="E23" s="241"/>
      <c r="F23" s="241"/>
      <c r="G23" s="242"/>
    </row>
    <row r="24" spans="1:7" x14ac:dyDescent="0.25">
      <c r="A24" s="255" t="s">
        <v>12</v>
      </c>
      <c r="B24" s="156" t="s">
        <v>4</v>
      </c>
      <c r="C24" s="157"/>
      <c r="D24" s="158"/>
      <c r="E24" s="156" t="s">
        <v>5</v>
      </c>
      <c r="F24" s="157"/>
      <c r="G24" s="158"/>
    </row>
    <row r="25" spans="1:7" x14ac:dyDescent="0.25">
      <c r="A25" s="215"/>
      <c r="B25" s="147" t="s">
        <v>252</v>
      </c>
      <c r="C25" s="148"/>
      <c r="D25" s="149"/>
      <c r="E25" s="144">
        <v>11.127700000000001</v>
      </c>
      <c r="F25" s="145"/>
      <c r="G25" s="146"/>
    </row>
    <row r="26" spans="1:7" x14ac:dyDescent="0.25">
      <c r="A26" s="215"/>
      <c r="B26" s="147" t="s">
        <v>254</v>
      </c>
      <c r="C26" s="148"/>
      <c r="D26" s="149"/>
      <c r="E26" s="144">
        <v>7.2374999999999998</v>
      </c>
      <c r="F26" s="145"/>
      <c r="G26" s="146"/>
    </row>
    <row r="27" spans="1:7" x14ac:dyDescent="0.25">
      <c r="A27" s="215"/>
      <c r="B27" s="147" t="s">
        <v>48</v>
      </c>
      <c r="C27" s="148"/>
      <c r="D27" s="149"/>
      <c r="E27" s="144">
        <v>6.8409000000000004</v>
      </c>
      <c r="F27" s="145"/>
      <c r="G27" s="146"/>
    </row>
    <row r="28" spans="1:7" x14ac:dyDescent="0.25">
      <c r="A28" s="215"/>
      <c r="B28" s="147" t="s">
        <v>253</v>
      </c>
      <c r="C28" s="148"/>
      <c r="D28" s="149"/>
      <c r="E28" s="144">
        <v>4.5217999999999998</v>
      </c>
      <c r="F28" s="145"/>
      <c r="G28" s="146"/>
    </row>
    <row r="29" spans="1:7" x14ac:dyDescent="0.25">
      <c r="A29" s="215"/>
      <c r="B29" s="147" t="s">
        <v>251</v>
      </c>
      <c r="C29" s="148"/>
      <c r="D29" s="149"/>
      <c r="E29" s="144">
        <v>3.4051999999999998</v>
      </c>
      <c r="F29" s="145"/>
      <c r="G29" s="146"/>
    </row>
    <row r="30" spans="1:7" x14ac:dyDescent="0.25">
      <c r="A30" s="215"/>
      <c r="B30" s="147" t="s">
        <v>255</v>
      </c>
      <c r="C30" s="148"/>
      <c r="D30" s="149"/>
      <c r="E30" s="144">
        <v>3.1347</v>
      </c>
      <c r="F30" s="145"/>
      <c r="G30" s="146"/>
    </row>
    <row r="31" spans="1:7" x14ac:dyDescent="0.25">
      <c r="A31" s="215"/>
      <c r="B31" s="147" t="s">
        <v>259</v>
      </c>
      <c r="C31" s="148"/>
      <c r="D31" s="149"/>
      <c r="E31" s="144">
        <v>2.9439000000000002</v>
      </c>
      <c r="F31" s="145"/>
      <c r="G31" s="146"/>
    </row>
    <row r="32" spans="1:7" x14ac:dyDescent="0.25">
      <c r="A32" s="215"/>
      <c r="B32" s="147" t="s">
        <v>270</v>
      </c>
      <c r="C32" s="148"/>
      <c r="D32" s="149"/>
      <c r="E32" s="144">
        <v>2.7526999999999999</v>
      </c>
      <c r="F32" s="145"/>
      <c r="G32" s="146"/>
    </row>
    <row r="33" spans="1:7" x14ac:dyDescent="0.25">
      <c r="A33" s="215"/>
      <c r="B33" s="147" t="s">
        <v>336</v>
      </c>
      <c r="C33" s="148"/>
      <c r="D33" s="149"/>
      <c r="E33" s="144">
        <v>2.6600999999999999</v>
      </c>
      <c r="F33" s="145"/>
      <c r="G33" s="146"/>
    </row>
    <row r="34" spans="1:7" x14ac:dyDescent="0.25">
      <c r="A34" s="215"/>
      <c r="B34" s="147" t="s">
        <v>262</v>
      </c>
      <c r="C34" s="148"/>
      <c r="D34" s="149"/>
      <c r="E34" s="144">
        <v>2.3854000000000002</v>
      </c>
      <c r="F34" s="145"/>
      <c r="G34" s="146"/>
    </row>
    <row r="35" spans="1:7" x14ac:dyDescent="0.25">
      <c r="A35" s="215"/>
      <c r="B35" s="147" t="s">
        <v>271</v>
      </c>
      <c r="C35" s="148"/>
      <c r="D35" s="149"/>
      <c r="E35" s="144">
        <v>48.985399999999998</v>
      </c>
      <c r="F35" s="145"/>
      <c r="G35" s="146"/>
    </row>
    <row r="36" spans="1:7" x14ac:dyDescent="0.25">
      <c r="A36" s="215"/>
      <c r="B36" s="147" t="s">
        <v>328</v>
      </c>
      <c r="C36" s="148"/>
      <c r="D36" s="149"/>
      <c r="E36" s="144">
        <v>4.0046999999999997</v>
      </c>
      <c r="F36" s="145"/>
      <c r="G36" s="146"/>
    </row>
    <row r="37" spans="1:7" x14ac:dyDescent="0.25">
      <c r="A37" s="216"/>
      <c r="B37" s="231" t="s">
        <v>46</v>
      </c>
      <c r="C37" s="232"/>
      <c r="D37" s="233"/>
      <c r="E37" s="182">
        <f>SUM(E25:G36)</f>
        <v>99.999999999999986</v>
      </c>
      <c r="F37" s="183"/>
      <c r="G37" s="184"/>
    </row>
    <row r="38" spans="1:7" x14ac:dyDescent="0.25">
      <c r="A38" s="88"/>
      <c r="B38" s="156"/>
      <c r="C38" s="157"/>
      <c r="D38" s="158"/>
      <c r="E38" s="156"/>
      <c r="F38" s="157"/>
      <c r="G38" s="158"/>
    </row>
    <row r="39" spans="1:7" x14ac:dyDescent="0.25">
      <c r="A39" s="255" t="s">
        <v>119</v>
      </c>
      <c r="B39" s="159" t="s">
        <v>119</v>
      </c>
      <c r="C39" s="157"/>
      <c r="D39" s="158"/>
      <c r="E39" s="159" t="s">
        <v>5</v>
      </c>
      <c r="F39" s="157"/>
      <c r="G39" s="158"/>
    </row>
    <row r="40" spans="1:7" x14ac:dyDescent="0.25">
      <c r="A40" s="215"/>
      <c r="B40" s="153" t="s">
        <v>117</v>
      </c>
      <c r="C40" s="154">
        <v>0.86359581018694898</v>
      </c>
      <c r="D40" s="155" t="s">
        <v>117</v>
      </c>
      <c r="E40" s="144">
        <v>84.870015226708404</v>
      </c>
      <c r="F40" s="145"/>
      <c r="G40" s="146"/>
    </row>
    <row r="41" spans="1:7" x14ac:dyDescent="0.25">
      <c r="A41" s="215"/>
      <c r="B41" s="153" t="s">
        <v>127</v>
      </c>
      <c r="C41" s="154">
        <v>0.114357912223121</v>
      </c>
      <c r="D41" s="155" t="s">
        <v>127</v>
      </c>
      <c r="E41" s="144">
        <v>11.1277027913476</v>
      </c>
      <c r="F41" s="145"/>
      <c r="G41" s="146"/>
    </row>
    <row r="42" spans="1:7" x14ac:dyDescent="0.25">
      <c r="A42" s="215"/>
      <c r="B42" s="153" t="s">
        <v>118</v>
      </c>
      <c r="C42" s="154">
        <v>2.204627758993E-2</v>
      </c>
      <c r="D42" s="155" t="s">
        <v>118</v>
      </c>
      <c r="E42" s="144">
        <v>4.0022819819439999</v>
      </c>
      <c r="F42" s="145"/>
      <c r="G42" s="146"/>
    </row>
    <row r="43" spans="1:7" x14ac:dyDescent="0.25">
      <c r="A43" s="215"/>
      <c r="B43" s="153"/>
      <c r="C43" s="154"/>
      <c r="D43" s="155"/>
      <c r="E43" s="144"/>
      <c r="F43" s="145"/>
      <c r="G43" s="146"/>
    </row>
    <row r="44" spans="1:7" x14ac:dyDescent="0.25">
      <c r="A44" s="215"/>
      <c r="B44" s="153"/>
      <c r="C44" s="154"/>
      <c r="D44" s="155"/>
      <c r="E44" s="144"/>
      <c r="F44" s="145"/>
      <c r="G44" s="146"/>
    </row>
    <row r="45" spans="1:7" x14ac:dyDescent="0.25">
      <c r="A45" s="215"/>
      <c r="B45" s="153"/>
      <c r="C45" s="154"/>
      <c r="D45" s="155"/>
      <c r="E45" s="144"/>
      <c r="F45" s="145"/>
      <c r="G45" s="146"/>
    </row>
    <row r="46" spans="1:7" x14ac:dyDescent="0.25">
      <c r="A46" s="216"/>
      <c r="B46" s="165" t="s">
        <v>46</v>
      </c>
      <c r="C46" s="166"/>
      <c r="D46" s="167"/>
      <c r="E46" s="234">
        <f>SUM(E40:G44)</f>
        <v>100</v>
      </c>
      <c r="F46" s="235"/>
      <c r="G46" s="236"/>
    </row>
    <row r="47" spans="1:7" x14ac:dyDescent="0.25">
      <c r="A47" s="88"/>
      <c r="B47" s="156"/>
      <c r="C47" s="157"/>
      <c r="D47" s="158"/>
      <c r="E47" s="156"/>
      <c r="F47" s="157"/>
      <c r="G47" s="158"/>
    </row>
    <row r="48" spans="1:7" x14ac:dyDescent="0.25">
      <c r="A48" s="214" t="s">
        <v>326</v>
      </c>
      <c r="B48" s="257" t="s">
        <v>322</v>
      </c>
      <c r="C48" s="258"/>
      <c r="D48" s="259"/>
      <c r="E48" s="257" t="s">
        <v>5</v>
      </c>
      <c r="F48" s="258"/>
      <c r="G48" s="259"/>
    </row>
    <row r="49" spans="1:7" x14ac:dyDescent="0.25">
      <c r="A49" s="215"/>
      <c r="B49" s="200" t="s">
        <v>238</v>
      </c>
      <c r="C49" s="201"/>
      <c r="D49" s="202"/>
      <c r="E49" s="144">
        <v>22.682300000000001</v>
      </c>
      <c r="F49" s="145"/>
      <c r="G49" s="146"/>
    </row>
    <row r="50" spans="1:7" x14ac:dyDescent="0.25">
      <c r="A50" s="215"/>
      <c r="B50" s="200" t="s">
        <v>273</v>
      </c>
      <c r="C50" s="201"/>
      <c r="D50" s="202"/>
      <c r="E50" s="144">
        <v>11.127700000000001</v>
      </c>
      <c r="F50" s="145"/>
      <c r="G50" s="146"/>
    </row>
    <row r="51" spans="1:7" x14ac:dyDescent="0.25">
      <c r="A51" s="215"/>
      <c r="B51" s="200" t="s">
        <v>274</v>
      </c>
      <c r="C51" s="201"/>
      <c r="D51" s="202"/>
      <c r="E51" s="144">
        <v>9.0958000000000006</v>
      </c>
      <c r="F51" s="145"/>
      <c r="G51" s="146"/>
    </row>
    <row r="52" spans="1:7" x14ac:dyDescent="0.25">
      <c r="A52" s="215"/>
      <c r="B52" s="200" t="s">
        <v>280</v>
      </c>
      <c r="C52" s="201"/>
      <c r="D52" s="202"/>
      <c r="E52" s="144">
        <v>7.8491</v>
      </c>
      <c r="F52" s="145"/>
      <c r="G52" s="146"/>
    </row>
    <row r="53" spans="1:7" x14ac:dyDescent="0.25">
      <c r="A53" s="215"/>
      <c r="B53" s="200" t="s">
        <v>278</v>
      </c>
      <c r="C53" s="201"/>
      <c r="D53" s="202"/>
      <c r="E53" s="144">
        <v>4.6939000000000002</v>
      </c>
      <c r="F53" s="145"/>
      <c r="G53" s="146"/>
    </row>
    <row r="54" spans="1:7" x14ac:dyDescent="0.25">
      <c r="A54" s="215"/>
      <c r="B54" s="200" t="s">
        <v>284</v>
      </c>
      <c r="C54" s="201"/>
      <c r="D54" s="202"/>
      <c r="E54" s="144">
        <v>4.1547000000000001</v>
      </c>
      <c r="F54" s="145"/>
      <c r="G54" s="146"/>
    </row>
    <row r="55" spans="1:7" x14ac:dyDescent="0.25">
      <c r="A55" s="215"/>
      <c r="B55" s="200" t="s">
        <v>328</v>
      </c>
      <c r="C55" s="201"/>
      <c r="D55" s="202"/>
      <c r="E55" s="144">
        <v>4.0046999999999997</v>
      </c>
      <c r="F55" s="145"/>
      <c r="G55" s="146"/>
    </row>
    <row r="56" spans="1:7" x14ac:dyDescent="0.25">
      <c r="A56" s="215"/>
      <c r="B56" s="200" t="s">
        <v>281</v>
      </c>
      <c r="C56" s="201"/>
      <c r="D56" s="202"/>
      <c r="E56" s="144">
        <v>3.4051999999999998</v>
      </c>
      <c r="F56" s="145"/>
      <c r="G56" s="146"/>
    </row>
    <row r="57" spans="1:7" x14ac:dyDescent="0.25">
      <c r="A57" s="215"/>
      <c r="B57" s="200" t="s">
        <v>288</v>
      </c>
      <c r="C57" s="201"/>
      <c r="D57" s="202"/>
      <c r="E57" s="144">
        <v>3.3599000000000001</v>
      </c>
      <c r="F57" s="145"/>
      <c r="G57" s="146"/>
    </row>
    <row r="58" spans="1:7" x14ac:dyDescent="0.25">
      <c r="A58" s="215"/>
      <c r="B58" s="200" t="s">
        <v>282</v>
      </c>
      <c r="C58" s="201"/>
      <c r="D58" s="202"/>
      <c r="E58" s="144">
        <v>3.3306</v>
      </c>
      <c r="F58" s="145"/>
      <c r="G58" s="146"/>
    </row>
    <row r="59" spans="1:7" x14ac:dyDescent="0.25">
      <c r="A59" s="215"/>
      <c r="B59" s="200" t="s">
        <v>302</v>
      </c>
      <c r="C59" s="201"/>
      <c r="D59" s="202"/>
      <c r="E59" s="144">
        <v>3.2324000000000002</v>
      </c>
      <c r="F59" s="145"/>
      <c r="G59" s="146"/>
    </row>
    <row r="60" spans="1:7" x14ac:dyDescent="0.25">
      <c r="A60" s="215"/>
      <c r="B60" s="200" t="s">
        <v>276</v>
      </c>
      <c r="C60" s="201"/>
      <c r="D60" s="202"/>
      <c r="E60" s="144">
        <v>3.1316999999999999</v>
      </c>
      <c r="F60" s="145"/>
      <c r="G60" s="146"/>
    </row>
    <row r="61" spans="1:7" x14ac:dyDescent="0.25">
      <c r="A61" s="215"/>
      <c r="B61" s="200" t="s">
        <v>283</v>
      </c>
      <c r="C61" s="201"/>
      <c r="D61" s="202"/>
      <c r="E61" s="144">
        <v>2.7526999999999999</v>
      </c>
      <c r="F61" s="145"/>
      <c r="G61" s="146"/>
    </row>
    <row r="62" spans="1:7" x14ac:dyDescent="0.25">
      <c r="A62" s="215"/>
      <c r="B62" s="200" t="s">
        <v>297</v>
      </c>
      <c r="C62" s="201"/>
      <c r="D62" s="202"/>
      <c r="E62" s="144">
        <v>2.7065000000000001</v>
      </c>
      <c r="F62" s="145"/>
      <c r="G62" s="146"/>
    </row>
    <row r="63" spans="1:7" x14ac:dyDescent="0.25">
      <c r="A63" s="215"/>
      <c r="B63" s="200" t="s">
        <v>294</v>
      </c>
      <c r="C63" s="201"/>
      <c r="D63" s="202"/>
      <c r="E63" s="144">
        <v>2.5630000000000002</v>
      </c>
      <c r="F63" s="145"/>
      <c r="G63" s="146"/>
    </row>
    <row r="64" spans="1:7" x14ac:dyDescent="0.25">
      <c r="A64" s="215"/>
      <c r="B64" s="200" t="s">
        <v>300</v>
      </c>
      <c r="C64" s="201"/>
      <c r="D64" s="202"/>
      <c r="E64" s="144">
        <v>2.3570000000000002</v>
      </c>
      <c r="F64" s="145"/>
      <c r="G64" s="146"/>
    </row>
    <row r="65" spans="1:7" x14ac:dyDescent="0.25">
      <c r="A65" s="215"/>
      <c r="B65" s="200" t="s">
        <v>286</v>
      </c>
      <c r="C65" s="201"/>
      <c r="D65" s="202"/>
      <c r="E65" s="144">
        <v>2.0438999999999998</v>
      </c>
      <c r="F65" s="145"/>
      <c r="G65" s="146"/>
    </row>
    <row r="66" spans="1:7" x14ac:dyDescent="0.25">
      <c r="A66" s="215"/>
      <c r="B66" s="200" t="s">
        <v>287</v>
      </c>
      <c r="C66" s="201"/>
      <c r="D66" s="202"/>
      <c r="E66" s="144">
        <v>1.5684</v>
      </c>
      <c r="F66" s="145"/>
      <c r="G66" s="146"/>
    </row>
    <row r="67" spans="1:7" x14ac:dyDescent="0.25">
      <c r="A67" s="215"/>
      <c r="B67" s="200" t="s">
        <v>285</v>
      </c>
      <c r="C67" s="201"/>
      <c r="D67" s="202"/>
      <c r="E67" s="144">
        <v>1.4467000000000001</v>
      </c>
      <c r="F67" s="145"/>
      <c r="G67" s="146"/>
    </row>
    <row r="68" spans="1:7" x14ac:dyDescent="0.25">
      <c r="A68" s="215"/>
      <c r="B68" s="200" t="s">
        <v>275</v>
      </c>
      <c r="C68" s="201"/>
      <c r="D68" s="202"/>
      <c r="E68" s="144">
        <v>1.415</v>
      </c>
      <c r="F68" s="145"/>
      <c r="G68" s="146"/>
    </row>
    <row r="69" spans="1:7" x14ac:dyDescent="0.25">
      <c r="A69" s="215"/>
      <c r="B69" s="200" t="s">
        <v>293</v>
      </c>
      <c r="C69" s="201"/>
      <c r="D69" s="202"/>
      <c r="E69" s="144">
        <v>1.0774999999999999</v>
      </c>
      <c r="F69" s="145"/>
      <c r="G69" s="146"/>
    </row>
    <row r="70" spans="1:7" x14ac:dyDescent="0.25">
      <c r="A70" s="215"/>
      <c r="B70" s="200" t="s">
        <v>333</v>
      </c>
      <c r="C70" s="201"/>
      <c r="D70" s="202"/>
      <c r="E70" s="144">
        <v>1.0376000000000001</v>
      </c>
      <c r="F70" s="145"/>
      <c r="G70" s="146"/>
    </row>
    <row r="71" spans="1:7" x14ac:dyDescent="0.25">
      <c r="A71" s="215"/>
      <c r="B71" s="200" t="s">
        <v>290</v>
      </c>
      <c r="C71" s="201"/>
      <c r="D71" s="202"/>
      <c r="E71" s="144">
        <v>0.9637</v>
      </c>
      <c r="F71" s="145"/>
      <c r="G71" s="146"/>
    </row>
    <row r="72" spans="1:7" x14ac:dyDescent="0.25">
      <c r="A72" s="215"/>
      <c r="B72" s="200"/>
      <c r="C72" s="201"/>
      <c r="D72" s="202"/>
      <c r="E72" s="144"/>
      <c r="F72" s="145"/>
      <c r="G72" s="146"/>
    </row>
    <row r="73" spans="1:7" x14ac:dyDescent="0.25">
      <c r="A73" s="215"/>
      <c r="B73" s="200"/>
      <c r="C73" s="201"/>
      <c r="D73" s="202"/>
      <c r="E73" s="144"/>
      <c r="F73" s="145"/>
      <c r="G73" s="146"/>
    </row>
    <row r="74" spans="1:7" x14ac:dyDescent="0.25">
      <c r="A74" s="215"/>
      <c r="B74" s="200"/>
      <c r="C74" s="201"/>
      <c r="D74" s="202"/>
      <c r="E74" s="144"/>
      <c r="F74" s="145"/>
      <c r="G74" s="146"/>
    </row>
    <row r="75" spans="1:7" x14ac:dyDescent="0.25">
      <c r="A75" s="215"/>
      <c r="B75" s="200"/>
      <c r="C75" s="201"/>
      <c r="D75" s="202"/>
      <c r="E75" s="144"/>
      <c r="F75" s="145"/>
      <c r="G75" s="146"/>
    </row>
    <row r="76" spans="1:7" x14ac:dyDescent="0.25">
      <c r="A76" s="215"/>
      <c r="B76" s="200"/>
      <c r="C76" s="201"/>
      <c r="D76" s="202"/>
      <c r="E76" s="144"/>
      <c r="F76" s="145"/>
      <c r="G76" s="146"/>
    </row>
    <row r="77" spans="1:7" x14ac:dyDescent="0.25">
      <c r="A77" s="215"/>
      <c r="B77" s="200"/>
      <c r="C77" s="201"/>
      <c r="D77" s="202"/>
      <c r="E77" s="144"/>
      <c r="F77" s="145"/>
      <c r="G77" s="146"/>
    </row>
    <row r="78" spans="1:7" x14ac:dyDescent="0.25">
      <c r="A78" s="215"/>
      <c r="B78" s="200"/>
      <c r="C78" s="201"/>
      <c r="D78" s="202"/>
      <c r="E78" s="144"/>
      <c r="F78" s="145"/>
      <c r="G78" s="146"/>
    </row>
    <row r="79" spans="1:7" x14ac:dyDescent="0.25">
      <c r="A79" s="215"/>
      <c r="B79" s="200"/>
      <c r="C79" s="201"/>
      <c r="D79" s="202"/>
      <c r="E79" s="144"/>
      <c r="F79" s="145"/>
      <c r="G79" s="146"/>
    </row>
    <row r="80" spans="1:7" x14ac:dyDescent="0.25">
      <c r="A80" s="215"/>
      <c r="B80" s="200"/>
      <c r="C80" s="201"/>
      <c r="D80" s="202"/>
      <c r="E80" s="144"/>
      <c r="F80" s="145"/>
      <c r="G80" s="146"/>
    </row>
    <row r="81" spans="1:7" x14ac:dyDescent="0.25">
      <c r="A81" s="215"/>
      <c r="B81" s="200"/>
      <c r="C81" s="201"/>
      <c r="D81" s="202"/>
      <c r="E81" s="144"/>
      <c r="F81" s="145"/>
      <c r="G81" s="146"/>
    </row>
    <row r="82" spans="1:7" x14ac:dyDescent="0.25">
      <c r="A82" s="215"/>
      <c r="B82" s="200"/>
      <c r="C82" s="201"/>
      <c r="D82" s="202"/>
      <c r="E82" s="144"/>
      <c r="F82" s="145"/>
      <c r="G82" s="146"/>
    </row>
    <row r="83" spans="1:7" x14ac:dyDescent="0.25">
      <c r="A83" s="215"/>
      <c r="B83" s="200"/>
      <c r="C83" s="201"/>
      <c r="D83" s="202"/>
      <c r="E83" s="144"/>
      <c r="F83" s="145"/>
      <c r="G83" s="146"/>
    </row>
    <row r="84" spans="1:7" x14ac:dyDescent="0.25">
      <c r="A84" s="215"/>
      <c r="B84" s="200"/>
      <c r="C84" s="201"/>
      <c r="D84" s="202"/>
      <c r="E84" s="144"/>
      <c r="F84" s="145"/>
      <c r="G84" s="146"/>
    </row>
    <row r="85" spans="1:7" x14ac:dyDescent="0.25">
      <c r="A85" s="215"/>
      <c r="B85" s="200"/>
      <c r="C85" s="201"/>
      <c r="D85" s="202"/>
      <c r="E85" s="144"/>
      <c r="F85" s="145"/>
      <c r="G85" s="146"/>
    </row>
    <row r="86" spans="1:7" x14ac:dyDescent="0.25">
      <c r="A86" s="215"/>
      <c r="B86" s="200"/>
      <c r="C86" s="201"/>
      <c r="D86" s="202"/>
      <c r="E86" s="144"/>
      <c r="F86" s="145"/>
      <c r="G86" s="146"/>
    </row>
    <row r="87" spans="1:7" x14ac:dyDescent="0.25">
      <c r="A87" s="215"/>
      <c r="B87" s="200"/>
      <c r="C87" s="201"/>
      <c r="D87" s="202"/>
      <c r="E87" s="144"/>
      <c r="F87" s="145"/>
      <c r="G87" s="146"/>
    </row>
    <row r="88" spans="1:7" x14ac:dyDescent="0.25">
      <c r="A88" s="215"/>
      <c r="B88" s="200"/>
      <c r="C88" s="201"/>
      <c r="D88" s="202"/>
      <c r="E88" s="144"/>
      <c r="F88" s="145"/>
      <c r="G88" s="146"/>
    </row>
    <row r="89" spans="1:7" x14ac:dyDescent="0.25">
      <c r="A89" s="216"/>
      <c r="B89" s="200"/>
      <c r="C89" s="201"/>
      <c r="D89" s="202"/>
      <c r="E89" s="144"/>
      <c r="F89" s="145"/>
      <c r="G89" s="146"/>
    </row>
    <row r="90" spans="1:7" x14ac:dyDescent="0.25">
      <c r="A90" s="83"/>
      <c r="B90" s="251" t="s">
        <v>46</v>
      </c>
      <c r="C90" s="252"/>
      <c r="D90" s="253"/>
      <c r="E90" s="182">
        <f>SUM(E49:G89)</f>
        <v>100</v>
      </c>
      <c r="F90" s="183"/>
      <c r="G90" s="184"/>
    </row>
    <row r="91" spans="1:7" x14ac:dyDescent="0.25">
      <c r="A91" s="88"/>
      <c r="B91" s="156"/>
      <c r="C91" s="157"/>
      <c r="D91" s="158"/>
      <c r="E91" s="156"/>
      <c r="F91" s="157"/>
      <c r="G91" s="158"/>
    </row>
    <row r="92" spans="1:7" x14ac:dyDescent="0.25">
      <c r="A92" s="168" t="s">
        <v>13</v>
      </c>
      <c r="B92" s="170" t="s">
        <v>0</v>
      </c>
      <c r="C92" s="171"/>
      <c r="D92" s="172"/>
      <c r="E92" s="170" t="s">
        <v>1</v>
      </c>
      <c r="F92" s="171"/>
      <c r="G92" s="172"/>
    </row>
    <row r="93" spans="1:7" ht="38.25" x14ac:dyDescent="0.25">
      <c r="A93" s="169"/>
      <c r="B93" s="97" t="s">
        <v>49</v>
      </c>
      <c r="C93" s="97" t="s">
        <v>50</v>
      </c>
      <c r="D93" s="97" t="s">
        <v>51</v>
      </c>
      <c r="E93" s="97" t="s">
        <v>49</v>
      </c>
      <c r="F93" s="97" t="s">
        <v>50</v>
      </c>
      <c r="G93" s="97" t="s">
        <v>51</v>
      </c>
    </row>
    <row r="94" spans="1:7" x14ac:dyDescent="0.25">
      <c r="A94" s="88" t="s">
        <v>16</v>
      </c>
      <c r="B94" s="1">
        <v>9.0891000000000002</v>
      </c>
      <c r="C94" s="1">
        <v>7.8173000000000004</v>
      </c>
      <c r="D94" s="1">
        <v>7.0084999999999997</v>
      </c>
      <c r="E94" s="1">
        <v>9.5420999999999996</v>
      </c>
      <c r="F94" s="1">
        <v>7.8173000000000004</v>
      </c>
      <c r="G94" s="1">
        <v>7.0084999999999997</v>
      </c>
    </row>
    <row r="95" spans="1:7" x14ac:dyDescent="0.25">
      <c r="A95" s="88" t="s">
        <v>17</v>
      </c>
      <c r="B95" s="1">
        <v>13.23</v>
      </c>
      <c r="C95" s="1">
        <v>15.061999999999999</v>
      </c>
      <c r="D95" s="1">
        <v>19.2728</v>
      </c>
      <c r="E95" s="1">
        <v>14.0762</v>
      </c>
      <c r="F95" s="1">
        <v>15.061999999999999</v>
      </c>
      <c r="G95" s="1">
        <v>19.2728</v>
      </c>
    </row>
    <row r="96" spans="1:7" x14ac:dyDescent="0.25">
      <c r="A96" s="88" t="s">
        <v>14</v>
      </c>
      <c r="B96" s="1">
        <v>11.1092</v>
      </c>
      <c r="C96" s="1">
        <v>12.8574</v>
      </c>
      <c r="D96" s="1">
        <v>14.2662</v>
      </c>
      <c r="E96" s="1">
        <v>11.964600000000001</v>
      </c>
      <c r="F96" s="1">
        <v>12.8574</v>
      </c>
      <c r="G96" s="1">
        <v>14.2662</v>
      </c>
    </row>
    <row r="97" spans="1:7" x14ac:dyDescent="0.25">
      <c r="A97" s="88" t="s">
        <v>21</v>
      </c>
      <c r="B97" s="1">
        <v>4.5000999999999998</v>
      </c>
      <c r="C97" s="1" t="s">
        <v>22</v>
      </c>
      <c r="D97" s="1">
        <v>15.878500000000001</v>
      </c>
      <c r="E97" s="1">
        <v>9.8881999999999994</v>
      </c>
      <c r="F97" s="1">
        <v>11.838699999999999</v>
      </c>
      <c r="G97" s="1">
        <v>12.6882</v>
      </c>
    </row>
    <row r="98" spans="1:7" x14ac:dyDescent="0.25">
      <c r="A98" s="88"/>
      <c r="B98" s="1"/>
      <c r="C98" s="1"/>
      <c r="D98" s="1"/>
      <c r="E98" s="1"/>
      <c r="F98" s="1"/>
      <c r="G98" s="1"/>
    </row>
    <row r="99" spans="1:7" ht="63.75" x14ac:dyDescent="0.25">
      <c r="A99" s="61" t="s">
        <v>195</v>
      </c>
      <c r="B99" s="99"/>
      <c r="C99" s="99" t="s">
        <v>53</v>
      </c>
      <c r="D99" s="99" t="s">
        <v>97</v>
      </c>
      <c r="E99" s="99"/>
      <c r="F99" s="99" t="s">
        <v>53</v>
      </c>
      <c r="G99" s="99" t="s">
        <v>97</v>
      </c>
    </row>
    <row r="100" spans="1:7" x14ac:dyDescent="0.25">
      <c r="A100" s="101" t="s">
        <v>15</v>
      </c>
      <c r="B100" s="102">
        <v>26.314800000000002</v>
      </c>
      <c r="C100" s="104">
        <f>Hybrid!C100</f>
        <v>15843.6836</v>
      </c>
      <c r="D100" s="104">
        <f>Hybrid!D100</f>
        <v>28017.360000000001</v>
      </c>
      <c r="E100" s="102">
        <v>28.9178</v>
      </c>
      <c r="F100" s="104">
        <f>C100</f>
        <v>15843.6836</v>
      </c>
      <c r="G100" s="135">
        <f>D100</f>
        <v>28017.360000000001</v>
      </c>
    </row>
    <row r="101" spans="1:7" x14ac:dyDescent="0.25">
      <c r="A101" s="211" t="s">
        <v>186</v>
      </c>
      <c r="B101" s="124"/>
      <c r="C101" s="124"/>
      <c r="D101" s="124"/>
      <c r="E101" s="124"/>
      <c r="F101" s="124"/>
      <c r="G101" s="136"/>
    </row>
    <row r="102" spans="1:7" x14ac:dyDescent="0.25">
      <c r="A102" s="212"/>
      <c r="B102" s="185" t="s">
        <v>146</v>
      </c>
      <c r="C102" s="186"/>
      <c r="D102" s="186"/>
      <c r="E102" s="186"/>
      <c r="F102" s="186"/>
      <c r="G102" s="187"/>
    </row>
    <row r="103" spans="1:7" x14ac:dyDescent="0.25">
      <c r="A103" s="212"/>
      <c r="B103" s="188" t="s">
        <v>148</v>
      </c>
      <c r="C103" s="189"/>
      <c r="D103" s="189"/>
      <c r="E103" s="189"/>
      <c r="F103" s="189"/>
      <c r="G103" s="190"/>
    </row>
    <row r="104" spans="1:7" x14ac:dyDescent="0.25">
      <c r="A104" s="212"/>
      <c r="B104" s="185" t="s">
        <v>173</v>
      </c>
      <c r="C104" s="186"/>
      <c r="D104" s="186"/>
      <c r="E104" s="186"/>
      <c r="F104" s="186"/>
      <c r="G104" s="187"/>
    </row>
    <row r="105" spans="1:7" x14ac:dyDescent="0.25">
      <c r="A105" s="212"/>
      <c r="B105" s="191"/>
      <c r="C105" s="192"/>
      <c r="D105" s="192"/>
      <c r="E105" s="192"/>
      <c r="F105" s="192"/>
      <c r="G105" s="193"/>
    </row>
    <row r="106" spans="1:7" x14ac:dyDescent="0.25">
      <c r="A106" s="212"/>
      <c r="B106" s="194"/>
      <c r="C106" s="195"/>
      <c r="D106" s="195"/>
      <c r="E106" s="195"/>
      <c r="F106" s="195"/>
      <c r="G106" s="196"/>
    </row>
    <row r="107" spans="1:7" x14ac:dyDescent="0.25">
      <c r="A107" s="212"/>
      <c r="B107" s="194"/>
      <c r="C107" s="195"/>
      <c r="D107" s="195"/>
      <c r="E107" s="195"/>
      <c r="F107" s="195"/>
      <c r="G107" s="196"/>
    </row>
    <row r="108" spans="1:7" x14ac:dyDescent="0.25">
      <c r="A108" s="212"/>
      <c r="B108" s="194"/>
      <c r="C108" s="195"/>
      <c r="D108" s="195"/>
      <c r="E108" s="195"/>
      <c r="F108" s="195"/>
      <c r="G108" s="196"/>
    </row>
    <row r="109" spans="1:7" x14ac:dyDescent="0.25">
      <c r="A109" s="212"/>
      <c r="B109" s="194"/>
      <c r="C109" s="195"/>
      <c r="D109" s="195"/>
      <c r="E109" s="195"/>
      <c r="F109" s="195"/>
      <c r="G109" s="196"/>
    </row>
    <row r="110" spans="1:7" x14ac:dyDescent="0.25">
      <c r="A110" s="212"/>
      <c r="B110" s="194"/>
      <c r="C110" s="195"/>
      <c r="D110" s="195"/>
      <c r="E110" s="195"/>
      <c r="F110" s="195"/>
      <c r="G110" s="196"/>
    </row>
    <row r="111" spans="1:7" x14ac:dyDescent="0.25">
      <c r="A111" s="212"/>
      <c r="B111" s="194"/>
      <c r="C111" s="195"/>
      <c r="D111" s="195"/>
      <c r="E111" s="195"/>
      <c r="F111" s="195"/>
      <c r="G111" s="196"/>
    </row>
    <row r="112" spans="1:7" x14ac:dyDescent="0.25">
      <c r="A112" s="212"/>
      <c r="B112" s="194"/>
      <c r="C112" s="195"/>
      <c r="D112" s="195"/>
      <c r="E112" s="195"/>
      <c r="F112" s="195"/>
      <c r="G112" s="196"/>
    </row>
    <row r="113" spans="1:7" x14ac:dyDescent="0.25">
      <c r="A113" s="212"/>
      <c r="B113" s="194"/>
      <c r="C113" s="195"/>
      <c r="D113" s="195"/>
      <c r="E113" s="195"/>
      <c r="F113" s="195"/>
      <c r="G113" s="196"/>
    </row>
    <row r="114" spans="1:7" x14ac:dyDescent="0.25">
      <c r="A114" s="212"/>
      <c r="B114" s="194"/>
      <c r="C114" s="195"/>
      <c r="D114" s="195"/>
      <c r="E114" s="195"/>
      <c r="F114" s="195"/>
      <c r="G114" s="196"/>
    </row>
    <row r="115" spans="1:7" x14ac:dyDescent="0.25">
      <c r="A115" s="212"/>
      <c r="B115" s="194"/>
      <c r="C115" s="195"/>
      <c r="D115" s="195"/>
      <c r="E115" s="195"/>
      <c r="F115" s="195"/>
      <c r="G115" s="196"/>
    </row>
    <row r="116" spans="1:7" x14ac:dyDescent="0.25">
      <c r="A116" s="212"/>
      <c r="B116" s="194"/>
      <c r="C116" s="195"/>
      <c r="D116" s="195"/>
      <c r="E116" s="195"/>
      <c r="F116" s="195"/>
      <c r="G116" s="196"/>
    </row>
    <row r="117" spans="1:7" x14ac:dyDescent="0.25">
      <c r="A117" s="213"/>
      <c r="B117" s="197"/>
      <c r="C117" s="198"/>
      <c r="D117" s="198"/>
      <c r="E117" s="198"/>
      <c r="F117" s="198"/>
      <c r="G117" s="199"/>
    </row>
    <row r="118" spans="1:7" x14ac:dyDescent="0.25">
      <c r="A118" s="11"/>
      <c r="B118" s="355"/>
      <c r="C118" s="355"/>
      <c r="D118" s="355"/>
      <c r="E118" s="355"/>
      <c r="F118" s="355"/>
      <c r="G118" s="355"/>
    </row>
    <row r="119" spans="1:7" x14ac:dyDescent="0.25">
      <c r="A119" s="137"/>
      <c r="B119" s="365"/>
      <c r="C119" s="365"/>
      <c r="D119" s="365"/>
      <c r="E119" s="365"/>
      <c r="F119" s="365"/>
      <c r="G119" s="365"/>
    </row>
    <row r="120" spans="1:7" x14ac:dyDescent="0.25">
      <c r="A120" s="211" t="s">
        <v>187</v>
      </c>
      <c r="B120" s="205" t="s">
        <v>203</v>
      </c>
      <c r="C120" s="206"/>
      <c r="D120" s="206"/>
      <c r="E120" s="206"/>
      <c r="F120" s="206"/>
      <c r="G120" s="207"/>
    </row>
    <row r="121" spans="1:7" x14ac:dyDescent="0.25">
      <c r="A121" s="212"/>
      <c r="B121" s="185" t="s">
        <v>173</v>
      </c>
      <c r="C121" s="186"/>
      <c r="D121" s="186"/>
      <c r="E121" s="186"/>
      <c r="F121" s="186"/>
      <c r="G121" s="187"/>
    </row>
    <row r="122" spans="1:7" x14ac:dyDescent="0.25">
      <c r="A122" s="212"/>
      <c r="B122" s="362"/>
      <c r="C122" s="362"/>
      <c r="D122" s="362"/>
      <c r="E122" s="362"/>
      <c r="F122" s="362"/>
      <c r="G122" s="362"/>
    </row>
    <row r="123" spans="1:7" x14ac:dyDescent="0.25">
      <c r="A123" s="212"/>
      <c r="B123" s="362"/>
      <c r="C123" s="362"/>
      <c r="D123" s="362"/>
      <c r="E123" s="362"/>
      <c r="F123" s="362"/>
      <c r="G123" s="362"/>
    </row>
    <row r="124" spans="1:7" x14ac:dyDescent="0.25">
      <c r="A124" s="212"/>
      <c r="B124" s="362"/>
      <c r="C124" s="362"/>
      <c r="D124" s="362"/>
      <c r="E124" s="362"/>
      <c r="F124" s="362"/>
      <c r="G124" s="362"/>
    </row>
    <row r="125" spans="1:7" x14ac:dyDescent="0.25">
      <c r="A125" s="212"/>
      <c r="B125" s="362"/>
      <c r="C125" s="362"/>
      <c r="D125" s="362"/>
      <c r="E125" s="362"/>
      <c r="F125" s="362"/>
      <c r="G125" s="362"/>
    </row>
    <row r="126" spans="1:7" x14ac:dyDescent="0.25">
      <c r="A126" s="212"/>
      <c r="B126" s="362"/>
      <c r="C126" s="362"/>
      <c r="D126" s="362"/>
      <c r="E126" s="362"/>
      <c r="F126" s="362"/>
      <c r="G126" s="362"/>
    </row>
    <row r="127" spans="1:7" x14ac:dyDescent="0.25">
      <c r="A127" s="212"/>
      <c r="B127" s="362"/>
      <c r="C127" s="362"/>
      <c r="D127" s="362"/>
      <c r="E127" s="362"/>
      <c r="F127" s="362"/>
      <c r="G127" s="362"/>
    </row>
    <row r="128" spans="1:7" x14ac:dyDescent="0.25">
      <c r="A128" s="212"/>
      <c r="B128" s="362"/>
      <c r="C128" s="362"/>
      <c r="D128" s="362"/>
      <c r="E128" s="362"/>
      <c r="F128" s="362"/>
      <c r="G128" s="362"/>
    </row>
    <row r="129" spans="1:7" x14ac:dyDescent="0.25">
      <c r="A129" s="212"/>
      <c r="B129" s="362"/>
      <c r="C129" s="362"/>
      <c r="D129" s="362"/>
      <c r="E129" s="362"/>
      <c r="F129" s="362"/>
      <c r="G129" s="362"/>
    </row>
    <row r="130" spans="1:7" x14ac:dyDescent="0.25">
      <c r="A130" s="212"/>
      <c r="B130" s="362"/>
      <c r="C130" s="362"/>
      <c r="D130" s="362"/>
      <c r="E130" s="362"/>
      <c r="F130" s="362"/>
      <c r="G130" s="362"/>
    </row>
    <row r="131" spans="1:7" x14ac:dyDescent="0.25">
      <c r="A131" s="212"/>
      <c r="B131" s="362"/>
      <c r="C131" s="362"/>
      <c r="D131" s="362"/>
      <c r="E131" s="362"/>
      <c r="F131" s="362"/>
      <c r="G131" s="362"/>
    </row>
    <row r="132" spans="1:7" x14ac:dyDescent="0.25">
      <c r="A132" s="212"/>
      <c r="B132" s="362"/>
      <c r="C132" s="362"/>
      <c r="D132" s="362"/>
      <c r="E132" s="362"/>
      <c r="F132" s="362"/>
      <c r="G132" s="362"/>
    </row>
    <row r="133" spans="1:7" x14ac:dyDescent="0.25">
      <c r="A133" s="212"/>
      <c r="B133" s="362"/>
      <c r="C133" s="362"/>
      <c r="D133" s="362"/>
      <c r="E133" s="362"/>
      <c r="F133" s="362"/>
      <c r="G133" s="362"/>
    </row>
    <row r="134" spans="1:7" x14ac:dyDescent="0.25">
      <c r="A134" s="212"/>
      <c r="B134" s="362"/>
      <c r="C134" s="362"/>
      <c r="D134" s="362"/>
      <c r="E134" s="362"/>
      <c r="F134" s="362"/>
      <c r="G134" s="362"/>
    </row>
    <row r="135" spans="1:7" x14ac:dyDescent="0.25">
      <c r="A135" s="213"/>
      <c r="B135" s="362"/>
      <c r="C135" s="362"/>
      <c r="D135" s="362"/>
      <c r="E135" s="362"/>
      <c r="F135" s="362"/>
      <c r="G135" s="362"/>
    </row>
    <row r="136" spans="1:7" x14ac:dyDescent="0.25">
      <c r="A136" s="13"/>
      <c r="B136" s="5"/>
      <c r="C136" s="5"/>
      <c r="D136" s="5"/>
      <c r="E136" s="5"/>
      <c r="F136" s="5"/>
      <c r="G136" s="5"/>
    </row>
    <row r="137" spans="1:7" x14ac:dyDescent="0.25">
      <c r="A137" s="14" t="s">
        <v>6</v>
      </c>
      <c r="B137" s="6"/>
      <c r="C137" s="6"/>
      <c r="D137" s="6"/>
      <c r="E137" s="6"/>
      <c r="F137" s="6"/>
      <c r="G137" s="6"/>
    </row>
    <row r="138" spans="1:7" ht="25.5" x14ac:dyDescent="0.25">
      <c r="A138" s="14" t="s">
        <v>18</v>
      </c>
      <c r="B138" s="6"/>
      <c r="C138" s="6"/>
      <c r="D138" s="6"/>
      <c r="E138" s="6"/>
      <c r="F138" s="6"/>
      <c r="G138" s="6"/>
    </row>
    <row r="139" spans="1:7" ht="38.25" x14ac:dyDescent="0.25">
      <c r="A139" s="14" t="s">
        <v>129</v>
      </c>
      <c r="B139" s="6"/>
      <c r="C139" s="6"/>
      <c r="D139" s="6"/>
      <c r="E139" s="6"/>
      <c r="F139" s="6"/>
      <c r="G139" s="6"/>
    </row>
    <row r="140" spans="1:7" x14ac:dyDescent="0.25">
      <c r="A140" s="14"/>
      <c r="B140" s="6"/>
      <c r="C140" s="6"/>
      <c r="D140" s="6"/>
      <c r="E140" s="6"/>
      <c r="F140" s="6"/>
      <c r="G140" s="6"/>
    </row>
    <row r="141" spans="1:7" x14ac:dyDescent="0.25">
      <c r="A141" s="14" t="s">
        <v>19</v>
      </c>
      <c r="B141" s="6"/>
      <c r="C141" s="6"/>
      <c r="D141" s="6"/>
      <c r="E141" s="6"/>
      <c r="F141" s="6"/>
      <c r="G141" s="6"/>
    </row>
    <row r="142" spans="1:7" x14ac:dyDescent="0.25">
      <c r="A142" s="7" t="s">
        <v>20</v>
      </c>
      <c r="B142" s="6"/>
      <c r="C142" s="6"/>
      <c r="D142" s="6"/>
      <c r="E142" s="6"/>
      <c r="F142" s="6"/>
      <c r="G142" s="6"/>
    </row>
    <row r="143" spans="1:7" x14ac:dyDescent="0.25">
      <c r="A143" s="4" t="s">
        <v>482</v>
      </c>
      <c r="B143" s="6"/>
      <c r="C143" s="6"/>
      <c r="D143" s="6"/>
      <c r="E143" s="6"/>
      <c r="F143" s="6"/>
      <c r="G143" s="6"/>
    </row>
    <row r="144" spans="1:7" ht="25.5" x14ac:dyDescent="0.25">
      <c r="A144" s="4" t="s">
        <v>86</v>
      </c>
      <c r="B144" s="6"/>
      <c r="C144" s="6"/>
      <c r="D144" s="6"/>
      <c r="E144" s="6"/>
      <c r="F144" s="6"/>
      <c r="G144" s="6"/>
    </row>
    <row r="145" spans="1:7" ht="64.5" x14ac:dyDescent="0.25">
      <c r="A145" s="24" t="s">
        <v>79</v>
      </c>
      <c r="B145" s="6"/>
      <c r="C145" s="6"/>
      <c r="D145" s="6"/>
      <c r="E145" s="6"/>
      <c r="F145" s="6"/>
      <c r="G145" s="6"/>
    </row>
    <row r="146" spans="1:7" ht="39" x14ac:dyDescent="0.25">
      <c r="A146" s="24" t="s">
        <v>80</v>
      </c>
      <c r="B146" s="6"/>
      <c r="C146" s="6"/>
      <c r="D146" s="6"/>
      <c r="E146" s="6"/>
      <c r="F146" s="6"/>
      <c r="G146" s="6"/>
    </row>
    <row r="147" spans="1:7" ht="39" x14ac:dyDescent="0.25">
      <c r="A147" s="24" t="s">
        <v>81</v>
      </c>
      <c r="B147" s="6"/>
      <c r="C147" s="6"/>
      <c r="D147" s="6"/>
      <c r="E147" s="6"/>
      <c r="F147" s="6"/>
      <c r="G147" s="6"/>
    </row>
    <row r="148" spans="1:7" x14ac:dyDescent="0.25">
      <c r="A148" s="24" t="s">
        <v>85</v>
      </c>
      <c r="B148" s="6"/>
      <c r="C148" s="6"/>
      <c r="D148" s="6"/>
      <c r="E148" s="6"/>
      <c r="F148" s="6"/>
      <c r="G148" s="6"/>
    </row>
    <row r="149" spans="1:7" x14ac:dyDescent="0.25">
      <c r="A149" s="24" t="s">
        <v>82</v>
      </c>
      <c r="B149" s="6"/>
      <c r="C149" s="6"/>
      <c r="D149" s="6"/>
      <c r="E149" s="6"/>
      <c r="F149" s="6"/>
      <c r="G149" s="6"/>
    </row>
    <row r="150" spans="1:7" ht="51.75" x14ac:dyDescent="0.25">
      <c r="A150" s="24" t="s">
        <v>83</v>
      </c>
      <c r="B150" s="6"/>
      <c r="C150" s="6"/>
      <c r="D150" s="6"/>
      <c r="E150" s="6"/>
      <c r="F150" s="6"/>
      <c r="G150" s="6"/>
    </row>
    <row r="151" spans="1:7" x14ac:dyDescent="0.25">
      <c r="A151" s="8"/>
      <c r="B151" s="6"/>
      <c r="C151" s="6"/>
      <c r="D151" s="6"/>
      <c r="E151" s="6"/>
      <c r="F151" s="6"/>
      <c r="G151" s="6"/>
    </row>
    <row r="152" spans="1:7" ht="102.75" x14ac:dyDescent="0.25">
      <c r="A152" s="24" t="s">
        <v>443</v>
      </c>
      <c r="B152" s="6"/>
      <c r="C152" s="6"/>
      <c r="D152" s="6"/>
      <c r="E152" s="6"/>
      <c r="F152" s="6"/>
      <c r="G152" s="6"/>
    </row>
    <row r="153" spans="1:7" x14ac:dyDescent="0.25">
      <c r="B153" s="6"/>
      <c r="C153" s="6"/>
      <c r="D153" s="6"/>
      <c r="E153" s="6"/>
      <c r="F153" s="6"/>
      <c r="G153" s="6"/>
    </row>
    <row r="154" spans="1:7" x14ac:dyDescent="0.25">
      <c r="B154" s="6"/>
      <c r="C154" s="6"/>
      <c r="D154" s="6"/>
      <c r="E154" s="6"/>
      <c r="F154" s="6"/>
      <c r="G154" s="6"/>
    </row>
    <row r="155" spans="1:7" x14ac:dyDescent="0.25">
      <c r="B155" s="8"/>
      <c r="C155" s="8"/>
      <c r="D155" s="8"/>
      <c r="E155" s="8"/>
      <c r="F155" s="8"/>
      <c r="G155" s="8"/>
    </row>
    <row r="156" spans="1:7" x14ac:dyDescent="0.25">
      <c r="B156" s="8"/>
      <c r="C156" s="8"/>
      <c r="D156" s="8"/>
      <c r="E156" s="8"/>
      <c r="F156" s="8"/>
      <c r="G156" s="8"/>
    </row>
    <row r="157" spans="1:7" x14ac:dyDescent="0.25">
      <c r="B157" s="8"/>
      <c r="C157" s="8"/>
      <c r="D157" s="8"/>
      <c r="E157" s="8"/>
      <c r="F157" s="8"/>
      <c r="G157" s="8"/>
    </row>
    <row r="158" spans="1:7" x14ac:dyDescent="0.25">
      <c r="A158" s="8"/>
      <c r="B158" s="8"/>
      <c r="C158" s="8"/>
      <c r="D158" s="8"/>
      <c r="E158" s="8"/>
      <c r="F158" s="8"/>
      <c r="G158" s="8"/>
    </row>
    <row r="159" spans="1:7" x14ac:dyDescent="0.25">
      <c r="A159" s="8"/>
      <c r="B159" s="8"/>
      <c r="C159" s="8"/>
      <c r="D159" s="8"/>
      <c r="E159" s="8"/>
      <c r="F159" s="8"/>
      <c r="G159" s="8"/>
    </row>
    <row r="160" spans="1:7" x14ac:dyDescent="0.25">
      <c r="A160" s="8"/>
      <c r="B160" s="8"/>
      <c r="C160" s="8"/>
      <c r="D160" s="8"/>
      <c r="E160" s="8"/>
      <c r="F160" s="8"/>
      <c r="G160" s="8"/>
    </row>
    <row r="161" spans="1:7" x14ac:dyDescent="0.25">
      <c r="A161" s="8"/>
      <c r="B161" s="8"/>
      <c r="C161" s="8"/>
      <c r="D161" s="8"/>
      <c r="E161" s="8"/>
      <c r="F161" s="8"/>
      <c r="G161" s="8"/>
    </row>
    <row r="162" spans="1:7" x14ac:dyDescent="0.25">
      <c r="A162" s="8"/>
      <c r="B162" s="8"/>
      <c r="C162" s="8"/>
      <c r="D162" s="8"/>
      <c r="E162" s="8"/>
      <c r="F162" s="8"/>
      <c r="G162" s="8"/>
    </row>
    <row r="163" spans="1:7" x14ac:dyDescent="0.25">
      <c r="A163" s="8"/>
      <c r="B163" s="8"/>
      <c r="C163" s="8"/>
      <c r="D163" s="8"/>
      <c r="E163" s="8"/>
      <c r="F163" s="8"/>
      <c r="G163" s="8"/>
    </row>
    <row r="164" spans="1:7" x14ac:dyDescent="0.25">
      <c r="A164" s="8"/>
      <c r="B164" s="8"/>
      <c r="C164" s="8"/>
      <c r="D164" s="8"/>
      <c r="E164" s="8"/>
      <c r="F164" s="8"/>
      <c r="G164" s="8"/>
    </row>
    <row r="165" spans="1:7" x14ac:dyDescent="0.25">
      <c r="A165" s="8"/>
      <c r="B165" s="8"/>
      <c r="C165" s="8"/>
      <c r="D165" s="8"/>
      <c r="E165" s="8"/>
      <c r="F165" s="8"/>
      <c r="G165" s="8"/>
    </row>
    <row r="166" spans="1:7" x14ac:dyDescent="0.25">
      <c r="A166" s="8"/>
      <c r="B166" s="8"/>
      <c r="C166" s="8"/>
      <c r="D166" s="8"/>
      <c r="E166" s="8"/>
      <c r="F166" s="8"/>
      <c r="G166" s="8"/>
    </row>
    <row r="167" spans="1:7" x14ac:dyDescent="0.25">
      <c r="A167" s="8"/>
      <c r="B167" s="8"/>
      <c r="C167" s="8"/>
      <c r="D167" s="8"/>
      <c r="E167" s="8"/>
      <c r="F167" s="8"/>
      <c r="G167" s="8"/>
    </row>
    <row r="168" spans="1:7" x14ac:dyDescent="0.25">
      <c r="A168" s="8"/>
      <c r="B168" s="8"/>
      <c r="C168" s="8"/>
      <c r="D168" s="8"/>
      <c r="E168" s="8"/>
      <c r="F168" s="8"/>
      <c r="G168" s="8"/>
    </row>
    <row r="169" spans="1:7" x14ac:dyDescent="0.25">
      <c r="A169" s="8"/>
      <c r="B169" s="8"/>
      <c r="C169" s="8"/>
      <c r="D169" s="8"/>
      <c r="E169" s="8"/>
      <c r="F169" s="8"/>
      <c r="G169" s="8"/>
    </row>
    <row r="170" spans="1:7" x14ac:dyDescent="0.25">
      <c r="A170" s="8"/>
      <c r="B170" s="8"/>
      <c r="C170" s="8"/>
      <c r="D170" s="8"/>
      <c r="E170" s="8"/>
      <c r="F170" s="8"/>
      <c r="G170" s="8"/>
    </row>
    <row r="171" spans="1:7" x14ac:dyDescent="0.25">
      <c r="A171" s="8"/>
      <c r="B171" s="8"/>
      <c r="C171" s="8"/>
      <c r="D171" s="8"/>
      <c r="E171" s="8"/>
      <c r="F171" s="8"/>
      <c r="G171" s="8"/>
    </row>
    <row r="172" spans="1:7" x14ac:dyDescent="0.25">
      <c r="A172" s="8"/>
      <c r="B172" s="8"/>
      <c r="C172" s="8"/>
      <c r="D172" s="8"/>
      <c r="E172" s="8"/>
      <c r="F172" s="8"/>
      <c r="G172" s="8"/>
    </row>
    <row r="173" spans="1:7" x14ac:dyDescent="0.25">
      <c r="A173" s="8"/>
      <c r="B173" s="8"/>
      <c r="C173" s="8"/>
      <c r="D173" s="8"/>
      <c r="E173" s="8"/>
      <c r="F173" s="8"/>
      <c r="G173" s="8"/>
    </row>
    <row r="174" spans="1:7" x14ac:dyDescent="0.25">
      <c r="A174" s="8"/>
      <c r="B174" s="8"/>
      <c r="C174" s="8"/>
      <c r="D174" s="8"/>
      <c r="E174" s="8"/>
      <c r="F174" s="8"/>
      <c r="G174" s="8"/>
    </row>
    <row r="175" spans="1:7" x14ac:dyDescent="0.25">
      <c r="A175" s="8"/>
      <c r="B175" s="8"/>
      <c r="C175" s="8"/>
      <c r="D175" s="8"/>
      <c r="E175" s="8"/>
      <c r="F175" s="8"/>
      <c r="G175" s="8"/>
    </row>
    <row r="176" spans="1:7" x14ac:dyDescent="0.25">
      <c r="A176" s="8"/>
      <c r="B176" s="8"/>
      <c r="C176" s="8"/>
      <c r="D176" s="8"/>
      <c r="E176" s="8"/>
      <c r="F176" s="8"/>
      <c r="G176" s="8"/>
    </row>
    <row r="177" spans="1:7" x14ac:dyDescent="0.25">
      <c r="A177" s="8"/>
      <c r="B177" s="8"/>
      <c r="C177" s="8"/>
      <c r="D177" s="8"/>
      <c r="E177" s="8"/>
      <c r="F177" s="8"/>
      <c r="G177" s="8"/>
    </row>
    <row r="178" spans="1:7" x14ac:dyDescent="0.25">
      <c r="A178" s="8"/>
      <c r="B178" s="8"/>
      <c r="C178" s="8"/>
      <c r="D178" s="8"/>
      <c r="E178" s="8"/>
      <c r="F178" s="8"/>
      <c r="G178" s="8"/>
    </row>
    <row r="179" spans="1:7" x14ac:dyDescent="0.25">
      <c r="A179" s="8"/>
      <c r="B179" s="8"/>
      <c r="C179" s="8"/>
      <c r="D179" s="8"/>
      <c r="E179" s="8"/>
      <c r="F179" s="8"/>
      <c r="G179" s="8"/>
    </row>
    <row r="180" spans="1:7" x14ac:dyDescent="0.25">
      <c r="A180" s="8"/>
      <c r="B180" s="8"/>
      <c r="C180" s="8"/>
      <c r="D180" s="8"/>
      <c r="E180" s="8"/>
      <c r="F180" s="8"/>
      <c r="G180" s="8"/>
    </row>
    <row r="181" spans="1:7" x14ac:dyDescent="0.25">
      <c r="A181" s="8"/>
      <c r="B181" s="8"/>
      <c r="C181" s="8"/>
      <c r="D181" s="8"/>
      <c r="E181" s="8"/>
      <c r="F181" s="8"/>
      <c r="G181" s="8"/>
    </row>
    <row r="182" spans="1:7" x14ac:dyDescent="0.25">
      <c r="A182" s="8"/>
      <c r="B182" s="8"/>
      <c r="C182" s="8"/>
      <c r="D182" s="8"/>
      <c r="E182" s="8"/>
      <c r="F182" s="8"/>
      <c r="G182" s="8"/>
    </row>
    <row r="183" spans="1:7" x14ac:dyDescent="0.25">
      <c r="A183" s="8"/>
      <c r="B183" s="8"/>
      <c r="C183" s="8"/>
      <c r="D183" s="8"/>
      <c r="E183" s="8"/>
      <c r="F183" s="8"/>
      <c r="G183" s="8"/>
    </row>
    <row r="184" spans="1:7" x14ac:dyDescent="0.25">
      <c r="A184" s="8"/>
      <c r="B184" s="8"/>
      <c r="C184" s="8"/>
      <c r="D184" s="8"/>
      <c r="E184" s="8"/>
      <c r="F184" s="8"/>
      <c r="G184" s="8"/>
    </row>
    <row r="185" spans="1:7" x14ac:dyDescent="0.25">
      <c r="A185" s="8"/>
      <c r="B185" s="8"/>
      <c r="C185" s="8"/>
      <c r="D185" s="8"/>
      <c r="E185" s="8"/>
      <c r="F185" s="8"/>
      <c r="G185" s="8"/>
    </row>
    <row r="186" spans="1:7" x14ac:dyDescent="0.25">
      <c r="A186" s="8"/>
      <c r="B186" s="8"/>
      <c r="C186" s="8"/>
      <c r="D186" s="8"/>
      <c r="E186" s="8"/>
      <c r="F186" s="8"/>
      <c r="G186" s="8"/>
    </row>
    <row r="187" spans="1:7" x14ac:dyDescent="0.25">
      <c r="A187" s="8"/>
      <c r="B187" s="8"/>
      <c r="C187" s="8"/>
      <c r="D187" s="8"/>
      <c r="E187" s="8"/>
      <c r="F187" s="8"/>
      <c r="G187" s="8"/>
    </row>
    <row r="188" spans="1:7" x14ac:dyDescent="0.25">
      <c r="A188" s="8"/>
      <c r="B188" s="8"/>
      <c r="C188" s="8"/>
      <c r="D188" s="8"/>
      <c r="E188" s="8"/>
      <c r="F188" s="8"/>
      <c r="G188" s="8"/>
    </row>
    <row r="189" spans="1:7" x14ac:dyDescent="0.25">
      <c r="A189" s="8"/>
      <c r="B189" s="8"/>
      <c r="C189" s="8"/>
      <c r="D189" s="8"/>
      <c r="E189" s="8"/>
      <c r="F189" s="8"/>
      <c r="G189" s="8"/>
    </row>
    <row r="190" spans="1:7" x14ac:dyDescent="0.25">
      <c r="A190" s="8"/>
      <c r="B190" s="8"/>
      <c r="C190" s="8"/>
      <c r="D190" s="8"/>
      <c r="E190" s="8"/>
      <c r="F190" s="8"/>
      <c r="G190" s="8"/>
    </row>
    <row r="191" spans="1:7" x14ac:dyDescent="0.25">
      <c r="A191" s="8"/>
      <c r="B191" s="8"/>
      <c r="C191" s="8"/>
      <c r="D191" s="8"/>
      <c r="E191" s="8"/>
      <c r="F191" s="8"/>
      <c r="G191" s="8"/>
    </row>
    <row r="192" spans="1:7" x14ac:dyDescent="0.25">
      <c r="A192" s="8"/>
      <c r="B192" s="8"/>
      <c r="C192" s="8"/>
      <c r="D192" s="8"/>
      <c r="E192" s="8"/>
      <c r="F192" s="8"/>
      <c r="G192" s="8"/>
    </row>
    <row r="193" spans="1:7" x14ac:dyDescent="0.25">
      <c r="A193" s="8"/>
      <c r="B193" s="8"/>
      <c r="C193" s="8"/>
      <c r="D193" s="8"/>
      <c r="E193" s="8"/>
      <c r="F193" s="8"/>
      <c r="G193" s="8"/>
    </row>
    <row r="194" spans="1:7" x14ac:dyDescent="0.25">
      <c r="A194" s="8"/>
      <c r="B194" s="8"/>
      <c r="C194" s="8"/>
      <c r="D194" s="8"/>
      <c r="E194" s="8"/>
      <c r="F194" s="8"/>
      <c r="G194" s="8"/>
    </row>
    <row r="195" spans="1:7" x14ac:dyDescent="0.25">
      <c r="A195" s="8"/>
      <c r="B195" s="8"/>
      <c r="C195" s="8"/>
      <c r="D195" s="8"/>
      <c r="E195" s="8"/>
      <c r="F195" s="8"/>
      <c r="G195" s="8"/>
    </row>
    <row r="196" spans="1:7" x14ac:dyDescent="0.25">
      <c r="A196" s="8"/>
      <c r="B196" s="8"/>
      <c r="C196" s="8"/>
      <c r="D196" s="8"/>
      <c r="E196" s="8"/>
      <c r="F196" s="8"/>
      <c r="G196" s="8"/>
    </row>
    <row r="197" spans="1:7" x14ac:dyDescent="0.25">
      <c r="A197" s="8"/>
      <c r="B197" s="8"/>
      <c r="C197" s="8"/>
      <c r="D197" s="8"/>
      <c r="E197" s="8"/>
      <c r="F197" s="8"/>
      <c r="G197" s="8"/>
    </row>
    <row r="198" spans="1:7" x14ac:dyDescent="0.25">
      <c r="A198" s="8"/>
      <c r="B198" s="8"/>
      <c r="C198" s="8"/>
      <c r="D198" s="8"/>
      <c r="E198" s="8"/>
      <c r="F198" s="8"/>
      <c r="G198" s="8"/>
    </row>
    <row r="199" spans="1:7" x14ac:dyDescent="0.25">
      <c r="A199" s="8"/>
      <c r="B199" s="8"/>
      <c r="C199" s="8"/>
      <c r="D199" s="8"/>
      <c r="E199" s="8"/>
      <c r="F199" s="8"/>
      <c r="G199" s="8"/>
    </row>
    <row r="200" spans="1:7" x14ac:dyDescent="0.25">
      <c r="A200" s="8"/>
      <c r="B200" s="8"/>
      <c r="C200" s="8"/>
      <c r="D200" s="8"/>
      <c r="E200" s="8"/>
      <c r="F200" s="8"/>
      <c r="G200" s="8"/>
    </row>
    <row r="201" spans="1:7" x14ac:dyDescent="0.25">
      <c r="A201" s="8"/>
      <c r="B201" s="8"/>
      <c r="C201" s="8"/>
      <c r="D201" s="8"/>
      <c r="E201" s="8"/>
      <c r="F201" s="8"/>
      <c r="G201" s="8"/>
    </row>
    <row r="202" spans="1:7" x14ac:dyDescent="0.25">
      <c r="A202" s="8"/>
      <c r="B202" s="8"/>
      <c r="C202" s="8"/>
      <c r="D202" s="8"/>
      <c r="E202" s="8"/>
      <c r="F202" s="8"/>
      <c r="G202" s="8"/>
    </row>
    <row r="203" spans="1:7" x14ac:dyDescent="0.25">
      <c r="A203" s="8"/>
      <c r="B203" s="8"/>
      <c r="C203" s="8"/>
      <c r="D203" s="8"/>
      <c r="E203" s="8"/>
      <c r="F203" s="8"/>
      <c r="G203" s="8"/>
    </row>
    <row r="204" spans="1:7" x14ac:dyDescent="0.25">
      <c r="A204" s="8"/>
      <c r="B204" s="8"/>
      <c r="C204" s="8"/>
      <c r="D204" s="8"/>
      <c r="E204" s="8"/>
      <c r="F204" s="8"/>
      <c r="G204" s="8"/>
    </row>
    <row r="205" spans="1:7" x14ac:dyDescent="0.25">
      <c r="A205" s="8"/>
      <c r="B205" s="8"/>
      <c r="C205" s="8"/>
      <c r="D205" s="8"/>
      <c r="E205" s="8"/>
      <c r="F205" s="8"/>
      <c r="G205" s="8"/>
    </row>
    <row r="206" spans="1:7" x14ac:dyDescent="0.25">
      <c r="A206" s="8"/>
      <c r="B206" s="8"/>
      <c r="C206" s="8"/>
      <c r="D206" s="8"/>
      <c r="E206" s="8"/>
      <c r="F206" s="8"/>
      <c r="G206" s="8"/>
    </row>
    <row r="207" spans="1:7" x14ac:dyDescent="0.25">
      <c r="A207" s="8"/>
      <c r="B207" s="8"/>
      <c r="C207" s="8"/>
      <c r="D207" s="8"/>
      <c r="E207" s="8"/>
      <c r="F207" s="8"/>
      <c r="G207" s="8"/>
    </row>
    <row r="208" spans="1:7" x14ac:dyDescent="0.25">
      <c r="A208" s="8"/>
      <c r="B208" s="8"/>
      <c r="C208" s="8"/>
      <c r="D208" s="8"/>
      <c r="E208" s="8"/>
      <c r="F208" s="8"/>
      <c r="G208" s="8"/>
    </row>
    <row r="209" spans="1:7" x14ac:dyDescent="0.25">
      <c r="A209" s="8"/>
      <c r="B209" s="8"/>
      <c r="C209" s="8"/>
      <c r="D209" s="8"/>
      <c r="E209" s="8"/>
      <c r="F209" s="8"/>
      <c r="G209" s="8"/>
    </row>
    <row r="210" spans="1:7" x14ac:dyDescent="0.25">
      <c r="A210" s="8"/>
      <c r="B210" s="8"/>
      <c r="C210" s="8"/>
      <c r="D210" s="8"/>
      <c r="E210" s="8"/>
      <c r="F210" s="8"/>
      <c r="G210" s="8"/>
    </row>
    <row r="211" spans="1:7" x14ac:dyDescent="0.25">
      <c r="A211" s="8"/>
      <c r="B211" s="8"/>
      <c r="C211" s="8"/>
      <c r="D211" s="8"/>
      <c r="E211" s="8"/>
      <c r="F211" s="8"/>
      <c r="G211" s="8"/>
    </row>
    <row r="212" spans="1:7" x14ac:dyDescent="0.25">
      <c r="A212" s="8"/>
      <c r="B212" s="8"/>
      <c r="C212" s="8"/>
      <c r="D212" s="8"/>
      <c r="E212" s="8"/>
      <c r="F212" s="8"/>
      <c r="G212" s="8"/>
    </row>
    <row r="213" spans="1:7" x14ac:dyDescent="0.25">
      <c r="A213" s="8"/>
      <c r="B213" s="8"/>
      <c r="C213" s="8"/>
      <c r="D213" s="8"/>
      <c r="E213" s="8"/>
      <c r="F213" s="8"/>
      <c r="G213" s="8"/>
    </row>
    <row r="214" spans="1:7" x14ac:dyDescent="0.25">
      <c r="A214" s="8"/>
      <c r="B214" s="8"/>
      <c r="C214" s="8"/>
      <c r="D214" s="8"/>
      <c r="E214" s="8"/>
      <c r="F214" s="8"/>
      <c r="G214" s="8"/>
    </row>
    <row r="215" spans="1:7" x14ac:dyDescent="0.25">
      <c r="A215" s="8"/>
      <c r="B215" s="8"/>
      <c r="C215" s="8"/>
      <c r="D215" s="8"/>
      <c r="E215" s="8"/>
      <c r="F215" s="8"/>
      <c r="G215" s="8"/>
    </row>
    <row r="216" spans="1:7" x14ac:dyDescent="0.25">
      <c r="A216" s="8"/>
      <c r="B216" s="8"/>
      <c r="C216" s="8"/>
      <c r="D216" s="8"/>
      <c r="E216" s="8"/>
      <c r="F216" s="8"/>
      <c r="G216" s="8"/>
    </row>
    <row r="217" spans="1:7" x14ac:dyDescent="0.25">
      <c r="A217" s="8"/>
      <c r="B217" s="8"/>
      <c r="C217" s="8"/>
      <c r="D217" s="8"/>
      <c r="E217" s="8"/>
      <c r="F217" s="8"/>
      <c r="G217" s="8"/>
    </row>
    <row r="218" spans="1:7" x14ac:dyDescent="0.25">
      <c r="A218" s="8"/>
      <c r="B218" s="8"/>
      <c r="C218" s="8"/>
      <c r="D218" s="8"/>
      <c r="E218" s="8"/>
      <c r="F218" s="8"/>
      <c r="G218" s="8"/>
    </row>
    <row r="219" spans="1:7" x14ac:dyDescent="0.25">
      <c r="A219" s="8"/>
      <c r="B219" s="8"/>
      <c r="C219" s="8"/>
      <c r="D219" s="8"/>
      <c r="E219" s="8"/>
      <c r="F219" s="8"/>
      <c r="G219" s="8"/>
    </row>
    <row r="220" spans="1:7" x14ac:dyDescent="0.25">
      <c r="A220" s="8"/>
      <c r="B220" s="8"/>
      <c r="C220" s="8"/>
      <c r="D220" s="8"/>
      <c r="E220" s="8"/>
      <c r="F220" s="8"/>
      <c r="G220" s="8"/>
    </row>
    <row r="221" spans="1:7" x14ac:dyDescent="0.25">
      <c r="A221" s="8"/>
      <c r="B221" s="8"/>
      <c r="C221" s="8"/>
      <c r="D221" s="8"/>
      <c r="E221" s="8"/>
      <c r="F221" s="8"/>
      <c r="G221" s="8"/>
    </row>
    <row r="222" spans="1:7" x14ac:dyDescent="0.25">
      <c r="A222" s="8"/>
      <c r="B222" s="8"/>
      <c r="C222" s="8"/>
      <c r="D222" s="8"/>
      <c r="E222" s="8"/>
      <c r="F222" s="8"/>
      <c r="G222" s="8"/>
    </row>
    <row r="223" spans="1:7" x14ac:dyDescent="0.25">
      <c r="A223" s="8"/>
      <c r="B223" s="8"/>
      <c r="C223" s="8"/>
      <c r="D223" s="8"/>
      <c r="E223" s="8"/>
      <c r="F223" s="8"/>
      <c r="G223" s="8"/>
    </row>
    <row r="224" spans="1:7" x14ac:dyDescent="0.25">
      <c r="A224" s="8"/>
      <c r="B224" s="8"/>
      <c r="C224" s="8"/>
      <c r="D224" s="8"/>
      <c r="E224" s="8"/>
      <c r="F224" s="8"/>
      <c r="G224" s="8"/>
    </row>
    <row r="225" spans="1:7" x14ac:dyDescent="0.25">
      <c r="A225" s="8"/>
      <c r="B225" s="8"/>
      <c r="C225" s="8"/>
      <c r="D225" s="8"/>
      <c r="E225" s="8"/>
      <c r="F225" s="8"/>
      <c r="G225" s="8"/>
    </row>
    <row r="226" spans="1:7" x14ac:dyDescent="0.25">
      <c r="A226" s="8"/>
      <c r="B226" s="8"/>
      <c r="C226" s="8"/>
      <c r="D226" s="8"/>
      <c r="E226" s="8"/>
      <c r="F226" s="8"/>
      <c r="G226" s="8"/>
    </row>
    <row r="227" spans="1:7" x14ac:dyDescent="0.25">
      <c r="A227" s="8"/>
    </row>
  </sheetData>
  <mergeCells count="181">
    <mergeCell ref="B120:G120"/>
    <mergeCell ref="B121:G121"/>
    <mergeCell ref="B122:G135"/>
    <mergeCell ref="B92:D92"/>
    <mergeCell ref="E92:G92"/>
    <mergeCell ref="B102:G102"/>
    <mergeCell ref="B103:G103"/>
    <mergeCell ref="B104:G104"/>
    <mergeCell ref="B105:G117"/>
    <mergeCell ref="B89:D89"/>
    <mergeCell ref="E89:G89"/>
    <mergeCell ref="B90:D90"/>
    <mergeCell ref="E90:G90"/>
    <mergeCell ref="B91:D91"/>
    <mergeCell ref="E91:G91"/>
    <mergeCell ref="B86:D86"/>
    <mergeCell ref="E86:G86"/>
    <mergeCell ref="B87:D87"/>
    <mergeCell ref="E87:G87"/>
    <mergeCell ref="B88:D88"/>
    <mergeCell ref="E88:G88"/>
    <mergeCell ref="B83:D83"/>
    <mergeCell ref="E83:G83"/>
    <mergeCell ref="B84:D84"/>
    <mergeCell ref="E84:G84"/>
    <mergeCell ref="B85:D85"/>
    <mergeCell ref="E85:G85"/>
    <mergeCell ref="B80:D80"/>
    <mergeCell ref="E80:G80"/>
    <mergeCell ref="B81:D81"/>
    <mergeCell ref="E81:G81"/>
    <mergeCell ref="B82:D82"/>
    <mergeCell ref="E82:G82"/>
    <mergeCell ref="B77:D77"/>
    <mergeCell ref="E77:G77"/>
    <mergeCell ref="B78:D78"/>
    <mergeCell ref="E78:G78"/>
    <mergeCell ref="B79:D79"/>
    <mergeCell ref="E79:G79"/>
    <mergeCell ref="B74:D74"/>
    <mergeCell ref="E74:G74"/>
    <mergeCell ref="B75:D75"/>
    <mergeCell ref="E75:G75"/>
    <mergeCell ref="B76:D76"/>
    <mergeCell ref="E76:G76"/>
    <mergeCell ref="B71:D71"/>
    <mergeCell ref="E71:G71"/>
    <mergeCell ref="B72:D72"/>
    <mergeCell ref="E72:G72"/>
    <mergeCell ref="B73:D73"/>
    <mergeCell ref="E73:G73"/>
    <mergeCell ref="B68:D68"/>
    <mergeCell ref="E68:G68"/>
    <mergeCell ref="B69:D69"/>
    <mergeCell ref="E69:G69"/>
    <mergeCell ref="B70:D70"/>
    <mergeCell ref="E70:G70"/>
    <mergeCell ref="B65:D65"/>
    <mergeCell ref="E65:G65"/>
    <mergeCell ref="B66:D66"/>
    <mergeCell ref="E66:G66"/>
    <mergeCell ref="B67:D67"/>
    <mergeCell ref="E67:G67"/>
    <mergeCell ref="B62:D62"/>
    <mergeCell ref="E62:G62"/>
    <mergeCell ref="B63:D63"/>
    <mergeCell ref="E63:G63"/>
    <mergeCell ref="B64:D64"/>
    <mergeCell ref="E64:G64"/>
    <mergeCell ref="B59:D59"/>
    <mergeCell ref="E59:G59"/>
    <mergeCell ref="B60:D60"/>
    <mergeCell ref="E60:G60"/>
    <mergeCell ref="B61:D61"/>
    <mergeCell ref="E61:G61"/>
    <mergeCell ref="B56:D56"/>
    <mergeCell ref="E56:G56"/>
    <mergeCell ref="B57:D57"/>
    <mergeCell ref="E57:G57"/>
    <mergeCell ref="B58:D58"/>
    <mergeCell ref="E58:G58"/>
    <mergeCell ref="B53:D53"/>
    <mergeCell ref="E53:G53"/>
    <mergeCell ref="B54:D54"/>
    <mergeCell ref="E54:G54"/>
    <mergeCell ref="B55:D55"/>
    <mergeCell ref="E55:G55"/>
    <mergeCell ref="B50:D50"/>
    <mergeCell ref="E50:G50"/>
    <mergeCell ref="B51:D51"/>
    <mergeCell ref="E51:G51"/>
    <mergeCell ref="B52:D52"/>
    <mergeCell ref="E52:G52"/>
    <mergeCell ref="B47:D47"/>
    <mergeCell ref="E47:G47"/>
    <mergeCell ref="B48:D48"/>
    <mergeCell ref="E48:G48"/>
    <mergeCell ref="B49:D49"/>
    <mergeCell ref="E49:G49"/>
    <mergeCell ref="B44:D44"/>
    <mergeCell ref="E44:G44"/>
    <mergeCell ref="B45:D45"/>
    <mergeCell ref="E45:G45"/>
    <mergeCell ref="B46:D46"/>
    <mergeCell ref="E46:G46"/>
    <mergeCell ref="B41:D41"/>
    <mergeCell ref="E41:G41"/>
    <mergeCell ref="B42:D42"/>
    <mergeCell ref="E42:G42"/>
    <mergeCell ref="B43:D43"/>
    <mergeCell ref="E43:G43"/>
    <mergeCell ref="B38:D38"/>
    <mergeCell ref="E38:G38"/>
    <mergeCell ref="B39:D39"/>
    <mergeCell ref="E39:G39"/>
    <mergeCell ref="B40:D40"/>
    <mergeCell ref="E40:G40"/>
    <mergeCell ref="B35:D35"/>
    <mergeCell ref="E35:G35"/>
    <mergeCell ref="B36:D36"/>
    <mergeCell ref="E36:G36"/>
    <mergeCell ref="B37:D37"/>
    <mergeCell ref="E37:G37"/>
    <mergeCell ref="B32:D32"/>
    <mergeCell ref="E32:G32"/>
    <mergeCell ref="B33:D33"/>
    <mergeCell ref="E33:G33"/>
    <mergeCell ref="B34:D34"/>
    <mergeCell ref="E34:G34"/>
    <mergeCell ref="B29:D29"/>
    <mergeCell ref="E29:G29"/>
    <mergeCell ref="B30:D30"/>
    <mergeCell ref="E30:G30"/>
    <mergeCell ref="B31:D31"/>
    <mergeCell ref="E31:G31"/>
    <mergeCell ref="B26:D26"/>
    <mergeCell ref="E26:G26"/>
    <mergeCell ref="B27:D27"/>
    <mergeCell ref="E27:G27"/>
    <mergeCell ref="B28:D28"/>
    <mergeCell ref="E28:G28"/>
    <mergeCell ref="B5:G5"/>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A24:A37"/>
    <mergeCell ref="A39:A46"/>
    <mergeCell ref="A48:A89"/>
    <mergeCell ref="A92:A93"/>
    <mergeCell ref="A101:A117"/>
    <mergeCell ref="A120:A135"/>
    <mergeCell ref="B1:G1"/>
    <mergeCell ref="B3:G3"/>
    <mergeCell ref="B6:G6"/>
    <mergeCell ref="B8:G8"/>
    <mergeCell ref="B9:G9"/>
    <mergeCell ref="B13:G13"/>
    <mergeCell ref="B15:G15"/>
    <mergeCell ref="B23:G23"/>
    <mergeCell ref="B118:G119"/>
    <mergeCell ref="B12:G12"/>
    <mergeCell ref="B14:G14"/>
    <mergeCell ref="B16:G16"/>
    <mergeCell ref="B17:D17"/>
    <mergeCell ref="E17:G17"/>
    <mergeCell ref="B18:D18"/>
    <mergeCell ref="E18:G18"/>
    <mergeCell ref="B2:G2"/>
    <mergeCell ref="B4:G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679C4-B206-4604-8F42-C3867FFDA7FB}">
  <dimension ref="A1:AR226"/>
  <sheetViews>
    <sheetView zoomScale="96" zoomScaleNormal="96" workbookViewId="0">
      <selection activeCell="B1" sqref="B1:G1"/>
    </sheetView>
  </sheetViews>
  <sheetFormatPr defaultRowHeight="15" x14ac:dyDescent="0.25"/>
  <cols>
    <col min="1" max="1" width="44.140625" customWidth="1"/>
    <col min="2" max="5" width="13" customWidth="1"/>
    <col min="6" max="6" width="10.7109375" bestFit="1" customWidth="1"/>
    <col min="7" max="7" width="12.42578125" customWidth="1"/>
    <col min="8" max="11" width="13" customWidth="1"/>
    <col min="12" max="12" width="10.42578125" bestFit="1" customWidth="1"/>
    <col min="13" max="13" width="10.42578125" customWidth="1"/>
    <col min="14" max="16" width="13" customWidth="1"/>
    <col min="17" max="17" width="11.7109375" customWidth="1"/>
    <col min="18" max="18" width="12.7109375" customWidth="1"/>
    <col min="19" max="19" width="11.7109375" customWidth="1"/>
    <col min="20" max="23" width="13" customWidth="1"/>
    <col min="24" max="24" width="10.42578125" bestFit="1" customWidth="1"/>
    <col min="25" max="25" width="10.42578125" customWidth="1"/>
    <col min="26" max="29" width="13" customWidth="1"/>
    <col min="30" max="30" width="10.42578125" bestFit="1" customWidth="1"/>
    <col min="31" max="31" width="10.42578125" customWidth="1"/>
    <col min="32" max="32" width="13.140625" customWidth="1"/>
    <col min="33" max="33" width="10.140625" customWidth="1"/>
    <col min="34" max="34" width="11.85546875" customWidth="1"/>
    <col min="35" max="35" width="9.42578125" customWidth="1"/>
    <col min="36" max="36" width="11.7109375" customWidth="1"/>
    <col min="37" max="37" width="18.42578125" bestFit="1" customWidth="1"/>
    <col min="38" max="38" width="13.42578125" style="6" customWidth="1"/>
    <col min="39" max="40" width="12.140625" style="6" customWidth="1"/>
    <col min="41" max="42" width="13" style="6" customWidth="1"/>
    <col min="43" max="43" width="11.140625" style="6" customWidth="1"/>
  </cols>
  <sheetData>
    <row r="1" spans="1:43" ht="15.75" thickBot="1" x14ac:dyDescent="0.3">
      <c r="A1" s="53" t="s">
        <v>508</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row>
    <row r="2" spans="1:43" s="134" customFormat="1" ht="24.75" customHeight="1" x14ac:dyDescent="0.25">
      <c r="A2" s="129" t="s">
        <v>7</v>
      </c>
      <c r="B2" s="170" t="s">
        <v>517</v>
      </c>
      <c r="C2" s="171"/>
      <c r="D2" s="171"/>
      <c r="E2" s="171"/>
      <c r="F2" s="171"/>
      <c r="G2" s="172"/>
      <c r="H2" s="356" t="s">
        <v>518</v>
      </c>
      <c r="I2" s="356"/>
      <c r="J2" s="356"/>
      <c r="K2" s="356"/>
      <c r="L2" s="356"/>
      <c r="M2" s="356"/>
      <c r="N2" s="356" t="s">
        <v>519</v>
      </c>
      <c r="O2" s="356"/>
      <c r="P2" s="356"/>
      <c r="Q2" s="356"/>
      <c r="R2" s="356"/>
      <c r="S2" s="356"/>
      <c r="T2" s="356" t="s">
        <v>239</v>
      </c>
      <c r="U2" s="356"/>
      <c r="V2" s="356"/>
      <c r="W2" s="356"/>
      <c r="X2" s="356"/>
      <c r="Y2" s="356"/>
      <c r="Z2" s="356" t="s">
        <v>240</v>
      </c>
      <c r="AA2" s="356"/>
      <c r="AB2" s="356"/>
      <c r="AC2" s="356"/>
      <c r="AD2" s="356"/>
      <c r="AE2" s="356"/>
      <c r="AF2" s="356" t="s">
        <v>471</v>
      </c>
      <c r="AG2" s="356"/>
      <c r="AH2" s="356"/>
      <c r="AI2" s="356"/>
      <c r="AJ2" s="356"/>
      <c r="AK2" s="356"/>
      <c r="AL2" s="356" t="s">
        <v>520</v>
      </c>
      <c r="AM2" s="356"/>
      <c r="AN2" s="356"/>
      <c r="AO2" s="356"/>
      <c r="AP2" s="356"/>
      <c r="AQ2" s="356"/>
    </row>
    <row r="3" spans="1:43" x14ac:dyDescent="0.25">
      <c r="A3" s="130"/>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c r="AJ3" s="366"/>
      <c r="AK3" s="366"/>
      <c r="AL3" s="366"/>
      <c r="AM3" s="366"/>
      <c r="AN3" s="366"/>
      <c r="AO3" s="366"/>
      <c r="AP3" s="366"/>
      <c r="AQ3" s="366"/>
    </row>
    <row r="4" spans="1:43" x14ac:dyDescent="0.25">
      <c r="A4" s="61" t="s">
        <v>514</v>
      </c>
      <c r="B4" s="150" t="s">
        <v>44</v>
      </c>
      <c r="C4" s="151"/>
      <c r="D4" s="151"/>
      <c r="E4" s="151"/>
      <c r="F4" s="151"/>
      <c r="G4" s="152"/>
      <c r="H4" s="150" t="s">
        <v>30</v>
      </c>
      <c r="I4" s="151"/>
      <c r="J4" s="151"/>
      <c r="K4" s="151"/>
      <c r="L4" s="151"/>
      <c r="M4" s="152"/>
      <c r="N4" s="150" t="s">
        <v>31</v>
      </c>
      <c r="O4" s="151"/>
      <c r="P4" s="151"/>
      <c r="Q4" s="151"/>
      <c r="R4" s="151"/>
      <c r="S4" s="152"/>
      <c r="T4" s="150" t="s">
        <v>32</v>
      </c>
      <c r="U4" s="151"/>
      <c r="V4" s="151"/>
      <c r="W4" s="151"/>
      <c r="X4" s="151"/>
      <c r="Y4" s="152"/>
      <c r="Z4" s="150" t="s">
        <v>32</v>
      </c>
      <c r="AA4" s="151"/>
      <c r="AB4" s="151"/>
      <c r="AC4" s="151"/>
      <c r="AD4" s="151"/>
      <c r="AE4" s="152"/>
      <c r="AF4" s="141" t="s">
        <v>349</v>
      </c>
      <c r="AG4" s="142"/>
      <c r="AH4" s="142"/>
      <c r="AI4" s="142"/>
      <c r="AJ4" s="142"/>
      <c r="AK4" s="143"/>
      <c r="AL4" s="262" t="s">
        <v>43</v>
      </c>
      <c r="AM4" s="263"/>
      <c r="AN4" s="263"/>
      <c r="AO4" s="263"/>
      <c r="AP4" s="263"/>
      <c r="AQ4" s="264"/>
    </row>
    <row r="5" spans="1:43" x14ac:dyDescent="0.25">
      <c r="A5" s="61" t="s">
        <v>515</v>
      </c>
      <c r="B5" s="141" t="s">
        <v>22</v>
      </c>
      <c r="C5" s="142"/>
      <c r="D5" s="142"/>
      <c r="E5" s="142"/>
      <c r="F5" s="142"/>
      <c r="G5" s="143"/>
      <c r="H5" s="141" t="s">
        <v>22</v>
      </c>
      <c r="I5" s="142"/>
      <c r="J5" s="142"/>
      <c r="K5" s="142"/>
      <c r="L5" s="142"/>
      <c r="M5" s="143"/>
      <c r="N5" s="141" t="s">
        <v>22</v>
      </c>
      <c r="O5" s="142"/>
      <c r="P5" s="142"/>
      <c r="Q5" s="142"/>
      <c r="R5" s="142"/>
      <c r="S5" s="143"/>
      <c r="T5" s="150" t="s">
        <v>516</v>
      </c>
      <c r="U5" s="151"/>
      <c r="V5" s="151"/>
      <c r="W5" s="151"/>
      <c r="X5" s="151"/>
      <c r="Y5" s="152"/>
      <c r="Z5" s="150" t="s">
        <v>516</v>
      </c>
      <c r="AA5" s="151"/>
      <c r="AB5" s="151"/>
      <c r="AC5" s="151"/>
      <c r="AD5" s="151"/>
      <c r="AE5" s="152"/>
      <c r="AF5" s="150" t="s">
        <v>516</v>
      </c>
      <c r="AG5" s="151"/>
      <c r="AH5" s="151"/>
      <c r="AI5" s="151"/>
      <c r="AJ5" s="151"/>
      <c r="AK5" s="152"/>
      <c r="AL5" s="141" t="s">
        <v>22</v>
      </c>
      <c r="AM5" s="142"/>
      <c r="AN5" s="142"/>
      <c r="AO5" s="142"/>
      <c r="AP5" s="142"/>
      <c r="AQ5" s="143"/>
    </row>
    <row r="6" spans="1:43" x14ac:dyDescent="0.25">
      <c r="A6" s="130"/>
      <c r="B6" s="366"/>
      <c r="C6" s="366"/>
      <c r="D6" s="366"/>
      <c r="E6" s="366"/>
      <c r="F6" s="366"/>
      <c r="G6" s="366"/>
      <c r="H6" s="366"/>
      <c r="I6" s="366"/>
      <c r="J6" s="366"/>
      <c r="K6" s="366"/>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6"/>
      <c r="AK6" s="366"/>
      <c r="AL6" s="366"/>
      <c r="AM6" s="366"/>
      <c r="AN6" s="366"/>
      <c r="AO6" s="366"/>
      <c r="AP6" s="366"/>
      <c r="AQ6" s="366"/>
    </row>
    <row r="7" spans="1:43" x14ac:dyDescent="0.25">
      <c r="A7" s="63" t="s">
        <v>10</v>
      </c>
      <c r="B7" s="144">
        <v>717.29587154000001</v>
      </c>
      <c r="C7" s="145"/>
      <c r="D7" s="145"/>
      <c r="E7" s="145"/>
      <c r="F7" s="145"/>
      <c r="G7" s="146"/>
      <c r="H7" s="144">
        <v>672.84482323999998</v>
      </c>
      <c r="I7" s="145"/>
      <c r="J7" s="145"/>
      <c r="K7" s="145"/>
      <c r="L7" s="145"/>
      <c r="M7" s="146"/>
      <c r="N7" s="144">
        <v>592.34076024000001</v>
      </c>
      <c r="O7" s="145"/>
      <c r="P7" s="145"/>
      <c r="Q7" s="145"/>
      <c r="R7" s="145"/>
      <c r="S7" s="146"/>
      <c r="T7" s="144">
        <v>245.05382693000001</v>
      </c>
      <c r="U7" s="145"/>
      <c r="V7" s="145"/>
      <c r="W7" s="145"/>
      <c r="X7" s="145"/>
      <c r="Y7" s="146"/>
      <c r="Z7" s="144">
        <v>73.615674740000003</v>
      </c>
      <c r="AA7" s="145"/>
      <c r="AB7" s="145"/>
      <c r="AC7" s="145"/>
      <c r="AD7" s="145"/>
      <c r="AE7" s="146"/>
      <c r="AF7" s="144">
        <v>53.385851099999996</v>
      </c>
      <c r="AG7" s="145"/>
      <c r="AH7" s="145"/>
      <c r="AI7" s="145"/>
      <c r="AJ7" s="145"/>
      <c r="AK7" s="146"/>
      <c r="AL7" s="144">
        <v>1071.40770701</v>
      </c>
      <c r="AM7" s="145"/>
      <c r="AN7" s="145"/>
      <c r="AO7" s="145"/>
      <c r="AP7" s="145"/>
      <c r="AQ7" s="146"/>
    </row>
    <row r="8" spans="1:43" ht="15" customHeight="1" x14ac:dyDescent="0.25">
      <c r="A8" s="68"/>
      <c r="B8" s="249"/>
      <c r="C8" s="249"/>
      <c r="D8" s="249"/>
      <c r="E8" s="249"/>
      <c r="F8" s="249"/>
      <c r="G8" s="250"/>
      <c r="H8" s="249"/>
      <c r="I8" s="249"/>
      <c r="J8" s="249"/>
      <c r="K8" s="249"/>
      <c r="L8" s="249"/>
      <c r="M8" s="250"/>
      <c r="N8" s="249"/>
      <c r="O8" s="249"/>
      <c r="P8" s="249"/>
      <c r="Q8" s="249"/>
      <c r="R8" s="249"/>
      <c r="S8" s="250"/>
      <c r="T8" s="249"/>
      <c r="U8" s="249"/>
      <c r="V8" s="249"/>
      <c r="W8" s="249"/>
      <c r="X8" s="249"/>
      <c r="Y8" s="250"/>
      <c r="Z8" s="249"/>
      <c r="AA8" s="249"/>
      <c r="AB8" s="249"/>
      <c r="AC8" s="249"/>
      <c r="AD8" s="249"/>
      <c r="AE8" s="250"/>
      <c r="AF8" s="249"/>
      <c r="AG8" s="249"/>
      <c r="AH8" s="249"/>
      <c r="AI8" s="249"/>
      <c r="AJ8" s="249"/>
      <c r="AK8" s="250"/>
      <c r="AL8" s="249"/>
      <c r="AM8" s="249"/>
      <c r="AN8" s="249"/>
      <c r="AO8" s="249"/>
      <c r="AP8" s="249"/>
      <c r="AQ8" s="250"/>
    </row>
    <row r="9" spans="1:43" ht="97.5" customHeight="1" x14ac:dyDescent="0.25">
      <c r="A9" s="61" t="s">
        <v>11</v>
      </c>
      <c r="B9" s="188" t="s">
        <v>62</v>
      </c>
      <c r="C9" s="189"/>
      <c r="D9" s="189"/>
      <c r="E9" s="189"/>
      <c r="F9" s="189"/>
      <c r="G9" s="190"/>
      <c r="H9" s="220" t="s">
        <v>63</v>
      </c>
      <c r="I9" s="221"/>
      <c r="J9" s="221"/>
      <c r="K9" s="221"/>
      <c r="L9" s="221"/>
      <c r="M9" s="222"/>
      <c r="N9" s="220" t="s">
        <v>64</v>
      </c>
      <c r="O9" s="221"/>
      <c r="P9" s="221"/>
      <c r="Q9" s="221"/>
      <c r="R9" s="221"/>
      <c r="S9" s="222"/>
      <c r="T9" s="220" t="s">
        <v>65</v>
      </c>
      <c r="U9" s="221"/>
      <c r="V9" s="221"/>
      <c r="W9" s="221"/>
      <c r="X9" s="221"/>
      <c r="Y9" s="222"/>
      <c r="Z9" s="220" t="s">
        <v>66</v>
      </c>
      <c r="AA9" s="221"/>
      <c r="AB9" s="221"/>
      <c r="AC9" s="221"/>
      <c r="AD9" s="221"/>
      <c r="AE9" s="222"/>
      <c r="AF9" s="260" t="s">
        <v>358</v>
      </c>
      <c r="AG9" s="260"/>
      <c r="AH9" s="260"/>
      <c r="AI9" s="260"/>
      <c r="AJ9" s="260"/>
      <c r="AK9" s="261"/>
      <c r="AL9" s="188" t="s">
        <v>74</v>
      </c>
      <c r="AM9" s="189"/>
      <c r="AN9" s="189"/>
      <c r="AO9" s="189"/>
      <c r="AP9" s="189"/>
      <c r="AQ9" s="190"/>
    </row>
    <row r="10" spans="1:43" x14ac:dyDescent="0.25">
      <c r="A10" s="61"/>
      <c r="B10" s="240"/>
      <c r="C10" s="241"/>
      <c r="D10" s="241"/>
      <c r="E10" s="241"/>
      <c r="F10" s="241"/>
      <c r="G10" s="242"/>
      <c r="H10" s="240"/>
      <c r="I10" s="241"/>
      <c r="J10" s="241"/>
      <c r="K10" s="241"/>
      <c r="L10" s="241"/>
      <c r="M10" s="242"/>
      <c r="N10" s="240"/>
      <c r="O10" s="241"/>
      <c r="P10" s="241"/>
      <c r="Q10" s="241"/>
      <c r="R10" s="241"/>
      <c r="S10" s="242"/>
      <c r="T10" s="240"/>
      <c r="U10" s="241"/>
      <c r="V10" s="241"/>
      <c r="W10" s="241"/>
      <c r="X10" s="241"/>
      <c r="Y10" s="242"/>
      <c r="Z10" s="240"/>
      <c r="AA10" s="241"/>
      <c r="AB10" s="241"/>
      <c r="AC10" s="241"/>
      <c r="AD10" s="241"/>
      <c r="AE10" s="242"/>
      <c r="AF10" s="240"/>
      <c r="AG10" s="241"/>
      <c r="AH10" s="241"/>
      <c r="AI10" s="241"/>
      <c r="AJ10" s="241"/>
      <c r="AK10" s="242"/>
      <c r="AL10" s="240"/>
      <c r="AM10" s="241"/>
      <c r="AN10" s="241"/>
      <c r="AO10" s="241"/>
      <c r="AP10" s="241"/>
      <c r="AQ10" s="242"/>
    </row>
    <row r="11" spans="1:43" ht="42" customHeight="1" x14ac:dyDescent="0.25">
      <c r="A11" s="61" t="s">
        <v>115</v>
      </c>
      <c r="B11" s="237" t="s">
        <v>483</v>
      </c>
      <c r="C11" s="238"/>
      <c r="D11" s="238"/>
      <c r="E11" s="238"/>
      <c r="F11" s="238"/>
      <c r="G11" s="239"/>
      <c r="H11" s="237" t="s">
        <v>483</v>
      </c>
      <c r="I11" s="238"/>
      <c r="J11" s="238"/>
      <c r="K11" s="238"/>
      <c r="L11" s="238"/>
      <c r="M11" s="239"/>
      <c r="N11" s="237" t="s">
        <v>483</v>
      </c>
      <c r="O11" s="238"/>
      <c r="P11" s="238"/>
      <c r="Q11" s="238"/>
      <c r="R11" s="238"/>
      <c r="S11" s="239"/>
      <c r="T11" s="217" t="s">
        <v>483</v>
      </c>
      <c r="U11" s="218"/>
      <c r="V11" s="218"/>
      <c r="W11" s="218"/>
      <c r="X11" s="218"/>
      <c r="Y11" s="219"/>
      <c r="Z11" s="237" t="s">
        <v>483</v>
      </c>
      <c r="AA11" s="238"/>
      <c r="AB11" s="238"/>
      <c r="AC11" s="238"/>
      <c r="AD11" s="238"/>
      <c r="AE11" s="239"/>
      <c r="AF11" s="217" t="s">
        <v>496</v>
      </c>
      <c r="AG11" s="218"/>
      <c r="AH11" s="218"/>
      <c r="AI11" s="218"/>
      <c r="AJ11" s="218"/>
      <c r="AK11" s="219"/>
      <c r="AL11" s="237" t="s">
        <v>491</v>
      </c>
      <c r="AM11" s="238"/>
      <c r="AN11" s="238"/>
      <c r="AO11" s="238"/>
      <c r="AP11" s="238"/>
      <c r="AQ11" s="239"/>
    </row>
    <row r="12" spans="1:43" x14ac:dyDescent="0.25">
      <c r="A12" s="78"/>
      <c r="B12" s="240"/>
      <c r="C12" s="241"/>
      <c r="D12" s="241"/>
      <c r="E12" s="241"/>
      <c r="F12" s="241"/>
      <c r="G12" s="242"/>
      <c r="H12" s="240"/>
      <c r="I12" s="241"/>
      <c r="J12" s="241"/>
      <c r="K12" s="241"/>
      <c r="L12" s="241"/>
      <c r="M12" s="242"/>
      <c r="N12" s="240"/>
      <c r="O12" s="241"/>
      <c r="P12" s="241"/>
      <c r="Q12" s="241"/>
      <c r="R12" s="241"/>
      <c r="S12" s="242"/>
      <c r="T12" s="240"/>
      <c r="U12" s="241"/>
      <c r="V12" s="241"/>
      <c r="W12" s="241"/>
      <c r="X12" s="241"/>
      <c r="Y12" s="242"/>
      <c r="Z12" s="240"/>
      <c r="AA12" s="241"/>
      <c r="AB12" s="241"/>
      <c r="AC12" s="241"/>
      <c r="AD12" s="241"/>
      <c r="AE12" s="242"/>
      <c r="AF12" s="240"/>
      <c r="AG12" s="241"/>
      <c r="AH12" s="241"/>
      <c r="AI12" s="241"/>
      <c r="AJ12" s="241"/>
      <c r="AK12" s="242"/>
      <c r="AL12" s="240"/>
      <c r="AM12" s="241"/>
      <c r="AN12" s="241"/>
      <c r="AO12" s="241"/>
      <c r="AP12" s="241"/>
      <c r="AQ12" s="242"/>
    </row>
    <row r="13" spans="1:43" x14ac:dyDescent="0.25">
      <c r="A13" s="61" t="s">
        <v>116</v>
      </c>
      <c r="B13" s="144">
        <v>0.1218636514515144</v>
      </c>
      <c r="C13" s="145"/>
      <c r="D13" s="145"/>
      <c r="E13" s="145"/>
      <c r="F13" s="145"/>
      <c r="G13" s="146"/>
      <c r="H13" s="144">
        <v>0.11244655731802031</v>
      </c>
      <c r="I13" s="145"/>
      <c r="J13" s="145"/>
      <c r="K13" s="145"/>
      <c r="L13" s="145"/>
      <c r="M13" s="146"/>
      <c r="N13" s="144">
        <v>0.13253971011943694</v>
      </c>
      <c r="O13" s="145"/>
      <c r="P13" s="145"/>
      <c r="Q13" s="145"/>
      <c r="R13" s="145"/>
      <c r="S13" s="146"/>
      <c r="T13" s="144">
        <v>0.27045624061293438</v>
      </c>
      <c r="U13" s="145"/>
      <c r="V13" s="145"/>
      <c r="W13" s="145"/>
      <c r="X13" s="145"/>
      <c r="Y13" s="146"/>
      <c r="Z13" s="144">
        <v>0.29792335056533442</v>
      </c>
      <c r="AA13" s="145"/>
      <c r="AB13" s="145"/>
      <c r="AC13" s="145"/>
      <c r="AD13" s="145"/>
      <c r="AE13" s="146"/>
      <c r="AF13" s="144">
        <v>0.34028918860023671</v>
      </c>
      <c r="AG13" s="145"/>
      <c r="AH13" s="145"/>
      <c r="AI13" s="145"/>
      <c r="AJ13" s="145"/>
      <c r="AK13" s="146"/>
      <c r="AL13" s="240"/>
      <c r="AM13" s="241"/>
      <c r="AN13" s="241"/>
      <c r="AO13" s="241"/>
      <c r="AP13" s="241"/>
      <c r="AQ13" s="242"/>
    </row>
    <row r="14" spans="1:43" x14ac:dyDescent="0.25">
      <c r="A14" s="79"/>
      <c r="B14" s="240"/>
      <c r="C14" s="241"/>
      <c r="D14" s="241"/>
      <c r="E14" s="241"/>
      <c r="F14" s="241"/>
      <c r="G14" s="242"/>
      <c r="H14" s="240"/>
      <c r="I14" s="241"/>
      <c r="J14" s="241"/>
      <c r="K14" s="241"/>
      <c r="L14" s="241"/>
      <c r="M14" s="242"/>
      <c r="N14" s="240"/>
      <c r="O14" s="241"/>
      <c r="P14" s="241"/>
      <c r="Q14" s="241"/>
      <c r="R14" s="241"/>
      <c r="S14" s="242"/>
      <c r="T14" s="240"/>
      <c r="U14" s="241"/>
      <c r="V14" s="241"/>
      <c r="W14" s="241"/>
      <c r="X14" s="241"/>
      <c r="Y14" s="242"/>
      <c r="Z14" s="240"/>
      <c r="AA14" s="241"/>
      <c r="AB14" s="241"/>
      <c r="AC14" s="241"/>
      <c r="AD14" s="241"/>
      <c r="AE14" s="242"/>
      <c r="AF14" s="240"/>
      <c r="AG14" s="241"/>
      <c r="AH14" s="241"/>
      <c r="AI14" s="241"/>
      <c r="AJ14" s="241"/>
      <c r="AK14" s="242"/>
      <c r="AL14" s="240"/>
      <c r="AM14" s="241"/>
      <c r="AN14" s="241"/>
      <c r="AO14" s="241"/>
      <c r="AP14" s="241"/>
      <c r="AQ14" s="242"/>
    </row>
    <row r="15" spans="1:43" ht="38.25" x14ac:dyDescent="0.25">
      <c r="A15" s="57" t="s">
        <v>56</v>
      </c>
      <c r="B15" s="240"/>
      <c r="C15" s="241"/>
      <c r="D15" s="241"/>
      <c r="E15" s="241"/>
      <c r="F15" s="241"/>
      <c r="G15" s="242"/>
      <c r="H15" s="240"/>
      <c r="I15" s="241"/>
      <c r="J15" s="241"/>
      <c r="K15" s="241"/>
      <c r="L15" s="241"/>
      <c r="M15" s="242"/>
      <c r="N15" s="240"/>
      <c r="O15" s="241"/>
      <c r="P15" s="241"/>
      <c r="Q15" s="241"/>
      <c r="R15" s="241"/>
      <c r="S15" s="242"/>
      <c r="T15" s="240"/>
      <c r="U15" s="241"/>
      <c r="V15" s="241"/>
      <c r="W15" s="241"/>
      <c r="X15" s="241"/>
      <c r="Y15" s="242"/>
      <c r="Z15" s="240"/>
      <c r="AA15" s="241"/>
      <c r="AB15" s="241"/>
      <c r="AC15" s="241"/>
      <c r="AD15" s="241"/>
      <c r="AE15" s="242"/>
      <c r="AF15" s="240"/>
      <c r="AG15" s="241"/>
      <c r="AH15" s="241"/>
      <c r="AI15" s="241"/>
      <c r="AJ15" s="241"/>
      <c r="AK15" s="242"/>
      <c r="AL15" s="240"/>
      <c r="AM15" s="241"/>
      <c r="AN15" s="241"/>
      <c r="AO15" s="241"/>
      <c r="AP15" s="241"/>
      <c r="AQ15" s="242"/>
    </row>
    <row r="16" spans="1:43" x14ac:dyDescent="0.25">
      <c r="A16" s="80"/>
      <c r="B16" s="170" t="s">
        <v>2</v>
      </c>
      <c r="C16" s="171"/>
      <c r="D16" s="172"/>
      <c r="E16" s="228" t="s">
        <v>3</v>
      </c>
      <c r="F16" s="229"/>
      <c r="G16" s="230"/>
      <c r="H16" s="170" t="s">
        <v>2</v>
      </c>
      <c r="I16" s="171"/>
      <c r="J16" s="172"/>
      <c r="K16" s="228" t="s">
        <v>3</v>
      </c>
      <c r="L16" s="229"/>
      <c r="M16" s="230"/>
      <c r="N16" s="170" t="s">
        <v>2</v>
      </c>
      <c r="O16" s="171"/>
      <c r="P16" s="172"/>
      <c r="Q16" s="228" t="s">
        <v>3</v>
      </c>
      <c r="R16" s="229"/>
      <c r="S16" s="230"/>
      <c r="T16" s="170" t="s">
        <v>2</v>
      </c>
      <c r="U16" s="171"/>
      <c r="V16" s="172"/>
      <c r="W16" s="228" t="s">
        <v>3</v>
      </c>
      <c r="X16" s="229"/>
      <c r="Y16" s="230"/>
      <c r="Z16" s="170" t="s">
        <v>2</v>
      </c>
      <c r="AA16" s="171"/>
      <c r="AB16" s="172"/>
      <c r="AC16" s="228" t="s">
        <v>3</v>
      </c>
      <c r="AD16" s="229"/>
      <c r="AE16" s="230"/>
      <c r="AF16" s="171" t="s">
        <v>2</v>
      </c>
      <c r="AG16" s="171"/>
      <c r="AH16" s="172"/>
      <c r="AI16" s="228" t="s">
        <v>3</v>
      </c>
      <c r="AJ16" s="229"/>
      <c r="AK16" s="230"/>
      <c r="AL16" s="170" t="s">
        <v>2</v>
      </c>
      <c r="AM16" s="171"/>
      <c r="AN16" s="172"/>
      <c r="AO16" s="228" t="s">
        <v>3</v>
      </c>
      <c r="AP16" s="229"/>
      <c r="AQ16" s="230"/>
    </row>
    <row r="17" spans="1:43" x14ac:dyDescent="0.25">
      <c r="A17" s="61" t="s">
        <v>76</v>
      </c>
      <c r="B17" s="144">
        <v>0.1</v>
      </c>
      <c r="C17" s="145"/>
      <c r="D17" s="146"/>
      <c r="E17" s="144">
        <v>0</v>
      </c>
      <c r="F17" s="145"/>
      <c r="G17" s="146"/>
      <c r="H17" s="144">
        <v>0.1</v>
      </c>
      <c r="I17" s="145"/>
      <c r="J17" s="146"/>
      <c r="K17" s="144">
        <v>0</v>
      </c>
      <c r="L17" s="145"/>
      <c r="M17" s="146"/>
      <c r="N17" s="144">
        <v>0.25</v>
      </c>
      <c r="O17" s="145"/>
      <c r="P17" s="146"/>
      <c r="Q17" s="144">
        <v>0</v>
      </c>
      <c r="R17" s="145"/>
      <c r="S17" s="146"/>
      <c r="T17" s="144">
        <v>1</v>
      </c>
      <c r="U17" s="145"/>
      <c r="V17" s="146"/>
      <c r="W17" s="144">
        <v>0.19</v>
      </c>
      <c r="X17" s="145"/>
      <c r="Y17" s="146"/>
      <c r="Z17" s="144">
        <v>1</v>
      </c>
      <c r="AA17" s="145"/>
      <c r="AB17" s="146"/>
      <c r="AC17" s="144">
        <v>0.3</v>
      </c>
      <c r="AD17" s="145"/>
      <c r="AE17" s="146"/>
      <c r="AF17" s="144">
        <v>0.88</v>
      </c>
      <c r="AG17" s="145"/>
      <c r="AH17" s="146"/>
      <c r="AI17" s="144">
        <v>0.3</v>
      </c>
      <c r="AJ17" s="145"/>
      <c r="AK17" s="146"/>
      <c r="AL17" s="144">
        <v>0.15</v>
      </c>
      <c r="AM17" s="145"/>
      <c r="AN17" s="146"/>
      <c r="AO17" s="144">
        <v>0</v>
      </c>
      <c r="AP17" s="145"/>
      <c r="AQ17" s="146"/>
    </row>
    <row r="18" spans="1:43" x14ac:dyDescent="0.25">
      <c r="A18" s="61" t="s">
        <v>77</v>
      </c>
      <c r="B18" s="144">
        <v>0</v>
      </c>
      <c r="C18" s="145"/>
      <c r="D18" s="146"/>
      <c r="E18" s="144">
        <v>0</v>
      </c>
      <c r="F18" s="145"/>
      <c r="G18" s="146"/>
      <c r="H18" s="144">
        <v>0</v>
      </c>
      <c r="I18" s="145"/>
      <c r="J18" s="146"/>
      <c r="K18" s="144">
        <v>0</v>
      </c>
      <c r="L18" s="145"/>
      <c r="M18" s="146"/>
      <c r="N18" s="144">
        <v>0</v>
      </c>
      <c r="O18" s="145"/>
      <c r="P18" s="146"/>
      <c r="Q18" s="144">
        <v>0</v>
      </c>
      <c r="R18" s="145"/>
      <c r="S18" s="146"/>
      <c r="T18" s="144">
        <v>0</v>
      </c>
      <c r="U18" s="145"/>
      <c r="V18" s="146"/>
      <c r="W18" s="144">
        <v>0</v>
      </c>
      <c r="X18" s="145"/>
      <c r="Y18" s="146"/>
      <c r="Z18" s="144">
        <v>0</v>
      </c>
      <c r="AA18" s="145"/>
      <c r="AB18" s="146"/>
      <c r="AC18" s="144">
        <v>0</v>
      </c>
      <c r="AD18" s="145"/>
      <c r="AE18" s="146"/>
      <c r="AF18" s="144">
        <v>0</v>
      </c>
      <c r="AG18" s="145"/>
      <c r="AH18" s="146"/>
      <c r="AI18" s="144">
        <v>0</v>
      </c>
      <c r="AJ18" s="145"/>
      <c r="AK18" s="146"/>
      <c r="AL18" s="144">
        <v>0</v>
      </c>
      <c r="AM18" s="145"/>
      <c r="AN18" s="146"/>
      <c r="AO18" s="144">
        <v>0</v>
      </c>
      <c r="AP18" s="145"/>
      <c r="AQ18" s="146"/>
    </row>
    <row r="19" spans="1:43" x14ac:dyDescent="0.25">
      <c r="A19" s="61" t="s">
        <v>78</v>
      </c>
      <c r="B19" s="144">
        <v>0</v>
      </c>
      <c r="C19" s="145"/>
      <c r="D19" s="146"/>
      <c r="E19" s="144">
        <v>0</v>
      </c>
      <c r="F19" s="145"/>
      <c r="G19" s="146"/>
      <c r="H19" s="144">
        <v>0</v>
      </c>
      <c r="I19" s="145"/>
      <c r="J19" s="146"/>
      <c r="K19" s="144">
        <v>0</v>
      </c>
      <c r="L19" s="145"/>
      <c r="M19" s="146"/>
      <c r="N19" s="144">
        <v>0</v>
      </c>
      <c r="O19" s="145"/>
      <c r="P19" s="146"/>
      <c r="Q19" s="144">
        <v>0</v>
      </c>
      <c r="R19" s="145"/>
      <c r="S19" s="146"/>
      <c r="T19" s="144">
        <v>0</v>
      </c>
      <c r="U19" s="145"/>
      <c r="V19" s="146"/>
      <c r="W19" s="144">
        <v>0</v>
      </c>
      <c r="X19" s="145"/>
      <c r="Y19" s="146"/>
      <c r="Z19" s="144">
        <v>0.05</v>
      </c>
      <c r="AA19" s="145"/>
      <c r="AB19" s="146"/>
      <c r="AC19" s="144">
        <v>0.05</v>
      </c>
      <c r="AD19" s="145"/>
      <c r="AE19" s="146"/>
      <c r="AF19" s="144">
        <v>0</v>
      </c>
      <c r="AG19" s="145"/>
      <c r="AH19" s="146"/>
      <c r="AI19" s="144">
        <v>0</v>
      </c>
      <c r="AJ19" s="145"/>
      <c r="AK19" s="146"/>
      <c r="AL19" s="144">
        <v>0</v>
      </c>
      <c r="AM19" s="145"/>
      <c r="AN19" s="146"/>
      <c r="AO19" s="144">
        <v>0</v>
      </c>
      <c r="AP19" s="145"/>
      <c r="AQ19" s="146"/>
    </row>
    <row r="20" spans="1:43" x14ac:dyDescent="0.25">
      <c r="A20" s="61" t="s">
        <v>84</v>
      </c>
      <c r="B20" s="144">
        <v>0</v>
      </c>
      <c r="C20" s="145"/>
      <c r="D20" s="146"/>
      <c r="E20" s="144">
        <v>0</v>
      </c>
      <c r="F20" s="145"/>
      <c r="G20" s="146"/>
      <c r="H20" s="144">
        <v>0</v>
      </c>
      <c r="I20" s="145"/>
      <c r="J20" s="146"/>
      <c r="K20" s="144">
        <v>0</v>
      </c>
      <c r="L20" s="145"/>
      <c r="M20" s="146"/>
      <c r="N20" s="144">
        <v>0.03</v>
      </c>
      <c r="O20" s="145"/>
      <c r="P20" s="146"/>
      <c r="Q20" s="144">
        <v>0</v>
      </c>
      <c r="R20" s="145"/>
      <c r="S20" s="146"/>
      <c r="T20" s="144">
        <v>0.01</v>
      </c>
      <c r="U20" s="145"/>
      <c r="V20" s="146"/>
      <c r="W20" s="144">
        <v>0.01</v>
      </c>
      <c r="X20" s="145"/>
      <c r="Y20" s="146"/>
      <c r="Z20" s="144">
        <v>0.03</v>
      </c>
      <c r="AA20" s="145"/>
      <c r="AB20" s="146"/>
      <c r="AC20" s="144">
        <v>0.03</v>
      </c>
      <c r="AD20" s="145"/>
      <c r="AE20" s="146"/>
      <c r="AF20" s="144">
        <v>0.02</v>
      </c>
      <c r="AG20" s="145"/>
      <c r="AH20" s="146"/>
      <c r="AI20" s="144">
        <v>0.02</v>
      </c>
      <c r="AJ20" s="145"/>
      <c r="AK20" s="146"/>
      <c r="AL20" s="144">
        <v>0.01</v>
      </c>
      <c r="AM20" s="145"/>
      <c r="AN20" s="146"/>
      <c r="AO20" s="144">
        <v>0</v>
      </c>
      <c r="AP20" s="145"/>
      <c r="AQ20" s="146"/>
    </row>
    <row r="21" spans="1:43" x14ac:dyDescent="0.25">
      <c r="A21" s="61" t="s">
        <v>75</v>
      </c>
      <c r="B21" s="144">
        <f>SUM(B17:D20)</f>
        <v>0.1</v>
      </c>
      <c r="C21" s="145"/>
      <c r="D21" s="146"/>
      <c r="E21" s="144">
        <f>SUM(E17:G20)</f>
        <v>0</v>
      </c>
      <c r="F21" s="145"/>
      <c r="G21" s="146"/>
      <c r="H21" s="144">
        <f>SUM(H17:J20)</f>
        <v>0.1</v>
      </c>
      <c r="I21" s="145"/>
      <c r="J21" s="146"/>
      <c r="K21" s="144">
        <f>SUM(K17:M20)</f>
        <v>0</v>
      </c>
      <c r="L21" s="145"/>
      <c r="M21" s="146"/>
      <c r="N21" s="144">
        <f>SUM(N17:P20)</f>
        <v>0.28000000000000003</v>
      </c>
      <c r="O21" s="145"/>
      <c r="P21" s="146"/>
      <c r="Q21" s="144">
        <f>SUM(Q17:S20)</f>
        <v>0</v>
      </c>
      <c r="R21" s="145"/>
      <c r="S21" s="146"/>
      <c r="T21" s="144">
        <f>SUM(T17:V20)</f>
        <v>1.01</v>
      </c>
      <c r="U21" s="145"/>
      <c r="V21" s="146"/>
      <c r="W21" s="144">
        <f>SUM(W17:Y20)</f>
        <v>0.2</v>
      </c>
      <c r="X21" s="145"/>
      <c r="Y21" s="146"/>
      <c r="Z21" s="144">
        <f>SUM(Z17:AB20)</f>
        <v>1.08</v>
      </c>
      <c r="AA21" s="145"/>
      <c r="AB21" s="146"/>
      <c r="AC21" s="144">
        <f>SUM(AC17:AE20)</f>
        <v>0.38</v>
      </c>
      <c r="AD21" s="145"/>
      <c r="AE21" s="146"/>
      <c r="AF21" s="144">
        <f>SUM(AF17:AH20)</f>
        <v>0.9</v>
      </c>
      <c r="AG21" s="145"/>
      <c r="AH21" s="146"/>
      <c r="AI21" s="144">
        <f>SUM(AI17:AK20)</f>
        <v>0.32</v>
      </c>
      <c r="AJ21" s="145"/>
      <c r="AK21" s="146"/>
      <c r="AL21" s="144">
        <f t="shared" ref="AL21" si="0">SUM(AL17:AN20)</f>
        <v>0.16</v>
      </c>
      <c r="AM21" s="145"/>
      <c r="AN21" s="146"/>
      <c r="AO21" s="144">
        <f t="shared" ref="AO21" si="1">SUM(AO17:AQ20)</f>
        <v>0</v>
      </c>
      <c r="AP21" s="145"/>
      <c r="AQ21" s="146"/>
    </row>
    <row r="22" spans="1:43" x14ac:dyDescent="0.25">
      <c r="A22" s="78"/>
      <c r="B22" s="240"/>
      <c r="C22" s="241"/>
      <c r="D22" s="241"/>
      <c r="E22" s="241"/>
      <c r="F22" s="241"/>
      <c r="G22" s="242"/>
      <c r="H22" s="240"/>
      <c r="I22" s="241"/>
      <c r="J22" s="241"/>
      <c r="K22" s="241"/>
      <c r="L22" s="241"/>
      <c r="M22" s="242"/>
      <c r="N22" s="240"/>
      <c r="O22" s="241"/>
      <c r="P22" s="241"/>
      <c r="Q22" s="241"/>
      <c r="R22" s="241"/>
      <c r="S22" s="242"/>
      <c r="T22" s="240"/>
      <c r="U22" s="241"/>
      <c r="V22" s="241"/>
      <c r="W22" s="241"/>
      <c r="X22" s="241"/>
      <c r="Y22" s="242"/>
      <c r="Z22" s="240"/>
      <c r="AA22" s="241"/>
      <c r="AB22" s="241"/>
      <c r="AC22" s="241"/>
      <c r="AD22" s="241"/>
      <c r="AE22" s="242"/>
      <c r="AF22" s="240"/>
      <c r="AG22" s="241"/>
      <c r="AH22" s="241"/>
      <c r="AI22" s="241"/>
      <c r="AJ22" s="241"/>
      <c r="AK22" s="242"/>
      <c r="AL22" s="240"/>
      <c r="AM22" s="241"/>
      <c r="AN22" s="241"/>
      <c r="AO22" s="241"/>
      <c r="AP22" s="241"/>
      <c r="AQ22" s="242"/>
    </row>
    <row r="23" spans="1:43" x14ac:dyDescent="0.25">
      <c r="A23" s="255" t="s">
        <v>12</v>
      </c>
      <c r="B23" s="156" t="s">
        <v>4</v>
      </c>
      <c r="C23" s="157"/>
      <c r="D23" s="158"/>
      <c r="E23" s="156" t="s">
        <v>5</v>
      </c>
      <c r="F23" s="157"/>
      <c r="G23" s="158"/>
      <c r="H23" s="156" t="s">
        <v>4</v>
      </c>
      <c r="I23" s="157"/>
      <c r="J23" s="158"/>
      <c r="K23" s="156" t="s">
        <v>5</v>
      </c>
      <c r="L23" s="157"/>
      <c r="M23" s="158"/>
      <c r="N23" s="156" t="s">
        <v>4</v>
      </c>
      <c r="O23" s="157"/>
      <c r="P23" s="158"/>
      <c r="Q23" s="156" t="s">
        <v>5</v>
      </c>
      <c r="R23" s="157"/>
      <c r="S23" s="158"/>
      <c r="T23" s="156" t="s">
        <v>4</v>
      </c>
      <c r="U23" s="157"/>
      <c r="V23" s="158"/>
      <c r="W23" s="156" t="s">
        <v>5</v>
      </c>
      <c r="X23" s="157"/>
      <c r="Y23" s="158"/>
      <c r="Z23" s="156" t="s">
        <v>4</v>
      </c>
      <c r="AA23" s="157"/>
      <c r="AB23" s="158"/>
      <c r="AC23" s="156" t="s">
        <v>5</v>
      </c>
      <c r="AD23" s="157"/>
      <c r="AE23" s="158"/>
      <c r="AF23" s="159" t="s">
        <v>4</v>
      </c>
      <c r="AG23" s="160"/>
      <c r="AH23" s="161"/>
      <c r="AI23" s="159" t="s">
        <v>5</v>
      </c>
      <c r="AJ23" s="160"/>
      <c r="AK23" s="160"/>
      <c r="AL23" s="344" t="s">
        <v>4</v>
      </c>
      <c r="AM23" s="344"/>
      <c r="AN23" s="344"/>
      <c r="AO23" s="344" t="s">
        <v>5</v>
      </c>
      <c r="AP23" s="344"/>
      <c r="AQ23" s="344"/>
    </row>
    <row r="24" spans="1:43" x14ac:dyDescent="0.25">
      <c r="A24" s="215"/>
      <c r="B24" s="147" t="s">
        <v>254</v>
      </c>
      <c r="C24" s="148"/>
      <c r="D24" s="149"/>
      <c r="E24" s="144">
        <v>13.2453</v>
      </c>
      <c r="F24" s="145"/>
      <c r="G24" s="146"/>
      <c r="H24" s="147" t="s">
        <v>254</v>
      </c>
      <c r="I24" s="148"/>
      <c r="J24" s="149"/>
      <c r="K24" s="144">
        <v>15.3367</v>
      </c>
      <c r="L24" s="145"/>
      <c r="M24" s="146"/>
      <c r="N24" s="147" t="s">
        <v>254</v>
      </c>
      <c r="O24" s="148"/>
      <c r="P24" s="149"/>
      <c r="Q24" s="144">
        <v>11.224600000000001</v>
      </c>
      <c r="R24" s="145"/>
      <c r="S24" s="146"/>
      <c r="T24" s="147" t="s">
        <v>254</v>
      </c>
      <c r="U24" s="148"/>
      <c r="V24" s="149"/>
      <c r="W24" s="144">
        <v>13.216200000000001</v>
      </c>
      <c r="X24" s="145"/>
      <c r="Y24" s="146"/>
      <c r="Z24" s="147" t="s">
        <v>254</v>
      </c>
      <c r="AA24" s="148"/>
      <c r="AB24" s="149"/>
      <c r="AC24" s="144">
        <v>15.2995</v>
      </c>
      <c r="AD24" s="145"/>
      <c r="AE24" s="146"/>
      <c r="AF24" s="147" t="s">
        <v>438</v>
      </c>
      <c r="AG24" s="148"/>
      <c r="AH24" s="149"/>
      <c r="AI24" s="144">
        <v>3.9739</v>
      </c>
      <c r="AJ24" s="145"/>
      <c r="AK24" s="146"/>
      <c r="AL24" s="200" t="s">
        <v>252</v>
      </c>
      <c r="AM24" s="201"/>
      <c r="AN24" s="202"/>
      <c r="AO24" s="144">
        <v>99.688299999999998</v>
      </c>
      <c r="AP24" s="145"/>
      <c r="AQ24" s="146"/>
    </row>
    <row r="25" spans="1:43" x14ac:dyDescent="0.25">
      <c r="A25" s="215"/>
      <c r="B25" s="147" t="s">
        <v>251</v>
      </c>
      <c r="C25" s="148"/>
      <c r="D25" s="149"/>
      <c r="E25" s="144">
        <v>9.2390000000000008</v>
      </c>
      <c r="F25" s="145"/>
      <c r="G25" s="146"/>
      <c r="H25" s="147" t="s">
        <v>251</v>
      </c>
      <c r="I25" s="148"/>
      <c r="J25" s="149"/>
      <c r="K25" s="144">
        <v>10.837999999999999</v>
      </c>
      <c r="L25" s="145"/>
      <c r="M25" s="146"/>
      <c r="N25" s="147" t="s">
        <v>251</v>
      </c>
      <c r="O25" s="148"/>
      <c r="P25" s="149"/>
      <c r="Q25" s="144">
        <v>7.8419999999999996</v>
      </c>
      <c r="R25" s="145"/>
      <c r="S25" s="146"/>
      <c r="T25" s="147" t="s">
        <v>251</v>
      </c>
      <c r="U25" s="148"/>
      <c r="V25" s="149"/>
      <c r="W25" s="144">
        <v>9.2393000000000001</v>
      </c>
      <c r="X25" s="145"/>
      <c r="Y25" s="146"/>
      <c r="Z25" s="147" t="s">
        <v>251</v>
      </c>
      <c r="AA25" s="148"/>
      <c r="AB25" s="149"/>
      <c r="AC25" s="144">
        <v>10.8466</v>
      </c>
      <c r="AD25" s="145"/>
      <c r="AE25" s="146"/>
      <c r="AF25" s="147" t="s">
        <v>372</v>
      </c>
      <c r="AG25" s="148"/>
      <c r="AH25" s="149"/>
      <c r="AI25" s="144">
        <v>3.6053000000000002</v>
      </c>
      <c r="AJ25" s="145"/>
      <c r="AK25" s="146"/>
      <c r="AL25" s="200" t="s">
        <v>271</v>
      </c>
      <c r="AM25" s="201"/>
      <c r="AN25" s="202"/>
      <c r="AO25" s="144">
        <v>0</v>
      </c>
      <c r="AP25" s="145"/>
      <c r="AQ25" s="146"/>
    </row>
    <row r="26" spans="1:43" x14ac:dyDescent="0.25">
      <c r="A26" s="215"/>
      <c r="B26" s="147" t="s">
        <v>48</v>
      </c>
      <c r="C26" s="148"/>
      <c r="D26" s="149"/>
      <c r="E26" s="144">
        <v>7.6398000000000001</v>
      </c>
      <c r="F26" s="145"/>
      <c r="G26" s="146"/>
      <c r="H26" s="147" t="s">
        <v>48</v>
      </c>
      <c r="I26" s="148"/>
      <c r="J26" s="149"/>
      <c r="K26" s="144">
        <v>8.7750000000000004</v>
      </c>
      <c r="L26" s="145"/>
      <c r="M26" s="146"/>
      <c r="N26" s="147" t="s">
        <v>48</v>
      </c>
      <c r="O26" s="148"/>
      <c r="P26" s="149"/>
      <c r="Q26" s="144">
        <v>6.4919000000000002</v>
      </c>
      <c r="R26" s="145"/>
      <c r="S26" s="146"/>
      <c r="T26" s="147" t="s">
        <v>48</v>
      </c>
      <c r="U26" s="148"/>
      <c r="V26" s="149"/>
      <c r="W26" s="144">
        <v>7.6441999999999997</v>
      </c>
      <c r="X26" s="145"/>
      <c r="Y26" s="146"/>
      <c r="Z26" s="147" t="s">
        <v>48</v>
      </c>
      <c r="AA26" s="148"/>
      <c r="AB26" s="149"/>
      <c r="AC26" s="144">
        <v>8.8298000000000005</v>
      </c>
      <c r="AD26" s="145"/>
      <c r="AE26" s="146"/>
      <c r="AF26" s="147" t="s">
        <v>330</v>
      </c>
      <c r="AG26" s="148"/>
      <c r="AH26" s="149"/>
      <c r="AI26" s="144">
        <v>3.5748000000000002</v>
      </c>
      <c r="AJ26" s="145"/>
      <c r="AK26" s="146"/>
      <c r="AL26" s="200" t="s">
        <v>328</v>
      </c>
      <c r="AM26" s="201"/>
      <c r="AN26" s="202"/>
      <c r="AO26" s="144">
        <v>0.31169999999999998</v>
      </c>
      <c r="AP26" s="145"/>
      <c r="AQ26" s="146"/>
    </row>
    <row r="27" spans="1:43" x14ac:dyDescent="0.25">
      <c r="A27" s="215"/>
      <c r="B27" s="147" t="s">
        <v>253</v>
      </c>
      <c r="C27" s="148"/>
      <c r="D27" s="149"/>
      <c r="E27" s="144">
        <v>5.8064</v>
      </c>
      <c r="F27" s="145"/>
      <c r="G27" s="146"/>
      <c r="H27" s="147" t="s">
        <v>253</v>
      </c>
      <c r="I27" s="148"/>
      <c r="J27" s="149"/>
      <c r="K27" s="144">
        <v>6.6891999999999996</v>
      </c>
      <c r="L27" s="145"/>
      <c r="M27" s="146"/>
      <c r="N27" s="147" t="s">
        <v>253</v>
      </c>
      <c r="O27" s="148"/>
      <c r="P27" s="149"/>
      <c r="Q27" s="144">
        <v>4.9462999999999999</v>
      </c>
      <c r="R27" s="145"/>
      <c r="S27" s="146"/>
      <c r="T27" s="147" t="s">
        <v>253</v>
      </c>
      <c r="U27" s="148"/>
      <c r="V27" s="149"/>
      <c r="W27" s="144">
        <v>5.8117000000000001</v>
      </c>
      <c r="X27" s="145"/>
      <c r="Y27" s="146"/>
      <c r="Z27" s="147" t="s">
        <v>253</v>
      </c>
      <c r="AA27" s="148"/>
      <c r="AB27" s="149"/>
      <c r="AC27" s="144">
        <v>6.7073999999999998</v>
      </c>
      <c r="AD27" s="145"/>
      <c r="AE27" s="146"/>
      <c r="AF27" s="147" t="s">
        <v>342</v>
      </c>
      <c r="AG27" s="148"/>
      <c r="AH27" s="149"/>
      <c r="AI27" s="144">
        <v>3.4018999999999999</v>
      </c>
      <c r="AJ27" s="145"/>
      <c r="AK27" s="146"/>
      <c r="AL27" s="200"/>
      <c r="AM27" s="201"/>
      <c r="AN27" s="202"/>
      <c r="AO27" s="144"/>
      <c r="AP27" s="145"/>
      <c r="AQ27" s="146"/>
    </row>
    <row r="28" spans="1:43" x14ac:dyDescent="0.25">
      <c r="A28" s="215"/>
      <c r="B28" s="147" t="s">
        <v>264</v>
      </c>
      <c r="C28" s="148"/>
      <c r="D28" s="149"/>
      <c r="E28" s="144">
        <v>4.5301999999999998</v>
      </c>
      <c r="F28" s="145"/>
      <c r="G28" s="146"/>
      <c r="H28" s="147" t="s">
        <v>264</v>
      </c>
      <c r="I28" s="148"/>
      <c r="J28" s="149"/>
      <c r="K28" s="144">
        <v>5.2035999999999998</v>
      </c>
      <c r="L28" s="145"/>
      <c r="M28" s="146"/>
      <c r="N28" s="147" t="s">
        <v>264</v>
      </c>
      <c r="O28" s="148"/>
      <c r="P28" s="149"/>
      <c r="Q28" s="144">
        <v>3.8353000000000002</v>
      </c>
      <c r="R28" s="145"/>
      <c r="S28" s="146"/>
      <c r="T28" s="147" t="s">
        <v>264</v>
      </c>
      <c r="U28" s="148"/>
      <c r="V28" s="149"/>
      <c r="W28" s="144">
        <v>4.5305</v>
      </c>
      <c r="X28" s="145"/>
      <c r="Y28" s="146"/>
      <c r="Z28" s="147" t="s">
        <v>264</v>
      </c>
      <c r="AA28" s="148"/>
      <c r="AB28" s="149"/>
      <c r="AC28" s="144">
        <v>5.2115</v>
      </c>
      <c r="AD28" s="145"/>
      <c r="AE28" s="146"/>
      <c r="AF28" s="147" t="s">
        <v>368</v>
      </c>
      <c r="AG28" s="148"/>
      <c r="AH28" s="149"/>
      <c r="AI28" s="144">
        <v>2.8386</v>
      </c>
      <c r="AJ28" s="145"/>
      <c r="AK28" s="146"/>
      <c r="AL28" s="200"/>
      <c r="AM28" s="201"/>
      <c r="AN28" s="202"/>
      <c r="AO28" s="144"/>
      <c r="AP28" s="145"/>
      <c r="AQ28" s="146"/>
    </row>
    <row r="29" spans="1:43" x14ac:dyDescent="0.25">
      <c r="A29" s="215"/>
      <c r="B29" s="147" t="s">
        <v>270</v>
      </c>
      <c r="C29" s="148"/>
      <c r="D29" s="149"/>
      <c r="E29" s="144">
        <v>4.2249999999999996</v>
      </c>
      <c r="F29" s="145"/>
      <c r="G29" s="146"/>
      <c r="H29" s="147" t="s">
        <v>270</v>
      </c>
      <c r="I29" s="148"/>
      <c r="J29" s="149"/>
      <c r="K29" s="144">
        <v>4.8536999999999999</v>
      </c>
      <c r="L29" s="145"/>
      <c r="M29" s="146"/>
      <c r="N29" s="147" t="s">
        <v>270</v>
      </c>
      <c r="O29" s="148"/>
      <c r="P29" s="149"/>
      <c r="Q29" s="144">
        <v>3.5819000000000001</v>
      </c>
      <c r="R29" s="145"/>
      <c r="S29" s="146"/>
      <c r="T29" s="147" t="s">
        <v>270</v>
      </c>
      <c r="U29" s="148"/>
      <c r="V29" s="149"/>
      <c r="W29" s="144">
        <v>4.2263000000000002</v>
      </c>
      <c r="X29" s="145"/>
      <c r="Y29" s="146"/>
      <c r="Z29" s="147" t="s">
        <v>270</v>
      </c>
      <c r="AA29" s="148"/>
      <c r="AB29" s="149"/>
      <c r="AC29" s="144">
        <v>4.8354999999999997</v>
      </c>
      <c r="AD29" s="145"/>
      <c r="AE29" s="146"/>
      <c r="AF29" s="147" t="s">
        <v>386</v>
      </c>
      <c r="AG29" s="148"/>
      <c r="AH29" s="149"/>
      <c r="AI29" s="144">
        <v>2.8195999999999999</v>
      </c>
      <c r="AJ29" s="145"/>
      <c r="AK29" s="146"/>
      <c r="AL29" s="200"/>
      <c r="AM29" s="201"/>
      <c r="AN29" s="202"/>
      <c r="AO29" s="144"/>
      <c r="AP29" s="145"/>
      <c r="AQ29" s="146"/>
    </row>
    <row r="30" spans="1:43" x14ac:dyDescent="0.25">
      <c r="A30" s="215"/>
      <c r="B30" s="147" t="s">
        <v>262</v>
      </c>
      <c r="C30" s="148"/>
      <c r="D30" s="149"/>
      <c r="E30" s="144">
        <v>4.0971000000000002</v>
      </c>
      <c r="F30" s="145"/>
      <c r="G30" s="146"/>
      <c r="H30" s="147" t="s">
        <v>262</v>
      </c>
      <c r="I30" s="148"/>
      <c r="J30" s="149"/>
      <c r="K30" s="144">
        <v>4.7134</v>
      </c>
      <c r="L30" s="145"/>
      <c r="M30" s="146"/>
      <c r="N30" s="147" t="s">
        <v>262</v>
      </c>
      <c r="O30" s="148"/>
      <c r="P30" s="149"/>
      <c r="Q30" s="144">
        <v>3.4937</v>
      </c>
      <c r="R30" s="145"/>
      <c r="S30" s="146"/>
      <c r="T30" s="147" t="s">
        <v>262</v>
      </c>
      <c r="U30" s="148"/>
      <c r="V30" s="149"/>
      <c r="W30" s="144">
        <v>4.1086</v>
      </c>
      <c r="X30" s="145"/>
      <c r="Y30" s="146"/>
      <c r="Z30" s="147" t="s">
        <v>262</v>
      </c>
      <c r="AA30" s="148"/>
      <c r="AB30" s="149"/>
      <c r="AC30" s="144">
        <v>4.7196999999999996</v>
      </c>
      <c r="AD30" s="145"/>
      <c r="AE30" s="146"/>
      <c r="AF30" s="147" t="s">
        <v>439</v>
      </c>
      <c r="AG30" s="148"/>
      <c r="AH30" s="149"/>
      <c r="AI30" s="144">
        <v>2.7944</v>
      </c>
      <c r="AJ30" s="145"/>
      <c r="AK30" s="146"/>
      <c r="AL30" s="200"/>
      <c r="AM30" s="201"/>
      <c r="AN30" s="202"/>
      <c r="AO30" s="144"/>
      <c r="AP30" s="145"/>
      <c r="AQ30" s="146"/>
    </row>
    <row r="31" spans="1:43" x14ac:dyDescent="0.25">
      <c r="A31" s="215"/>
      <c r="B31" s="147" t="s">
        <v>259</v>
      </c>
      <c r="C31" s="148"/>
      <c r="D31" s="149"/>
      <c r="E31" s="144">
        <v>3.2532999999999999</v>
      </c>
      <c r="F31" s="145"/>
      <c r="G31" s="146"/>
      <c r="H31" s="147" t="s">
        <v>259</v>
      </c>
      <c r="I31" s="148"/>
      <c r="J31" s="149"/>
      <c r="K31" s="144">
        <v>3.8258999999999999</v>
      </c>
      <c r="L31" s="145"/>
      <c r="M31" s="146"/>
      <c r="N31" s="147" t="s">
        <v>259</v>
      </c>
      <c r="O31" s="148"/>
      <c r="P31" s="149"/>
      <c r="Q31" s="144">
        <v>2.7593000000000001</v>
      </c>
      <c r="R31" s="145"/>
      <c r="S31" s="146"/>
      <c r="T31" s="147" t="s">
        <v>259</v>
      </c>
      <c r="U31" s="148"/>
      <c r="V31" s="149"/>
      <c r="W31" s="144">
        <v>3.2364999999999999</v>
      </c>
      <c r="X31" s="145"/>
      <c r="Y31" s="146"/>
      <c r="Z31" s="147" t="s">
        <v>259</v>
      </c>
      <c r="AA31" s="148"/>
      <c r="AB31" s="149"/>
      <c r="AC31" s="144">
        <v>3.8064</v>
      </c>
      <c r="AD31" s="145"/>
      <c r="AE31" s="146"/>
      <c r="AF31" s="147" t="s">
        <v>323</v>
      </c>
      <c r="AG31" s="148"/>
      <c r="AH31" s="149"/>
      <c r="AI31" s="144">
        <v>2.7486999999999999</v>
      </c>
      <c r="AJ31" s="145"/>
      <c r="AK31" s="146"/>
      <c r="AL31" s="200"/>
      <c r="AM31" s="201"/>
      <c r="AN31" s="202"/>
      <c r="AO31" s="144"/>
      <c r="AP31" s="145"/>
      <c r="AQ31" s="146"/>
    </row>
    <row r="32" spans="1:43" x14ac:dyDescent="0.25">
      <c r="A32" s="215"/>
      <c r="B32" s="147" t="s">
        <v>267</v>
      </c>
      <c r="C32" s="148"/>
      <c r="D32" s="149"/>
      <c r="E32" s="144">
        <v>3.0537000000000001</v>
      </c>
      <c r="F32" s="145"/>
      <c r="G32" s="146"/>
      <c r="H32" s="147" t="s">
        <v>267</v>
      </c>
      <c r="I32" s="148"/>
      <c r="J32" s="149"/>
      <c r="K32" s="144">
        <v>3.4184999999999999</v>
      </c>
      <c r="L32" s="145"/>
      <c r="M32" s="146"/>
      <c r="N32" s="147" t="s">
        <v>267</v>
      </c>
      <c r="O32" s="148"/>
      <c r="P32" s="149"/>
      <c r="Q32" s="144">
        <v>2.5851000000000002</v>
      </c>
      <c r="R32" s="145"/>
      <c r="S32" s="146"/>
      <c r="T32" s="147" t="s">
        <v>267</v>
      </c>
      <c r="U32" s="148"/>
      <c r="V32" s="149"/>
      <c r="W32" s="144">
        <v>3.0442999999999998</v>
      </c>
      <c r="X32" s="145"/>
      <c r="Y32" s="146"/>
      <c r="Z32" s="147" t="s">
        <v>267</v>
      </c>
      <c r="AA32" s="148"/>
      <c r="AB32" s="149"/>
      <c r="AC32" s="144">
        <v>3.4072</v>
      </c>
      <c r="AD32" s="145"/>
      <c r="AE32" s="146"/>
      <c r="AF32" s="147" t="s">
        <v>506</v>
      </c>
      <c r="AG32" s="148"/>
      <c r="AH32" s="149"/>
      <c r="AI32" s="144">
        <v>2.6516000000000002</v>
      </c>
      <c r="AJ32" s="145"/>
      <c r="AK32" s="146"/>
      <c r="AL32" s="200"/>
      <c r="AM32" s="201"/>
      <c r="AN32" s="202"/>
      <c r="AO32" s="144"/>
      <c r="AP32" s="145"/>
      <c r="AQ32" s="146"/>
    </row>
    <row r="33" spans="1:44" x14ac:dyDescent="0.25">
      <c r="A33" s="215"/>
      <c r="B33" s="147" t="s">
        <v>431</v>
      </c>
      <c r="C33" s="148"/>
      <c r="D33" s="149"/>
      <c r="E33" s="144">
        <v>2.7587000000000002</v>
      </c>
      <c r="F33" s="145"/>
      <c r="G33" s="146"/>
      <c r="H33" s="147" t="s">
        <v>431</v>
      </c>
      <c r="I33" s="148"/>
      <c r="J33" s="149"/>
      <c r="K33" s="144">
        <v>3.1625000000000001</v>
      </c>
      <c r="L33" s="145"/>
      <c r="M33" s="146"/>
      <c r="N33" s="147" t="s">
        <v>431</v>
      </c>
      <c r="O33" s="148"/>
      <c r="P33" s="149"/>
      <c r="Q33" s="144">
        <v>2.3355999999999999</v>
      </c>
      <c r="R33" s="145"/>
      <c r="S33" s="146"/>
      <c r="T33" s="147" t="s">
        <v>431</v>
      </c>
      <c r="U33" s="148"/>
      <c r="V33" s="149"/>
      <c r="W33" s="144">
        <v>2.742</v>
      </c>
      <c r="X33" s="145"/>
      <c r="Y33" s="146"/>
      <c r="Z33" s="147" t="s">
        <v>431</v>
      </c>
      <c r="AA33" s="148"/>
      <c r="AB33" s="149"/>
      <c r="AC33" s="144">
        <v>3.1387999999999998</v>
      </c>
      <c r="AD33" s="145"/>
      <c r="AE33" s="146"/>
      <c r="AF33" s="147" t="s">
        <v>500</v>
      </c>
      <c r="AG33" s="148"/>
      <c r="AH33" s="149"/>
      <c r="AI33" s="144">
        <v>2.6419999999999999</v>
      </c>
      <c r="AJ33" s="145"/>
      <c r="AK33" s="146"/>
      <c r="AL33" s="200"/>
      <c r="AM33" s="201"/>
      <c r="AN33" s="202"/>
      <c r="AO33" s="144"/>
      <c r="AP33" s="145"/>
      <c r="AQ33" s="146"/>
    </row>
    <row r="34" spans="1:44" x14ac:dyDescent="0.25">
      <c r="A34" s="215"/>
      <c r="B34" s="147" t="s">
        <v>271</v>
      </c>
      <c r="C34" s="148"/>
      <c r="D34" s="149"/>
      <c r="E34" s="144">
        <v>42.031100000000002</v>
      </c>
      <c r="F34" s="145"/>
      <c r="G34" s="146"/>
      <c r="H34" s="147" t="s">
        <v>271</v>
      </c>
      <c r="I34" s="148"/>
      <c r="J34" s="149"/>
      <c r="K34" s="144">
        <v>33.056199999999997</v>
      </c>
      <c r="L34" s="145"/>
      <c r="M34" s="146"/>
      <c r="N34" s="147" t="s">
        <v>271</v>
      </c>
      <c r="O34" s="148"/>
      <c r="P34" s="149"/>
      <c r="Q34" s="144">
        <v>50.796799999999998</v>
      </c>
      <c r="R34" s="145"/>
      <c r="S34" s="146"/>
      <c r="T34" s="147" t="s">
        <v>271</v>
      </c>
      <c r="U34" s="148"/>
      <c r="V34" s="149"/>
      <c r="W34" s="144">
        <v>41.901499999999999</v>
      </c>
      <c r="X34" s="145"/>
      <c r="Y34" s="146"/>
      <c r="Z34" s="147" t="s">
        <v>271</v>
      </c>
      <c r="AA34" s="148"/>
      <c r="AB34" s="149"/>
      <c r="AC34" s="144">
        <v>32.882100000000001</v>
      </c>
      <c r="AD34" s="145"/>
      <c r="AE34" s="146"/>
      <c r="AF34" s="147" t="s">
        <v>271</v>
      </c>
      <c r="AG34" s="148"/>
      <c r="AH34" s="149"/>
      <c r="AI34" s="144">
        <v>68.599800000000002</v>
      </c>
      <c r="AJ34" s="145"/>
      <c r="AK34" s="146"/>
      <c r="AL34" s="200"/>
      <c r="AM34" s="201"/>
      <c r="AN34" s="202"/>
      <c r="AO34" s="144"/>
      <c r="AP34" s="145"/>
      <c r="AQ34" s="146"/>
    </row>
    <row r="35" spans="1:44" x14ac:dyDescent="0.25">
      <c r="A35" s="215"/>
      <c r="B35" s="147" t="s">
        <v>328</v>
      </c>
      <c r="C35" s="148"/>
      <c r="D35" s="149"/>
      <c r="E35" s="144">
        <v>0.12039999999999999</v>
      </c>
      <c r="F35" s="145"/>
      <c r="G35" s="146"/>
      <c r="H35" s="147" t="s">
        <v>328</v>
      </c>
      <c r="I35" s="148"/>
      <c r="J35" s="149"/>
      <c r="K35" s="144">
        <v>0.1273</v>
      </c>
      <c r="L35" s="145"/>
      <c r="M35" s="146"/>
      <c r="N35" s="147" t="s">
        <v>328</v>
      </c>
      <c r="O35" s="148"/>
      <c r="P35" s="149"/>
      <c r="Q35" s="144">
        <v>0.1075</v>
      </c>
      <c r="R35" s="145"/>
      <c r="S35" s="146"/>
      <c r="T35" s="147" t="s">
        <v>328</v>
      </c>
      <c r="U35" s="148"/>
      <c r="V35" s="149"/>
      <c r="W35" s="144">
        <v>0.2989</v>
      </c>
      <c r="X35" s="145"/>
      <c r="Y35" s="146"/>
      <c r="Z35" s="147" t="s">
        <v>328</v>
      </c>
      <c r="AA35" s="148"/>
      <c r="AB35" s="149"/>
      <c r="AC35" s="144">
        <v>0.3155</v>
      </c>
      <c r="AD35" s="145"/>
      <c r="AE35" s="146"/>
      <c r="AF35" s="147" t="s">
        <v>328</v>
      </c>
      <c r="AG35" s="148"/>
      <c r="AH35" s="149"/>
      <c r="AI35" s="144">
        <v>0.34939999999999999</v>
      </c>
      <c r="AJ35" s="145"/>
      <c r="AK35" s="146"/>
      <c r="AL35" s="200"/>
      <c r="AM35" s="201"/>
      <c r="AN35" s="202"/>
      <c r="AO35" s="144"/>
      <c r="AP35" s="145"/>
      <c r="AQ35" s="146"/>
    </row>
    <row r="36" spans="1:44" x14ac:dyDescent="0.25">
      <c r="A36" s="216"/>
      <c r="B36" s="156" t="s">
        <v>46</v>
      </c>
      <c r="C36" s="157"/>
      <c r="D36" s="158"/>
      <c r="E36" s="182">
        <f>SUM(E24:G35)</f>
        <v>100.00000000000001</v>
      </c>
      <c r="F36" s="183"/>
      <c r="G36" s="184"/>
      <c r="H36" s="231" t="s">
        <v>46</v>
      </c>
      <c r="I36" s="232"/>
      <c r="J36" s="233"/>
      <c r="K36" s="182">
        <f>SUM(K24:M35)</f>
        <v>100.00000000000001</v>
      </c>
      <c r="L36" s="183"/>
      <c r="M36" s="184"/>
      <c r="N36" s="231" t="s">
        <v>46</v>
      </c>
      <c r="O36" s="232"/>
      <c r="P36" s="233"/>
      <c r="Q36" s="182">
        <f>SUM(Q24:S35)</f>
        <v>100</v>
      </c>
      <c r="R36" s="183"/>
      <c r="S36" s="184"/>
      <c r="T36" s="231" t="s">
        <v>46</v>
      </c>
      <c r="U36" s="232"/>
      <c r="V36" s="233"/>
      <c r="W36" s="182">
        <f>SUM(W24:Y35)</f>
        <v>100</v>
      </c>
      <c r="X36" s="183"/>
      <c r="Y36" s="184"/>
      <c r="Z36" s="156" t="s">
        <v>46</v>
      </c>
      <c r="AA36" s="157"/>
      <c r="AB36" s="158"/>
      <c r="AC36" s="182">
        <f>SUM(AC24:AE35)</f>
        <v>100.00000000000001</v>
      </c>
      <c r="AD36" s="183"/>
      <c r="AE36" s="184"/>
      <c r="AF36" s="162" t="s">
        <v>46</v>
      </c>
      <c r="AG36" s="163"/>
      <c r="AH36" s="164"/>
      <c r="AI36" s="182">
        <f>SUM(AI24:AK35)</f>
        <v>100</v>
      </c>
      <c r="AJ36" s="183"/>
      <c r="AK36" s="184"/>
      <c r="AL36" s="315" t="s">
        <v>46</v>
      </c>
      <c r="AM36" s="316"/>
      <c r="AN36" s="317"/>
      <c r="AO36" s="281">
        <f>SUM(AO24:AQ35)</f>
        <v>100</v>
      </c>
      <c r="AP36" s="282"/>
      <c r="AQ36" s="283"/>
    </row>
    <row r="37" spans="1:44" x14ac:dyDescent="0.25">
      <c r="A37" s="88"/>
      <c r="B37" s="156"/>
      <c r="C37" s="157"/>
      <c r="D37" s="158"/>
      <c r="E37" s="156"/>
      <c r="F37" s="157"/>
      <c r="G37" s="158"/>
      <c r="H37" s="156"/>
      <c r="I37" s="157"/>
      <c r="J37" s="158"/>
      <c r="K37" s="156"/>
      <c r="L37" s="157"/>
      <c r="M37" s="158"/>
      <c r="N37" s="156"/>
      <c r="O37" s="157"/>
      <c r="P37" s="158"/>
      <c r="Q37" s="156"/>
      <c r="R37" s="157"/>
      <c r="S37" s="158"/>
      <c r="T37" s="156"/>
      <c r="U37" s="157"/>
      <c r="V37" s="158"/>
      <c r="W37" s="156"/>
      <c r="X37" s="157"/>
      <c r="Y37" s="158"/>
      <c r="Z37" s="156"/>
      <c r="AA37" s="157"/>
      <c r="AB37" s="158"/>
      <c r="AC37" s="156"/>
      <c r="AD37" s="157"/>
      <c r="AE37" s="158"/>
      <c r="AF37" s="200"/>
      <c r="AG37" s="201"/>
      <c r="AH37" s="202"/>
      <c r="AI37" s="159"/>
      <c r="AJ37" s="160"/>
      <c r="AK37" s="161"/>
      <c r="AL37" s="240"/>
      <c r="AM37" s="241"/>
      <c r="AN37" s="241"/>
      <c r="AO37" s="241"/>
      <c r="AP37" s="241"/>
      <c r="AQ37" s="242"/>
    </row>
    <row r="38" spans="1:44" x14ac:dyDescent="0.25">
      <c r="A38" s="255" t="s">
        <v>119</v>
      </c>
      <c r="B38" s="156" t="s">
        <v>119</v>
      </c>
      <c r="C38" s="157"/>
      <c r="D38" s="158"/>
      <c r="E38" s="156" t="s">
        <v>5</v>
      </c>
      <c r="F38" s="157"/>
      <c r="G38" s="158"/>
      <c r="H38" s="159" t="s">
        <v>119</v>
      </c>
      <c r="I38" s="157"/>
      <c r="J38" s="158"/>
      <c r="K38" s="159" t="s">
        <v>5</v>
      </c>
      <c r="L38" s="157"/>
      <c r="M38" s="158"/>
      <c r="N38" s="159" t="s">
        <v>119</v>
      </c>
      <c r="O38" s="157"/>
      <c r="P38" s="158"/>
      <c r="Q38" s="159" t="s">
        <v>5</v>
      </c>
      <c r="R38" s="157"/>
      <c r="S38" s="158"/>
      <c r="T38" s="159" t="s">
        <v>119</v>
      </c>
      <c r="U38" s="157"/>
      <c r="V38" s="158"/>
      <c r="W38" s="159" t="s">
        <v>5</v>
      </c>
      <c r="X38" s="157"/>
      <c r="Y38" s="158"/>
      <c r="Z38" s="159" t="s">
        <v>119</v>
      </c>
      <c r="AA38" s="157"/>
      <c r="AB38" s="158"/>
      <c r="AC38" s="159" t="s">
        <v>5</v>
      </c>
      <c r="AD38" s="157"/>
      <c r="AE38" s="158"/>
      <c r="AF38" s="159" t="s">
        <v>119</v>
      </c>
      <c r="AG38" s="157"/>
      <c r="AH38" s="158"/>
      <c r="AI38" s="159" t="s">
        <v>5</v>
      </c>
      <c r="AJ38" s="157"/>
      <c r="AK38" s="158"/>
      <c r="AL38" s="159" t="s">
        <v>119</v>
      </c>
      <c r="AM38" s="160"/>
      <c r="AN38" s="161"/>
      <c r="AO38" s="159" t="s">
        <v>5</v>
      </c>
      <c r="AP38" s="160"/>
      <c r="AQ38" s="161"/>
    </row>
    <row r="39" spans="1:44" x14ac:dyDescent="0.25">
      <c r="A39" s="215"/>
      <c r="B39" s="153" t="s">
        <v>117</v>
      </c>
      <c r="C39" s="154">
        <v>0.99271561052818302</v>
      </c>
      <c r="D39" s="155" t="s">
        <v>117</v>
      </c>
      <c r="E39" s="144">
        <f>SUM(E24:G34)</f>
        <v>99.879600000000011</v>
      </c>
      <c r="F39" s="145"/>
      <c r="G39" s="146"/>
      <c r="H39" s="153" t="s">
        <v>117</v>
      </c>
      <c r="I39" s="154">
        <v>0.99442429373816299</v>
      </c>
      <c r="J39" s="155" t="s">
        <v>117</v>
      </c>
      <c r="K39" s="144">
        <f>SUM(K24:M34)</f>
        <v>99.872700000000009</v>
      </c>
      <c r="L39" s="145"/>
      <c r="M39" s="146"/>
      <c r="N39" s="153" t="s">
        <v>117</v>
      </c>
      <c r="O39" s="154">
        <v>0.99289915985087895</v>
      </c>
      <c r="P39" s="155" t="s">
        <v>117</v>
      </c>
      <c r="Q39" s="144">
        <f>SUM(Q24:S34)</f>
        <v>99.892499999999998</v>
      </c>
      <c r="R39" s="145"/>
      <c r="S39" s="146"/>
      <c r="T39" s="153" t="s">
        <v>117</v>
      </c>
      <c r="U39" s="154">
        <v>0.99271561052818302</v>
      </c>
      <c r="V39" s="155" t="s">
        <v>117</v>
      </c>
      <c r="W39" s="144">
        <f>SUM(W24:Y34)</f>
        <v>99.701099999999997</v>
      </c>
      <c r="X39" s="145"/>
      <c r="Y39" s="146"/>
      <c r="Z39" s="153" t="s">
        <v>117</v>
      </c>
      <c r="AA39" s="154">
        <v>1.045134662405075</v>
      </c>
      <c r="AB39" s="155" t="s">
        <v>117</v>
      </c>
      <c r="AC39" s="144">
        <f>SUM(AC24:AE34)</f>
        <v>99.684500000000014</v>
      </c>
      <c r="AD39" s="145"/>
      <c r="AE39" s="146"/>
      <c r="AF39" s="153" t="s">
        <v>117</v>
      </c>
      <c r="AG39" s="154"/>
      <c r="AH39" s="155"/>
      <c r="AI39" s="144">
        <f>SUM(AI24:AK34)</f>
        <v>99.650599999999997</v>
      </c>
      <c r="AJ39" s="145"/>
      <c r="AK39" s="146"/>
      <c r="AL39" s="153" t="s">
        <v>127</v>
      </c>
      <c r="AM39" s="154"/>
      <c r="AN39" s="155"/>
      <c r="AO39" s="144">
        <f>AO24</f>
        <v>99.688299999999998</v>
      </c>
      <c r="AP39" s="145"/>
      <c r="AQ39" s="146"/>
    </row>
    <row r="40" spans="1:44" x14ac:dyDescent="0.25">
      <c r="A40" s="215"/>
      <c r="B40" s="153" t="s">
        <v>118</v>
      </c>
      <c r="C40" s="154">
        <v>7.284389471817E-3</v>
      </c>
      <c r="D40" s="155" t="s">
        <v>118</v>
      </c>
      <c r="E40" s="144">
        <f>E35</f>
        <v>0.12039999999999999</v>
      </c>
      <c r="F40" s="145"/>
      <c r="G40" s="146"/>
      <c r="H40" s="153" t="s">
        <v>118</v>
      </c>
      <c r="I40" s="154">
        <v>5.5757062618379998E-3</v>
      </c>
      <c r="J40" s="155" t="s">
        <v>118</v>
      </c>
      <c r="K40" s="144">
        <f>K35</f>
        <v>0.1273</v>
      </c>
      <c r="L40" s="145"/>
      <c r="M40" s="146"/>
      <c r="N40" s="153" t="s">
        <v>118</v>
      </c>
      <c r="O40" s="154">
        <v>7.100840149121E-3</v>
      </c>
      <c r="P40" s="155" t="s">
        <v>118</v>
      </c>
      <c r="Q40" s="144">
        <f>Q35</f>
        <v>0.1075</v>
      </c>
      <c r="R40" s="145"/>
      <c r="S40" s="146"/>
      <c r="T40" s="153" t="s">
        <v>118</v>
      </c>
      <c r="U40" s="154">
        <v>7.284389471817E-3</v>
      </c>
      <c r="V40" s="155" t="s">
        <v>118</v>
      </c>
      <c r="W40" s="144">
        <f>W35</f>
        <v>0.2989</v>
      </c>
      <c r="X40" s="145"/>
      <c r="Y40" s="146"/>
      <c r="Z40" s="153" t="s">
        <v>118</v>
      </c>
      <c r="AA40" s="154">
        <v>-4.5134662405075E-2</v>
      </c>
      <c r="AB40" s="155" t="s">
        <v>118</v>
      </c>
      <c r="AC40" s="144">
        <f>AC35</f>
        <v>0.3155</v>
      </c>
      <c r="AD40" s="145"/>
      <c r="AE40" s="146"/>
      <c r="AF40" s="153" t="s">
        <v>118</v>
      </c>
      <c r="AG40" s="154"/>
      <c r="AH40" s="155"/>
      <c r="AI40" s="144">
        <f>AI35</f>
        <v>0.34939999999999999</v>
      </c>
      <c r="AJ40" s="145"/>
      <c r="AK40" s="146"/>
      <c r="AL40" s="153" t="s">
        <v>118</v>
      </c>
      <c r="AM40" s="154"/>
      <c r="AN40" s="155"/>
      <c r="AO40" s="144">
        <f>AO26</f>
        <v>0.31169999999999998</v>
      </c>
      <c r="AP40" s="145"/>
      <c r="AQ40" s="146"/>
    </row>
    <row r="41" spans="1:44" x14ac:dyDescent="0.25">
      <c r="A41" s="215"/>
      <c r="B41" s="153"/>
      <c r="C41" s="154"/>
      <c r="D41" s="155"/>
      <c r="E41" s="144"/>
      <c r="F41" s="145"/>
      <c r="G41" s="146"/>
      <c r="H41" s="153"/>
      <c r="I41" s="154"/>
      <c r="J41" s="155"/>
      <c r="K41" s="144"/>
      <c r="L41" s="145"/>
      <c r="M41" s="146"/>
      <c r="N41" s="153"/>
      <c r="O41" s="154"/>
      <c r="P41" s="155"/>
      <c r="Q41" s="144"/>
      <c r="R41" s="145"/>
      <c r="S41" s="146"/>
      <c r="T41" s="153"/>
      <c r="U41" s="154"/>
      <c r="V41" s="155"/>
      <c r="W41" s="144"/>
      <c r="X41" s="145"/>
      <c r="Y41" s="146"/>
      <c r="Z41" s="153"/>
      <c r="AA41" s="154"/>
      <c r="AB41" s="155"/>
      <c r="AC41" s="144"/>
      <c r="AD41" s="145"/>
      <c r="AE41" s="146"/>
      <c r="AF41" s="153"/>
      <c r="AG41" s="154"/>
      <c r="AH41" s="155"/>
      <c r="AI41" s="144"/>
      <c r="AJ41" s="145"/>
      <c r="AK41" s="146"/>
      <c r="AL41" s="153"/>
      <c r="AM41" s="154"/>
      <c r="AN41" s="155"/>
      <c r="AO41" s="144"/>
      <c r="AP41" s="145"/>
      <c r="AQ41" s="146"/>
    </row>
    <row r="42" spans="1:44" x14ac:dyDescent="0.25">
      <c r="A42" s="215"/>
      <c r="B42" s="153"/>
      <c r="C42" s="154"/>
      <c r="D42" s="155"/>
      <c r="E42" s="144"/>
      <c r="F42" s="145"/>
      <c r="G42" s="146"/>
      <c r="H42" s="153"/>
      <c r="I42" s="154"/>
      <c r="J42" s="155"/>
      <c r="K42" s="144"/>
      <c r="L42" s="145"/>
      <c r="M42" s="146"/>
      <c r="N42" s="153"/>
      <c r="O42" s="154"/>
      <c r="P42" s="155"/>
      <c r="Q42" s="144"/>
      <c r="R42" s="145"/>
      <c r="S42" s="146"/>
      <c r="T42" s="153"/>
      <c r="U42" s="154"/>
      <c r="V42" s="155"/>
      <c r="W42" s="144"/>
      <c r="X42" s="145"/>
      <c r="Y42" s="146"/>
      <c r="Z42" s="153"/>
      <c r="AA42" s="154"/>
      <c r="AB42" s="155"/>
      <c r="AC42" s="144"/>
      <c r="AD42" s="145"/>
      <c r="AE42" s="146"/>
      <c r="AF42" s="153"/>
      <c r="AG42" s="154"/>
      <c r="AH42" s="155"/>
      <c r="AI42" s="144"/>
      <c r="AJ42" s="145"/>
      <c r="AK42" s="146"/>
      <c r="AL42" s="153"/>
      <c r="AM42" s="154"/>
      <c r="AN42" s="155"/>
      <c r="AO42" s="144"/>
      <c r="AP42" s="145"/>
      <c r="AQ42" s="146"/>
    </row>
    <row r="43" spans="1:44" x14ac:dyDescent="0.25">
      <c r="A43" s="215"/>
      <c r="B43" s="153"/>
      <c r="C43" s="154"/>
      <c r="D43" s="155"/>
      <c r="E43" s="144"/>
      <c r="F43" s="145"/>
      <c r="G43" s="146"/>
      <c r="H43" s="153"/>
      <c r="I43" s="154"/>
      <c r="J43" s="155"/>
      <c r="K43" s="144"/>
      <c r="L43" s="145"/>
      <c r="M43" s="146"/>
      <c r="N43" s="153"/>
      <c r="O43" s="154"/>
      <c r="P43" s="155"/>
      <c r="Q43" s="144"/>
      <c r="R43" s="145"/>
      <c r="S43" s="146"/>
      <c r="T43" s="153"/>
      <c r="U43" s="154"/>
      <c r="V43" s="155"/>
      <c r="W43" s="144"/>
      <c r="X43" s="145"/>
      <c r="Y43" s="146"/>
      <c r="Z43" s="153"/>
      <c r="AA43" s="154"/>
      <c r="AB43" s="155"/>
      <c r="AC43" s="144"/>
      <c r="AD43" s="145"/>
      <c r="AE43" s="146"/>
      <c r="AF43" s="153"/>
      <c r="AG43" s="154"/>
      <c r="AH43" s="155"/>
      <c r="AI43" s="144"/>
      <c r="AJ43" s="145"/>
      <c r="AK43" s="146"/>
      <c r="AL43" s="153"/>
      <c r="AM43" s="154"/>
      <c r="AN43" s="155"/>
      <c r="AO43" s="144"/>
      <c r="AP43" s="145"/>
      <c r="AQ43" s="146"/>
    </row>
    <row r="44" spans="1:44" x14ac:dyDescent="0.25">
      <c r="A44" s="215"/>
      <c r="B44" s="153"/>
      <c r="C44" s="154"/>
      <c r="D44" s="155"/>
      <c r="E44" s="144"/>
      <c r="F44" s="145"/>
      <c r="G44" s="146"/>
      <c r="H44" s="153"/>
      <c r="I44" s="154"/>
      <c r="J44" s="155"/>
      <c r="K44" s="144"/>
      <c r="L44" s="145"/>
      <c r="M44" s="146"/>
      <c r="N44" s="153"/>
      <c r="O44" s="154"/>
      <c r="P44" s="155"/>
      <c r="Q44" s="144"/>
      <c r="R44" s="145"/>
      <c r="S44" s="146"/>
      <c r="T44" s="153"/>
      <c r="U44" s="154"/>
      <c r="V44" s="155"/>
      <c r="W44" s="144"/>
      <c r="X44" s="145"/>
      <c r="Y44" s="146"/>
      <c r="Z44" s="153"/>
      <c r="AA44" s="154"/>
      <c r="AB44" s="155"/>
      <c r="AC44" s="144"/>
      <c r="AD44" s="145"/>
      <c r="AE44" s="146"/>
      <c r="AF44" s="153"/>
      <c r="AG44" s="154"/>
      <c r="AH44" s="155"/>
      <c r="AI44" s="144"/>
      <c r="AJ44" s="145"/>
      <c r="AK44" s="146"/>
      <c r="AL44" s="165"/>
      <c r="AM44" s="316"/>
      <c r="AN44" s="317"/>
      <c r="AO44" s="281"/>
      <c r="AP44" s="282"/>
      <c r="AQ44" s="283"/>
      <c r="AR44" s="14"/>
    </row>
    <row r="45" spans="1:44" x14ac:dyDescent="0.25">
      <c r="A45" s="216"/>
      <c r="B45" s="254" t="s">
        <v>46</v>
      </c>
      <c r="C45" s="166"/>
      <c r="D45" s="167"/>
      <c r="E45" s="234">
        <f>SUM(E39:G43)</f>
        <v>100.00000000000001</v>
      </c>
      <c r="F45" s="235"/>
      <c r="G45" s="236"/>
      <c r="H45" s="165" t="s">
        <v>46</v>
      </c>
      <c r="I45" s="166"/>
      <c r="J45" s="167"/>
      <c r="K45" s="234">
        <f>SUM(K39:M43)</f>
        <v>100.00000000000001</v>
      </c>
      <c r="L45" s="235"/>
      <c r="M45" s="236"/>
      <c r="N45" s="165" t="s">
        <v>46</v>
      </c>
      <c r="O45" s="166"/>
      <c r="P45" s="167"/>
      <c r="Q45" s="234">
        <f>SUM(Q39:S43)</f>
        <v>100</v>
      </c>
      <c r="R45" s="235"/>
      <c r="S45" s="236"/>
      <c r="T45" s="165" t="s">
        <v>46</v>
      </c>
      <c r="U45" s="166"/>
      <c r="V45" s="167"/>
      <c r="W45" s="234">
        <f>SUM(W39:Y43)</f>
        <v>100</v>
      </c>
      <c r="X45" s="235"/>
      <c r="Y45" s="236"/>
      <c r="Z45" s="165" t="s">
        <v>46</v>
      </c>
      <c r="AA45" s="166"/>
      <c r="AB45" s="167"/>
      <c r="AC45" s="234">
        <f>SUM(AC39:AE43)</f>
        <v>100.00000000000001</v>
      </c>
      <c r="AD45" s="235"/>
      <c r="AE45" s="236"/>
      <c r="AF45" s="165" t="s">
        <v>46</v>
      </c>
      <c r="AG45" s="166"/>
      <c r="AH45" s="167"/>
      <c r="AI45" s="234">
        <f>SUM(AI39:AK43)</f>
        <v>100</v>
      </c>
      <c r="AJ45" s="235"/>
      <c r="AK45" s="236"/>
      <c r="AL45" s="165" t="s">
        <v>46</v>
      </c>
      <c r="AM45" s="316"/>
      <c r="AN45" s="317"/>
      <c r="AO45" s="281">
        <f>SUM(AO39:AQ43)</f>
        <v>100</v>
      </c>
      <c r="AP45" s="282"/>
      <c r="AQ45" s="283"/>
    </row>
    <row r="46" spans="1:44" x14ac:dyDescent="0.25">
      <c r="A46" s="88"/>
      <c r="B46" s="156"/>
      <c r="C46" s="157"/>
      <c r="D46" s="158"/>
      <c r="E46" s="156"/>
      <c r="F46" s="157"/>
      <c r="G46" s="158"/>
      <c r="H46" s="156"/>
      <c r="I46" s="157"/>
      <c r="J46" s="158"/>
      <c r="K46" s="156"/>
      <c r="L46" s="157"/>
      <c r="M46" s="158"/>
      <c r="N46" s="156"/>
      <c r="O46" s="157"/>
      <c r="P46" s="158"/>
      <c r="Q46" s="156"/>
      <c r="R46" s="157"/>
      <c r="S46" s="158"/>
      <c r="T46" s="156"/>
      <c r="U46" s="157"/>
      <c r="V46" s="158"/>
      <c r="W46" s="156"/>
      <c r="X46" s="157"/>
      <c r="Y46" s="158"/>
      <c r="Z46" s="156"/>
      <c r="AA46" s="157"/>
      <c r="AB46" s="158"/>
      <c r="AC46" s="156"/>
      <c r="AD46" s="157"/>
      <c r="AE46" s="158"/>
      <c r="AF46" s="159"/>
      <c r="AG46" s="160"/>
      <c r="AH46" s="161"/>
      <c r="AI46" s="159"/>
      <c r="AJ46" s="160"/>
      <c r="AK46" s="161"/>
      <c r="AL46" s="200"/>
      <c r="AM46" s="201"/>
      <c r="AN46" s="202"/>
      <c r="AO46" s="144"/>
      <c r="AP46" s="145"/>
      <c r="AQ46" s="146"/>
    </row>
    <row r="47" spans="1:44" ht="18.75" customHeight="1" x14ac:dyDescent="0.25">
      <c r="A47" s="214" t="s">
        <v>326</v>
      </c>
      <c r="B47" s="257" t="s">
        <v>322</v>
      </c>
      <c r="C47" s="258"/>
      <c r="D47" s="259"/>
      <c r="E47" s="257" t="s">
        <v>5</v>
      </c>
      <c r="F47" s="258"/>
      <c r="G47" s="259"/>
      <c r="H47" s="257" t="s">
        <v>322</v>
      </c>
      <c r="I47" s="258"/>
      <c r="J47" s="259"/>
      <c r="K47" s="257" t="s">
        <v>5</v>
      </c>
      <c r="L47" s="258"/>
      <c r="M47" s="259"/>
      <c r="N47" s="257" t="s">
        <v>322</v>
      </c>
      <c r="O47" s="258"/>
      <c r="P47" s="259"/>
      <c r="Q47" s="257" t="s">
        <v>5</v>
      </c>
      <c r="R47" s="258"/>
      <c r="S47" s="259"/>
      <c r="T47" s="257" t="s">
        <v>322</v>
      </c>
      <c r="U47" s="258"/>
      <c r="V47" s="259"/>
      <c r="W47" s="257" t="s">
        <v>5</v>
      </c>
      <c r="X47" s="258"/>
      <c r="Y47" s="259"/>
      <c r="Z47" s="257" t="s">
        <v>322</v>
      </c>
      <c r="AA47" s="258"/>
      <c r="AB47" s="259"/>
      <c r="AC47" s="257" t="s">
        <v>5</v>
      </c>
      <c r="AD47" s="258"/>
      <c r="AE47" s="259"/>
      <c r="AF47" s="257" t="s">
        <v>322</v>
      </c>
      <c r="AG47" s="258"/>
      <c r="AH47" s="259"/>
      <c r="AI47" s="257" t="s">
        <v>5</v>
      </c>
      <c r="AJ47" s="258"/>
      <c r="AK47" s="259"/>
      <c r="AL47" s="200"/>
      <c r="AM47" s="201"/>
      <c r="AN47" s="202"/>
      <c r="AO47" s="144"/>
      <c r="AP47" s="145"/>
      <c r="AQ47" s="146"/>
    </row>
    <row r="48" spans="1:44" x14ac:dyDescent="0.25">
      <c r="A48" s="215"/>
      <c r="B48" s="200" t="s">
        <v>238</v>
      </c>
      <c r="C48" s="201"/>
      <c r="D48" s="202"/>
      <c r="E48" s="144">
        <v>30.9133</v>
      </c>
      <c r="F48" s="145"/>
      <c r="G48" s="146"/>
      <c r="H48" s="200" t="s">
        <v>238</v>
      </c>
      <c r="I48" s="201"/>
      <c r="J48" s="202"/>
      <c r="K48" s="144">
        <v>35.632800000000003</v>
      </c>
      <c r="L48" s="145"/>
      <c r="M48" s="146"/>
      <c r="N48" s="200" t="s">
        <v>238</v>
      </c>
      <c r="O48" s="201"/>
      <c r="P48" s="202"/>
      <c r="Q48" s="144">
        <v>27.059100000000001</v>
      </c>
      <c r="R48" s="145"/>
      <c r="S48" s="146"/>
      <c r="T48" s="200" t="s">
        <v>238</v>
      </c>
      <c r="U48" s="201"/>
      <c r="V48" s="202"/>
      <c r="W48" s="144">
        <v>30.853200000000001</v>
      </c>
      <c r="X48" s="145"/>
      <c r="Y48" s="146"/>
      <c r="Z48" s="200" t="s">
        <v>238</v>
      </c>
      <c r="AA48" s="201"/>
      <c r="AB48" s="202"/>
      <c r="AC48" s="144">
        <v>35.585599999999999</v>
      </c>
      <c r="AD48" s="145"/>
      <c r="AE48" s="146"/>
      <c r="AF48" s="200" t="s">
        <v>276</v>
      </c>
      <c r="AG48" s="201"/>
      <c r="AH48" s="202"/>
      <c r="AI48" s="144">
        <v>11.126200000000001</v>
      </c>
      <c r="AJ48" s="145"/>
      <c r="AK48" s="146"/>
      <c r="AL48" s="200"/>
      <c r="AM48" s="201"/>
      <c r="AN48" s="202"/>
      <c r="AO48" s="144"/>
      <c r="AP48" s="145"/>
      <c r="AQ48" s="146"/>
    </row>
    <row r="49" spans="1:43" x14ac:dyDescent="0.25">
      <c r="A49" s="215"/>
      <c r="B49" s="200" t="s">
        <v>274</v>
      </c>
      <c r="C49" s="201"/>
      <c r="D49" s="202"/>
      <c r="E49" s="144">
        <v>13.5495</v>
      </c>
      <c r="F49" s="145"/>
      <c r="G49" s="146"/>
      <c r="H49" s="200" t="s">
        <v>274</v>
      </c>
      <c r="I49" s="201"/>
      <c r="J49" s="202"/>
      <c r="K49" s="144">
        <v>14.9649</v>
      </c>
      <c r="L49" s="145"/>
      <c r="M49" s="146"/>
      <c r="N49" s="200" t="s">
        <v>274</v>
      </c>
      <c r="O49" s="201"/>
      <c r="P49" s="202"/>
      <c r="Q49" s="144">
        <v>11.546099999999999</v>
      </c>
      <c r="R49" s="145"/>
      <c r="S49" s="146"/>
      <c r="T49" s="200" t="s">
        <v>274</v>
      </c>
      <c r="U49" s="201"/>
      <c r="V49" s="202"/>
      <c r="W49" s="144">
        <v>13.557499999999999</v>
      </c>
      <c r="X49" s="145"/>
      <c r="Y49" s="146"/>
      <c r="Z49" s="200" t="s">
        <v>274</v>
      </c>
      <c r="AA49" s="201"/>
      <c r="AB49" s="202"/>
      <c r="AC49" s="144">
        <v>14.973100000000001</v>
      </c>
      <c r="AD49" s="145"/>
      <c r="AE49" s="146"/>
      <c r="AF49" s="200" t="s">
        <v>282</v>
      </c>
      <c r="AG49" s="201"/>
      <c r="AH49" s="202"/>
      <c r="AI49" s="144">
        <v>9.4646000000000008</v>
      </c>
      <c r="AJ49" s="145"/>
      <c r="AK49" s="146"/>
      <c r="AL49" s="200"/>
      <c r="AM49" s="201"/>
      <c r="AN49" s="202"/>
      <c r="AO49" s="144"/>
      <c r="AP49" s="145"/>
      <c r="AQ49" s="146"/>
    </row>
    <row r="50" spans="1:43" x14ac:dyDescent="0.25">
      <c r="A50" s="215"/>
      <c r="B50" s="200" t="s">
        <v>281</v>
      </c>
      <c r="C50" s="201"/>
      <c r="D50" s="202"/>
      <c r="E50" s="144">
        <v>9.6380999999999997</v>
      </c>
      <c r="F50" s="145"/>
      <c r="G50" s="146"/>
      <c r="H50" s="200" t="s">
        <v>281</v>
      </c>
      <c r="I50" s="201"/>
      <c r="J50" s="202"/>
      <c r="K50" s="144">
        <v>10.837999999999999</v>
      </c>
      <c r="L50" s="145"/>
      <c r="M50" s="146"/>
      <c r="N50" s="200" t="s">
        <v>281</v>
      </c>
      <c r="O50" s="201"/>
      <c r="P50" s="202"/>
      <c r="Q50" s="144">
        <v>8.5143000000000004</v>
      </c>
      <c r="R50" s="145"/>
      <c r="S50" s="146"/>
      <c r="T50" s="200" t="s">
        <v>281</v>
      </c>
      <c r="U50" s="201"/>
      <c r="V50" s="202"/>
      <c r="W50" s="144">
        <v>9.6370000000000005</v>
      </c>
      <c r="X50" s="145"/>
      <c r="Y50" s="146"/>
      <c r="Z50" s="200" t="s">
        <v>281</v>
      </c>
      <c r="AA50" s="201"/>
      <c r="AB50" s="202"/>
      <c r="AC50" s="144">
        <v>10.8466</v>
      </c>
      <c r="AD50" s="145"/>
      <c r="AE50" s="146"/>
      <c r="AF50" s="200" t="s">
        <v>295</v>
      </c>
      <c r="AG50" s="201"/>
      <c r="AH50" s="202"/>
      <c r="AI50" s="144">
        <v>7.8249000000000004</v>
      </c>
      <c r="AJ50" s="145"/>
      <c r="AK50" s="146"/>
      <c r="AL50" s="200"/>
      <c r="AM50" s="201"/>
      <c r="AN50" s="202"/>
      <c r="AO50" s="144"/>
      <c r="AP50" s="145"/>
      <c r="AQ50" s="146"/>
    </row>
    <row r="51" spans="1:43" x14ac:dyDescent="0.25">
      <c r="A51" s="215"/>
      <c r="B51" s="200" t="s">
        <v>286</v>
      </c>
      <c r="C51" s="201"/>
      <c r="D51" s="202"/>
      <c r="E51" s="144">
        <v>7.1829000000000001</v>
      </c>
      <c r="F51" s="145"/>
      <c r="G51" s="146"/>
      <c r="H51" s="200" t="s">
        <v>286</v>
      </c>
      <c r="I51" s="201"/>
      <c r="J51" s="202"/>
      <c r="K51" s="144">
        <v>8.2542000000000009</v>
      </c>
      <c r="L51" s="145"/>
      <c r="M51" s="146"/>
      <c r="N51" s="200" t="s">
        <v>286</v>
      </c>
      <c r="O51" s="201"/>
      <c r="P51" s="202"/>
      <c r="Q51" s="144">
        <v>6.0816999999999997</v>
      </c>
      <c r="R51" s="145"/>
      <c r="S51" s="146"/>
      <c r="T51" s="200" t="s">
        <v>286</v>
      </c>
      <c r="U51" s="201"/>
      <c r="V51" s="202"/>
      <c r="W51" s="144">
        <v>7.1661000000000001</v>
      </c>
      <c r="X51" s="145"/>
      <c r="Y51" s="146"/>
      <c r="Z51" s="200" t="s">
        <v>286</v>
      </c>
      <c r="AA51" s="201"/>
      <c r="AB51" s="202"/>
      <c r="AC51" s="144">
        <v>8.2525999999999993</v>
      </c>
      <c r="AD51" s="145"/>
      <c r="AE51" s="146"/>
      <c r="AF51" s="200" t="s">
        <v>238</v>
      </c>
      <c r="AG51" s="201"/>
      <c r="AH51" s="202"/>
      <c r="AI51" s="144">
        <v>6.3236999999999997</v>
      </c>
      <c r="AJ51" s="145"/>
      <c r="AK51" s="146"/>
      <c r="AL51" s="200"/>
      <c r="AM51" s="201"/>
      <c r="AN51" s="202"/>
      <c r="AO51" s="144"/>
      <c r="AP51" s="145"/>
      <c r="AQ51" s="146"/>
    </row>
    <row r="52" spans="1:43" x14ac:dyDescent="0.25">
      <c r="A52" s="215"/>
      <c r="B52" s="200" t="s">
        <v>288</v>
      </c>
      <c r="C52" s="201"/>
      <c r="D52" s="202"/>
      <c r="E52" s="144">
        <v>6.2508999999999997</v>
      </c>
      <c r="F52" s="145"/>
      <c r="G52" s="146"/>
      <c r="H52" s="200" t="s">
        <v>288</v>
      </c>
      <c r="I52" s="201"/>
      <c r="J52" s="202"/>
      <c r="K52" s="144">
        <v>5.3494000000000002</v>
      </c>
      <c r="L52" s="145"/>
      <c r="M52" s="146"/>
      <c r="N52" s="200" t="s">
        <v>288</v>
      </c>
      <c r="O52" s="201"/>
      <c r="P52" s="202"/>
      <c r="Q52" s="144">
        <v>5.8898999999999999</v>
      </c>
      <c r="R52" s="145"/>
      <c r="S52" s="146"/>
      <c r="T52" s="200" t="s">
        <v>288</v>
      </c>
      <c r="U52" s="201"/>
      <c r="V52" s="202"/>
      <c r="W52" s="144">
        <v>6.2497999999999996</v>
      </c>
      <c r="X52" s="145"/>
      <c r="Y52" s="146"/>
      <c r="Z52" s="200" t="s">
        <v>288</v>
      </c>
      <c r="AA52" s="201"/>
      <c r="AB52" s="202"/>
      <c r="AC52" s="144">
        <v>5.3373999999999997</v>
      </c>
      <c r="AD52" s="145"/>
      <c r="AE52" s="146"/>
      <c r="AF52" s="200" t="s">
        <v>304</v>
      </c>
      <c r="AG52" s="201"/>
      <c r="AH52" s="202"/>
      <c r="AI52" s="144">
        <v>6.1825000000000001</v>
      </c>
      <c r="AJ52" s="145"/>
      <c r="AK52" s="146"/>
      <c r="AL52" s="200"/>
      <c r="AM52" s="201"/>
      <c r="AN52" s="202"/>
      <c r="AO52" s="144"/>
      <c r="AP52" s="145"/>
      <c r="AQ52" s="146"/>
    </row>
    <row r="53" spans="1:43" x14ac:dyDescent="0.25">
      <c r="A53" s="215"/>
      <c r="B53" s="200" t="s">
        <v>283</v>
      </c>
      <c r="C53" s="201"/>
      <c r="D53" s="202"/>
      <c r="E53" s="144">
        <v>4.2249999999999996</v>
      </c>
      <c r="F53" s="145"/>
      <c r="G53" s="146"/>
      <c r="H53" s="200" t="s">
        <v>283</v>
      </c>
      <c r="I53" s="201"/>
      <c r="J53" s="202"/>
      <c r="K53" s="144">
        <v>4.8536999999999999</v>
      </c>
      <c r="L53" s="145"/>
      <c r="M53" s="146"/>
      <c r="N53" s="200" t="s">
        <v>276</v>
      </c>
      <c r="O53" s="201"/>
      <c r="P53" s="202"/>
      <c r="Q53" s="144">
        <v>4.5345000000000004</v>
      </c>
      <c r="R53" s="145"/>
      <c r="S53" s="146"/>
      <c r="T53" s="200" t="s">
        <v>283</v>
      </c>
      <c r="U53" s="201"/>
      <c r="V53" s="202"/>
      <c r="W53" s="144">
        <v>4.2263000000000002</v>
      </c>
      <c r="X53" s="145"/>
      <c r="Y53" s="146"/>
      <c r="Z53" s="200" t="s">
        <v>283</v>
      </c>
      <c r="AA53" s="201"/>
      <c r="AB53" s="202"/>
      <c r="AC53" s="144">
        <v>4.8354999999999997</v>
      </c>
      <c r="AD53" s="145"/>
      <c r="AE53" s="146"/>
      <c r="AF53" s="200" t="s">
        <v>275</v>
      </c>
      <c r="AG53" s="201"/>
      <c r="AH53" s="202"/>
      <c r="AI53" s="144">
        <v>5.2477</v>
      </c>
      <c r="AJ53" s="145"/>
      <c r="AK53" s="146"/>
      <c r="AL53" s="200"/>
      <c r="AM53" s="201"/>
      <c r="AN53" s="202"/>
      <c r="AO53" s="144"/>
      <c r="AP53" s="145"/>
      <c r="AQ53" s="146"/>
    </row>
    <row r="54" spans="1:43" x14ac:dyDescent="0.25">
      <c r="A54" s="215"/>
      <c r="B54" s="200" t="s">
        <v>284</v>
      </c>
      <c r="C54" s="201"/>
      <c r="D54" s="202"/>
      <c r="E54" s="144">
        <v>3.4281999999999999</v>
      </c>
      <c r="F54" s="145"/>
      <c r="G54" s="146"/>
      <c r="H54" s="200" t="s">
        <v>276</v>
      </c>
      <c r="I54" s="201"/>
      <c r="J54" s="202"/>
      <c r="K54" s="144">
        <v>3.9163999999999999</v>
      </c>
      <c r="L54" s="145"/>
      <c r="M54" s="146"/>
      <c r="N54" s="200" t="s">
        <v>283</v>
      </c>
      <c r="O54" s="201"/>
      <c r="P54" s="202"/>
      <c r="Q54" s="144">
        <v>3.5819000000000001</v>
      </c>
      <c r="R54" s="145"/>
      <c r="S54" s="146"/>
      <c r="T54" s="200" t="s">
        <v>284</v>
      </c>
      <c r="U54" s="201"/>
      <c r="V54" s="202"/>
      <c r="W54" s="144">
        <v>3.4339</v>
      </c>
      <c r="X54" s="145"/>
      <c r="Y54" s="146"/>
      <c r="Z54" s="200" t="s">
        <v>276</v>
      </c>
      <c r="AA54" s="201"/>
      <c r="AB54" s="202"/>
      <c r="AC54" s="144">
        <v>3.8993000000000002</v>
      </c>
      <c r="AD54" s="145"/>
      <c r="AE54" s="146"/>
      <c r="AF54" s="200" t="s">
        <v>287</v>
      </c>
      <c r="AG54" s="201"/>
      <c r="AH54" s="202"/>
      <c r="AI54" s="144">
        <v>4.9447999999999999</v>
      </c>
      <c r="AJ54" s="145"/>
      <c r="AK54" s="146"/>
      <c r="AL54" s="200"/>
      <c r="AM54" s="201"/>
      <c r="AN54" s="202"/>
      <c r="AO54" s="144"/>
      <c r="AP54" s="145"/>
      <c r="AQ54" s="146"/>
    </row>
    <row r="55" spans="1:43" x14ac:dyDescent="0.25">
      <c r="A55" s="215"/>
      <c r="B55" s="200" t="s">
        <v>276</v>
      </c>
      <c r="C55" s="201"/>
      <c r="D55" s="202"/>
      <c r="E55" s="144">
        <v>3.407</v>
      </c>
      <c r="F55" s="145"/>
      <c r="G55" s="146"/>
      <c r="H55" s="200" t="s">
        <v>278</v>
      </c>
      <c r="I55" s="201"/>
      <c r="J55" s="202"/>
      <c r="K55" s="144">
        <v>3.6781000000000001</v>
      </c>
      <c r="L55" s="145"/>
      <c r="M55" s="146"/>
      <c r="N55" s="200" t="s">
        <v>284</v>
      </c>
      <c r="O55" s="201"/>
      <c r="P55" s="202"/>
      <c r="Q55" s="144">
        <v>3.2542</v>
      </c>
      <c r="R55" s="145"/>
      <c r="S55" s="146"/>
      <c r="T55" s="200" t="s">
        <v>276</v>
      </c>
      <c r="U55" s="201"/>
      <c r="V55" s="202"/>
      <c r="W55" s="144">
        <v>3.3854000000000002</v>
      </c>
      <c r="X55" s="145"/>
      <c r="Y55" s="146"/>
      <c r="Z55" s="200" t="s">
        <v>278</v>
      </c>
      <c r="AA55" s="201"/>
      <c r="AB55" s="202"/>
      <c r="AC55" s="144">
        <v>3.6577999999999999</v>
      </c>
      <c r="AD55" s="145"/>
      <c r="AE55" s="146"/>
      <c r="AF55" s="200" t="s">
        <v>279</v>
      </c>
      <c r="AG55" s="201"/>
      <c r="AH55" s="202"/>
      <c r="AI55" s="144">
        <v>4.7192999999999996</v>
      </c>
      <c r="AJ55" s="145"/>
      <c r="AK55" s="146"/>
      <c r="AL55" s="200"/>
      <c r="AM55" s="201"/>
      <c r="AN55" s="202"/>
      <c r="AO55" s="144"/>
      <c r="AP55" s="145"/>
      <c r="AQ55" s="146"/>
    </row>
    <row r="56" spans="1:43" x14ac:dyDescent="0.25">
      <c r="A56" s="215"/>
      <c r="B56" s="200" t="s">
        <v>278</v>
      </c>
      <c r="C56" s="201"/>
      <c r="D56" s="202"/>
      <c r="E56" s="144">
        <v>3.1956000000000002</v>
      </c>
      <c r="F56" s="145"/>
      <c r="G56" s="146"/>
      <c r="H56" s="200" t="s">
        <v>285</v>
      </c>
      <c r="I56" s="201"/>
      <c r="J56" s="202"/>
      <c r="K56" s="144">
        <v>3.1625000000000001</v>
      </c>
      <c r="L56" s="145"/>
      <c r="M56" s="146"/>
      <c r="N56" s="200" t="s">
        <v>278</v>
      </c>
      <c r="O56" s="201"/>
      <c r="P56" s="202"/>
      <c r="Q56" s="144">
        <v>3.1812999999999998</v>
      </c>
      <c r="R56" s="145"/>
      <c r="S56" s="146"/>
      <c r="T56" s="200" t="s">
        <v>278</v>
      </c>
      <c r="U56" s="201"/>
      <c r="V56" s="202"/>
      <c r="W56" s="144">
        <v>3.1960000000000002</v>
      </c>
      <c r="X56" s="145"/>
      <c r="Y56" s="146"/>
      <c r="Z56" s="200" t="s">
        <v>285</v>
      </c>
      <c r="AA56" s="201"/>
      <c r="AB56" s="202"/>
      <c r="AC56" s="144">
        <v>3.1387999999999998</v>
      </c>
      <c r="AD56" s="145"/>
      <c r="AE56" s="146"/>
      <c r="AF56" s="200" t="s">
        <v>292</v>
      </c>
      <c r="AG56" s="201"/>
      <c r="AH56" s="202"/>
      <c r="AI56" s="144">
        <v>4.5697000000000001</v>
      </c>
      <c r="AJ56" s="145"/>
      <c r="AK56" s="146"/>
      <c r="AL56" s="200"/>
      <c r="AM56" s="201"/>
      <c r="AN56" s="202"/>
      <c r="AO56" s="144"/>
      <c r="AP56" s="145"/>
      <c r="AQ56" s="146"/>
    </row>
    <row r="57" spans="1:43" x14ac:dyDescent="0.25">
      <c r="A57" s="215"/>
      <c r="B57" s="200" t="s">
        <v>285</v>
      </c>
      <c r="C57" s="201"/>
      <c r="D57" s="202"/>
      <c r="E57" s="144">
        <v>2.7587000000000002</v>
      </c>
      <c r="F57" s="145"/>
      <c r="G57" s="146"/>
      <c r="H57" s="200" t="s">
        <v>292</v>
      </c>
      <c r="I57" s="201"/>
      <c r="J57" s="202"/>
      <c r="K57" s="144">
        <v>2.8247</v>
      </c>
      <c r="L57" s="145"/>
      <c r="M57" s="146"/>
      <c r="N57" s="200" t="s">
        <v>292</v>
      </c>
      <c r="O57" s="201"/>
      <c r="P57" s="202"/>
      <c r="Q57" s="144">
        <v>3.0095000000000001</v>
      </c>
      <c r="R57" s="145"/>
      <c r="S57" s="146"/>
      <c r="T57" s="200" t="s">
        <v>285</v>
      </c>
      <c r="U57" s="201"/>
      <c r="V57" s="202"/>
      <c r="W57" s="144">
        <v>2.742</v>
      </c>
      <c r="X57" s="145"/>
      <c r="Y57" s="146"/>
      <c r="Z57" s="200" t="s">
        <v>292</v>
      </c>
      <c r="AA57" s="201"/>
      <c r="AB57" s="202"/>
      <c r="AC57" s="144">
        <v>2.7919</v>
      </c>
      <c r="AD57" s="145"/>
      <c r="AE57" s="146"/>
      <c r="AF57" s="200" t="s">
        <v>296</v>
      </c>
      <c r="AG57" s="201"/>
      <c r="AH57" s="202"/>
      <c r="AI57" s="144">
        <v>3.8875999999999999</v>
      </c>
      <c r="AJ57" s="145"/>
      <c r="AK57" s="146"/>
      <c r="AL57" s="200"/>
      <c r="AM57" s="201"/>
      <c r="AN57" s="202"/>
      <c r="AO57" s="144"/>
      <c r="AP57" s="145"/>
      <c r="AQ57" s="146"/>
    </row>
    <row r="58" spans="1:43" x14ac:dyDescent="0.25">
      <c r="A58" s="215"/>
      <c r="B58" s="200" t="s">
        <v>292</v>
      </c>
      <c r="C58" s="201"/>
      <c r="D58" s="202"/>
      <c r="E58" s="144">
        <v>2.4569000000000001</v>
      </c>
      <c r="F58" s="145"/>
      <c r="G58" s="146"/>
      <c r="H58" s="200" t="s">
        <v>299</v>
      </c>
      <c r="I58" s="201"/>
      <c r="J58" s="202"/>
      <c r="K58" s="144">
        <v>2.2726999999999999</v>
      </c>
      <c r="L58" s="145"/>
      <c r="M58" s="146"/>
      <c r="N58" s="200" t="s">
        <v>287</v>
      </c>
      <c r="O58" s="201"/>
      <c r="P58" s="202"/>
      <c r="Q58" s="144">
        <v>2.3451</v>
      </c>
      <c r="R58" s="145"/>
      <c r="S58" s="146"/>
      <c r="T58" s="200" t="s">
        <v>292</v>
      </c>
      <c r="U58" s="201"/>
      <c r="V58" s="202"/>
      <c r="W58" s="144">
        <v>2.4325000000000001</v>
      </c>
      <c r="X58" s="145"/>
      <c r="Y58" s="146"/>
      <c r="Z58" s="200" t="s">
        <v>299</v>
      </c>
      <c r="AA58" s="201"/>
      <c r="AB58" s="202"/>
      <c r="AC58" s="144">
        <v>2.2513999999999998</v>
      </c>
      <c r="AD58" s="145"/>
      <c r="AE58" s="146"/>
      <c r="AF58" s="200" t="s">
        <v>306</v>
      </c>
      <c r="AG58" s="201"/>
      <c r="AH58" s="202"/>
      <c r="AI58" s="144">
        <v>3.7486999999999999</v>
      </c>
      <c r="AJ58" s="145"/>
      <c r="AK58" s="146"/>
      <c r="AL58" s="200"/>
      <c r="AM58" s="201"/>
      <c r="AN58" s="202"/>
      <c r="AO58" s="144"/>
      <c r="AP58" s="145"/>
      <c r="AQ58" s="146"/>
    </row>
    <row r="59" spans="1:43" x14ac:dyDescent="0.25">
      <c r="A59" s="215"/>
      <c r="B59" s="200" t="s">
        <v>287</v>
      </c>
      <c r="C59" s="201"/>
      <c r="D59" s="202"/>
      <c r="E59" s="144">
        <v>1.9894000000000001</v>
      </c>
      <c r="F59" s="145"/>
      <c r="G59" s="146"/>
      <c r="H59" s="200" t="s">
        <v>284</v>
      </c>
      <c r="I59" s="201"/>
      <c r="J59" s="202"/>
      <c r="K59" s="144">
        <v>1.6035999999999999</v>
      </c>
      <c r="L59" s="145"/>
      <c r="M59" s="146"/>
      <c r="N59" s="200" t="s">
        <v>285</v>
      </c>
      <c r="O59" s="201"/>
      <c r="P59" s="202"/>
      <c r="Q59" s="144">
        <v>2.3355999999999999</v>
      </c>
      <c r="R59" s="145"/>
      <c r="S59" s="146"/>
      <c r="T59" s="200" t="s">
        <v>287</v>
      </c>
      <c r="U59" s="201"/>
      <c r="V59" s="202"/>
      <c r="W59" s="144">
        <v>1.9850000000000001</v>
      </c>
      <c r="X59" s="145"/>
      <c r="Y59" s="146"/>
      <c r="Z59" s="200" t="s">
        <v>284</v>
      </c>
      <c r="AA59" s="201"/>
      <c r="AB59" s="202"/>
      <c r="AC59" s="144">
        <v>1.6094999999999999</v>
      </c>
      <c r="AD59" s="145"/>
      <c r="AE59" s="146"/>
      <c r="AF59" s="200" t="s">
        <v>278</v>
      </c>
      <c r="AG59" s="201"/>
      <c r="AH59" s="202"/>
      <c r="AI59" s="144">
        <v>3.5457999999999998</v>
      </c>
      <c r="AJ59" s="145"/>
      <c r="AK59" s="146"/>
      <c r="AL59" s="200"/>
      <c r="AM59" s="201"/>
      <c r="AN59" s="202"/>
      <c r="AO59" s="144"/>
      <c r="AP59" s="145"/>
      <c r="AQ59" s="146"/>
    </row>
    <row r="60" spans="1:43" x14ac:dyDescent="0.25">
      <c r="A60" s="215"/>
      <c r="B60" s="200" t="s">
        <v>299</v>
      </c>
      <c r="C60" s="201"/>
      <c r="D60" s="202"/>
      <c r="E60" s="144">
        <v>1.9668000000000001</v>
      </c>
      <c r="F60" s="145"/>
      <c r="G60" s="146"/>
      <c r="H60" s="200" t="s">
        <v>287</v>
      </c>
      <c r="I60" s="201"/>
      <c r="J60" s="202"/>
      <c r="K60" s="144">
        <v>1.3340000000000001</v>
      </c>
      <c r="L60" s="145"/>
      <c r="M60" s="146"/>
      <c r="N60" s="200" t="s">
        <v>279</v>
      </c>
      <c r="O60" s="201"/>
      <c r="P60" s="202"/>
      <c r="Q60" s="144">
        <v>2.0144000000000002</v>
      </c>
      <c r="R60" s="145"/>
      <c r="S60" s="146"/>
      <c r="T60" s="200" t="s">
        <v>299</v>
      </c>
      <c r="U60" s="201"/>
      <c r="V60" s="202"/>
      <c r="W60" s="144">
        <v>1.9576</v>
      </c>
      <c r="X60" s="145"/>
      <c r="Y60" s="146"/>
      <c r="Z60" s="200" t="s">
        <v>287</v>
      </c>
      <c r="AA60" s="201"/>
      <c r="AB60" s="202"/>
      <c r="AC60" s="144">
        <v>1.3305</v>
      </c>
      <c r="AD60" s="145"/>
      <c r="AE60" s="146"/>
      <c r="AF60" s="200" t="s">
        <v>291</v>
      </c>
      <c r="AG60" s="201"/>
      <c r="AH60" s="202"/>
      <c r="AI60" s="144">
        <v>2.9683000000000002</v>
      </c>
      <c r="AJ60" s="145"/>
      <c r="AK60" s="146"/>
      <c r="AL60" s="200"/>
      <c r="AM60" s="201"/>
      <c r="AN60" s="202"/>
      <c r="AO60" s="144"/>
      <c r="AP60" s="145"/>
      <c r="AQ60" s="146"/>
    </row>
    <row r="61" spans="1:43" x14ac:dyDescent="0.25">
      <c r="A61" s="215"/>
      <c r="B61" s="200" t="s">
        <v>297</v>
      </c>
      <c r="C61" s="201"/>
      <c r="D61" s="202"/>
      <c r="E61" s="144">
        <v>1.6527000000000001</v>
      </c>
      <c r="F61" s="145"/>
      <c r="G61" s="146"/>
      <c r="H61" s="200" t="s">
        <v>297</v>
      </c>
      <c r="I61" s="201"/>
      <c r="J61" s="202"/>
      <c r="K61" s="144">
        <v>1.1877</v>
      </c>
      <c r="L61" s="145"/>
      <c r="M61" s="146"/>
      <c r="N61" s="200" t="s">
        <v>299</v>
      </c>
      <c r="O61" s="201"/>
      <c r="P61" s="202"/>
      <c r="Q61" s="144">
        <v>1.9004000000000001</v>
      </c>
      <c r="R61" s="145"/>
      <c r="S61" s="146"/>
      <c r="T61" s="200" t="s">
        <v>297</v>
      </c>
      <c r="U61" s="201"/>
      <c r="V61" s="202"/>
      <c r="W61" s="144">
        <v>1.645</v>
      </c>
      <c r="X61" s="145"/>
      <c r="Y61" s="146"/>
      <c r="Z61" s="200" t="s">
        <v>297</v>
      </c>
      <c r="AA61" s="201"/>
      <c r="AB61" s="202"/>
      <c r="AC61" s="144">
        <v>1.1745000000000001</v>
      </c>
      <c r="AD61" s="145"/>
      <c r="AE61" s="146"/>
      <c r="AF61" s="200" t="s">
        <v>302</v>
      </c>
      <c r="AG61" s="201"/>
      <c r="AH61" s="202"/>
      <c r="AI61" s="144">
        <v>2.9003000000000001</v>
      </c>
      <c r="AJ61" s="145"/>
      <c r="AK61" s="146"/>
      <c r="AL61" s="200"/>
      <c r="AM61" s="201"/>
      <c r="AN61" s="202"/>
      <c r="AO61" s="144"/>
      <c r="AP61" s="145"/>
      <c r="AQ61" s="146"/>
    </row>
    <row r="62" spans="1:43" x14ac:dyDescent="0.25">
      <c r="A62" s="215"/>
      <c r="B62" s="200" t="s">
        <v>279</v>
      </c>
      <c r="C62" s="201"/>
      <c r="D62" s="202"/>
      <c r="E62" s="144">
        <v>1.5290999999999999</v>
      </c>
      <c r="F62" s="145"/>
      <c r="G62" s="146"/>
      <c r="H62" s="200" t="s">
        <v>328</v>
      </c>
      <c r="I62" s="201"/>
      <c r="J62" s="202"/>
      <c r="K62" s="144">
        <v>0.1273</v>
      </c>
      <c r="L62" s="145"/>
      <c r="M62" s="146"/>
      <c r="N62" s="200" t="s">
        <v>282</v>
      </c>
      <c r="O62" s="201"/>
      <c r="P62" s="202"/>
      <c r="Q62" s="144">
        <v>1.8257000000000001</v>
      </c>
      <c r="R62" s="145"/>
      <c r="S62" s="146"/>
      <c r="T62" s="200" t="s">
        <v>279</v>
      </c>
      <c r="U62" s="201"/>
      <c r="V62" s="202"/>
      <c r="W62" s="144">
        <v>1.5262</v>
      </c>
      <c r="X62" s="145"/>
      <c r="Y62" s="146"/>
      <c r="Z62" s="200" t="s">
        <v>328</v>
      </c>
      <c r="AA62" s="201"/>
      <c r="AB62" s="202"/>
      <c r="AC62" s="144">
        <v>0.3155</v>
      </c>
      <c r="AD62" s="145"/>
      <c r="AE62" s="146"/>
      <c r="AF62" s="200" t="s">
        <v>288</v>
      </c>
      <c r="AG62" s="201"/>
      <c r="AH62" s="202"/>
      <c r="AI62" s="144">
        <v>2.7944</v>
      </c>
      <c r="AJ62" s="145"/>
      <c r="AK62" s="146"/>
      <c r="AL62" s="200"/>
      <c r="AM62" s="201"/>
      <c r="AN62" s="202"/>
      <c r="AO62" s="144"/>
      <c r="AP62" s="145"/>
      <c r="AQ62" s="146"/>
    </row>
    <row r="63" spans="1:43" x14ac:dyDescent="0.25">
      <c r="A63" s="215"/>
      <c r="B63" s="200" t="s">
        <v>307</v>
      </c>
      <c r="C63" s="201"/>
      <c r="D63" s="202"/>
      <c r="E63" s="144">
        <v>0.90539999999999998</v>
      </c>
      <c r="F63" s="145"/>
      <c r="G63" s="146"/>
      <c r="H63" s="200"/>
      <c r="I63" s="201"/>
      <c r="J63" s="202"/>
      <c r="K63" s="144"/>
      <c r="L63" s="145"/>
      <c r="M63" s="146"/>
      <c r="N63" s="200" t="s">
        <v>297</v>
      </c>
      <c r="O63" s="201"/>
      <c r="P63" s="202"/>
      <c r="Q63" s="144">
        <v>1.4038999999999999</v>
      </c>
      <c r="R63" s="145"/>
      <c r="S63" s="146"/>
      <c r="T63" s="200" t="s">
        <v>307</v>
      </c>
      <c r="U63" s="201"/>
      <c r="V63" s="202"/>
      <c r="W63" s="144">
        <v>0.90380000000000005</v>
      </c>
      <c r="X63" s="145"/>
      <c r="Y63" s="146"/>
      <c r="Z63" s="200"/>
      <c r="AA63" s="201"/>
      <c r="AB63" s="202"/>
      <c r="AC63" s="144"/>
      <c r="AD63" s="145"/>
      <c r="AE63" s="146"/>
      <c r="AF63" s="200" t="s">
        <v>289</v>
      </c>
      <c r="AG63" s="201"/>
      <c r="AH63" s="202"/>
      <c r="AI63" s="144">
        <v>2.6419999999999999</v>
      </c>
      <c r="AJ63" s="145"/>
      <c r="AK63" s="146"/>
      <c r="AL63" s="200"/>
      <c r="AM63" s="201"/>
      <c r="AN63" s="202"/>
      <c r="AO63" s="144"/>
      <c r="AP63" s="145"/>
      <c r="AQ63" s="146"/>
    </row>
    <row r="64" spans="1:43" x14ac:dyDescent="0.25">
      <c r="A64" s="215"/>
      <c r="B64" s="200" t="s">
        <v>308</v>
      </c>
      <c r="C64" s="201"/>
      <c r="D64" s="202"/>
      <c r="E64" s="144">
        <v>0.86950000000000005</v>
      </c>
      <c r="F64" s="145"/>
      <c r="G64" s="146"/>
      <c r="H64" s="200"/>
      <c r="I64" s="201"/>
      <c r="J64" s="202"/>
      <c r="K64" s="144"/>
      <c r="L64" s="145"/>
      <c r="M64" s="146"/>
      <c r="N64" s="200" t="s">
        <v>295</v>
      </c>
      <c r="O64" s="201"/>
      <c r="P64" s="202"/>
      <c r="Q64" s="144">
        <v>1.1468</v>
      </c>
      <c r="R64" s="145"/>
      <c r="S64" s="146"/>
      <c r="T64" s="200" t="s">
        <v>308</v>
      </c>
      <c r="U64" s="201"/>
      <c r="V64" s="202"/>
      <c r="W64" s="144">
        <v>0.86370000000000002</v>
      </c>
      <c r="X64" s="145"/>
      <c r="Y64" s="146"/>
      <c r="Z64" s="200"/>
      <c r="AA64" s="201"/>
      <c r="AB64" s="202"/>
      <c r="AC64" s="144"/>
      <c r="AD64" s="145"/>
      <c r="AE64" s="146"/>
      <c r="AF64" s="200" t="s">
        <v>281</v>
      </c>
      <c r="AG64" s="201"/>
      <c r="AH64" s="202"/>
      <c r="AI64" s="144">
        <v>2.4859</v>
      </c>
      <c r="AJ64" s="145"/>
      <c r="AK64" s="146"/>
      <c r="AL64" s="200"/>
      <c r="AM64" s="201"/>
      <c r="AN64" s="202"/>
      <c r="AO64" s="144"/>
      <c r="AP64" s="145"/>
      <c r="AQ64" s="146"/>
    </row>
    <row r="65" spans="1:43" x14ac:dyDescent="0.25">
      <c r="A65" s="215"/>
      <c r="B65" s="200" t="s">
        <v>309</v>
      </c>
      <c r="C65" s="201"/>
      <c r="D65" s="202"/>
      <c r="E65" s="144">
        <v>0.85870000000000002</v>
      </c>
      <c r="F65" s="145"/>
      <c r="G65" s="146"/>
      <c r="H65" s="200"/>
      <c r="I65" s="201"/>
      <c r="J65" s="202"/>
      <c r="K65" s="144"/>
      <c r="L65" s="145"/>
      <c r="M65" s="146"/>
      <c r="N65" s="200" t="s">
        <v>298</v>
      </c>
      <c r="O65" s="201"/>
      <c r="P65" s="202"/>
      <c r="Q65" s="144">
        <v>0.88429999999999997</v>
      </c>
      <c r="R65" s="145"/>
      <c r="S65" s="146"/>
      <c r="T65" s="200" t="s">
        <v>309</v>
      </c>
      <c r="U65" s="201"/>
      <c r="V65" s="202"/>
      <c r="W65" s="144">
        <v>0.84789999999999999</v>
      </c>
      <c r="X65" s="145"/>
      <c r="Y65" s="146"/>
      <c r="Z65" s="200"/>
      <c r="AA65" s="201"/>
      <c r="AB65" s="202"/>
      <c r="AC65" s="144"/>
      <c r="AD65" s="145"/>
      <c r="AE65" s="146"/>
      <c r="AF65" s="200" t="s">
        <v>284</v>
      </c>
      <c r="AG65" s="201"/>
      <c r="AH65" s="202"/>
      <c r="AI65" s="144">
        <v>2.4243000000000001</v>
      </c>
      <c r="AJ65" s="145"/>
      <c r="AK65" s="146"/>
      <c r="AL65" s="200"/>
      <c r="AM65" s="201"/>
      <c r="AN65" s="202"/>
      <c r="AO65" s="144"/>
      <c r="AP65" s="145"/>
      <c r="AQ65" s="146"/>
    </row>
    <row r="66" spans="1:43" x14ac:dyDescent="0.25">
      <c r="A66" s="215"/>
      <c r="B66" s="200" t="s">
        <v>301</v>
      </c>
      <c r="C66" s="201"/>
      <c r="D66" s="202"/>
      <c r="E66" s="144">
        <v>0.80289999999999995</v>
      </c>
      <c r="F66" s="145"/>
      <c r="G66" s="146"/>
      <c r="H66" s="200"/>
      <c r="I66" s="201"/>
      <c r="J66" s="202"/>
      <c r="K66" s="144"/>
      <c r="L66" s="145"/>
      <c r="M66" s="146"/>
      <c r="N66" s="200" t="s">
        <v>304</v>
      </c>
      <c r="O66" s="201"/>
      <c r="P66" s="202"/>
      <c r="Q66" s="144">
        <v>0.82869999999999999</v>
      </c>
      <c r="R66" s="145"/>
      <c r="S66" s="146"/>
      <c r="T66" s="200" t="s">
        <v>301</v>
      </c>
      <c r="U66" s="201"/>
      <c r="V66" s="202"/>
      <c r="W66" s="144">
        <v>0.79900000000000004</v>
      </c>
      <c r="X66" s="145"/>
      <c r="Y66" s="146"/>
      <c r="Z66" s="200"/>
      <c r="AA66" s="201"/>
      <c r="AB66" s="202"/>
      <c r="AC66" s="144"/>
      <c r="AD66" s="145"/>
      <c r="AE66" s="146"/>
      <c r="AF66" s="200" t="s">
        <v>277</v>
      </c>
      <c r="AG66" s="201"/>
      <c r="AH66" s="202"/>
      <c r="AI66" s="144">
        <v>2.2905000000000002</v>
      </c>
      <c r="AJ66" s="145"/>
      <c r="AK66" s="146"/>
      <c r="AL66" s="200"/>
      <c r="AM66" s="201"/>
      <c r="AN66" s="202"/>
      <c r="AO66" s="144"/>
      <c r="AP66" s="145"/>
      <c r="AQ66" s="146"/>
    </row>
    <row r="67" spans="1:43" x14ac:dyDescent="0.25">
      <c r="A67" s="215"/>
      <c r="B67" s="200" t="s">
        <v>305</v>
      </c>
      <c r="C67" s="201"/>
      <c r="D67" s="202"/>
      <c r="E67" s="144">
        <v>0.74890000000000001</v>
      </c>
      <c r="F67" s="145"/>
      <c r="G67" s="146"/>
      <c r="H67" s="200"/>
      <c r="I67" s="201"/>
      <c r="J67" s="202"/>
      <c r="K67" s="144"/>
      <c r="L67" s="145"/>
      <c r="M67" s="146"/>
      <c r="N67" s="200" t="s">
        <v>307</v>
      </c>
      <c r="O67" s="201"/>
      <c r="P67" s="202"/>
      <c r="Q67" s="144">
        <v>0.76649999999999996</v>
      </c>
      <c r="R67" s="145"/>
      <c r="S67" s="146"/>
      <c r="T67" s="200" t="s">
        <v>305</v>
      </c>
      <c r="U67" s="201"/>
      <c r="V67" s="202"/>
      <c r="W67" s="144">
        <v>0.74590000000000001</v>
      </c>
      <c r="X67" s="145"/>
      <c r="Y67" s="146"/>
      <c r="Z67" s="200"/>
      <c r="AA67" s="201"/>
      <c r="AB67" s="202"/>
      <c r="AC67" s="144"/>
      <c r="AD67" s="145"/>
      <c r="AE67" s="146"/>
      <c r="AF67" s="200" t="s">
        <v>298</v>
      </c>
      <c r="AG67" s="201"/>
      <c r="AH67" s="202"/>
      <c r="AI67" s="144">
        <v>2.2715000000000001</v>
      </c>
      <c r="AJ67" s="145"/>
      <c r="AK67" s="146"/>
      <c r="AL67" s="200"/>
      <c r="AM67" s="201"/>
      <c r="AN67" s="202"/>
      <c r="AO67" s="144"/>
      <c r="AP67" s="145"/>
      <c r="AQ67" s="146"/>
    </row>
    <row r="68" spans="1:43" x14ac:dyDescent="0.25">
      <c r="A68" s="215"/>
      <c r="B68" s="200" t="s">
        <v>298</v>
      </c>
      <c r="C68" s="201"/>
      <c r="D68" s="202"/>
      <c r="E68" s="144">
        <v>0.64870000000000005</v>
      </c>
      <c r="F68" s="145"/>
      <c r="G68" s="146"/>
      <c r="H68" s="200"/>
      <c r="I68" s="201"/>
      <c r="J68" s="202"/>
      <c r="K68" s="144"/>
      <c r="L68" s="145"/>
      <c r="M68" s="146"/>
      <c r="N68" s="200" t="s">
        <v>308</v>
      </c>
      <c r="O68" s="201"/>
      <c r="P68" s="202"/>
      <c r="Q68" s="144">
        <v>0.73709999999999998</v>
      </c>
      <c r="R68" s="145"/>
      <c r="S68" s="146"/>
      <c r="T68" s="200" t="s">
        <v>298</v>
      </c>
      <c r="U68" s="201"/>
      <c r="V68" s="202"/>
      <c r="W68" s="144">
        <v>0.6472</v>
      </c>
      <c r="X68" s="145"/>
      <c r="Y68" s="146"/>
      <c r="Z68" s="200"/>
      <c r="AA68" s="201"/>
      <c r="AB68" s="202"/>
      <c r="AC68" s="144"/>
      <c r="AD68" s="145"/>
      <c r="AE68" s="146"/>
      <c r="AF68" s="200" t="s">
        <v>294</v>
      </c>
      <c r="AG68" s="201"/>
      <c r="AH68" s="202"/>
      <c r="AI68" s="144">
        <v>2.0619999999999998</v>
      </c>
      <c r="AJ68" s="145"/>
      <c r="AK68" s="146"/>
      <c r="AL68" s="200"/>
      <c r="AM68" s="201"/>
      <c r="AN68" s="202"/>
      <c r="AO68" s="144"/>
      <c r="AP68" s="145"/>
      <c r="AQ68" s="146"/>
    </row>
    <row r="69" spans="1:43" x14ac:dyDescent="0.25">
      <c r="A69" s="215"/>
      <c r="B69" s="200" t="s">
        <v>290</v>
      </c>
      <c r="C69" s="201"/>
      <c r="D69" s="202"/>
      <c r="E69" s="144">
        <v>0.57630000000000003</v>
      </c>
      <c r="F69" s="145"/>
      <c r="G69" s="146"/>
      <c r="H69" s="200"/>
      <c r="I69" s="201"/>
      <c r="J69" s="202"/>
      <c r="K69" s="144"/>
      <c r="L69" s="145"/>
      <c r="M69" s="146"/>
      <c r="N69" s="200" t="s">
        <v>306</v>
      </c>
      <c r="O69" s="201"/>
      <c r="P69" s="202"/>
      <c r="Q69" s="144">
        <v>0.73560000000000003</v>
      </c>
      <c r="R69" s="145"/>
      <c r="S69" s="146"/>
      <c r="T69" s="200" t="s">
        <v>290</v>
      </c>
      <c r="U69" s="201"/>
      <c r="V69" s="202"/>
      <c r="W69" s="144">
        <v>0.5766</v>
      </c>
      <c r="X69" s="145"/>
      <c r="Y69" s="146"/>
      <c r="Z69" s="200"/>
      <c r="AA69" s="201"/>
      <c r="AB69" s="202"/>
      <c r="AC69" s="144"/>
      <c r="AD69" s="145"/>
      <c r="AE69" s="146"/>
      <c r="AF69" s="200" t="s">
        <v>335</v>
      </c>
      <c r="AG69" s="201"/>
      <c r="AH69" s="202"/>
      <c r="AI69" s="144">
        <v>1.9452</v>
      </c>
      <c r="AJ69" s="145"/>
      <c r="AK69" s="146"/>
      <c r="AL69" s="200"/>
      <c r="AM69" s="201"/>
      <c r="AN69" s="202"/>
      <c r="AO69" s="144"/>
      <c r="AP69" s="145"/>
      <c r="AQ69" s="146"/>
    </row>
    <row r="70" spans="1:43" x14ac:dyDescent="0.25">
      <c r="A70" s="215"/>
      <c r="B70" s="200" t="s">
        <v>294</v>
      </c>
      <c r="C70" s="201"/>
      <c r="D70" s="202"/>
      <c r="E70" s="144">
        <v>0.3251</v>
      </c>
      <c r="F70" s="145"/>
      <c r="G70" s="146"/>
      <c r="H70" s="200"/>
      <c r="I70" s="201"/>
      <c r="J70" s="202"/>
      <c r="K70" s="144"/>
      <c r="L70" s="145"/>
      <c r="M70" s="146"/>
      <c r="N70" s="200" t="s">
        <v>309</v>
      </c>
      <c r="O70" s="201"/>
      <c r="P70" s="202"/>
      <c r="Q70" s="144">
        <v>0.73040000000000005</v>
      </c>
      <c r="R70" s="145"/>
      <c r="S70" s="146"/>
      <c r="T70" s="200" t="s">
        <v>294</v>
      </c>
      <c r="U70" s="201"/>
      <c r="V70" s="202"/>
      <c r="W70" s="144">
        <v>0.32350000000000001</v>
      </c>
      <c r="X70" s="145"/>
      <c r="Y70" s="146"/>
      <c r="Z70" s="200"/>
      <c r="AA70" s="201"/>
      <c r="AB70" s="202"/>
      <c r="AC70" s="144"/>
      <c r="AD70" s="145"/>
      <c r="AE70" s="146"/>
      <c r="AF70" s="200" t="s">
        <v>299</v>
      </c>
      <c r="AG70" s="201"/>
      <c r="AH70" s="202"/>
      <c r="AI70" s="144">
        <v>1.7542</v>
      </c>
      <c r="AJ70" s="145"/>
      <c r="AK70" s="146"/>
      <c r="AL70" s="200"/>
      <c r="AM70" s="201"/>
      <c r="AN70" s="202"/>
      <c r="AO70" s="144"/>
      <c r="AP70" s="145"/>
      <c r="AQ70" s="146"/>
    </row>
    <row r="71" spans="1:43" x14ac:dyDescent="0.25">
      <c r="A71" s="215"/>
      <c r="B71" s="200" t="s">
        <v>328</v>
      </c>
      <c r="C71" s="201"/>
      <c r="D71" s="202"/>
      <c r="E71" s="144">
        <v>0.12039999999999999</v>
      </c>
      <c r="F71" s="145"/>
      <c r="G71" s="146"/>
      <c r="H71" s="200"/>
      <c r="I71" s="201"/>
      <c r="J71" s="202"/>
      <c r="K71" s="144"/>
      <c r="L71" s="145"/>
      <c r="M71" s="146"/>
      <c r="N71" s="200" t="s">
        <v>275</v>
      </c>
      <c r="O71" s="201"/>
      <c r="P71" s="202"/>
      <c r="Q71" s="144">
        <v>0.70220000000000005</v>
      </c>
      <c r="R71" s="145"/>
      <c r="S71" s="146"/>
      <c r="T71" s="200" t="s">
        <v>328</v>
      </c>
      <c r="U71" s="201"/>
      <c r="V71" s="202"/>
      <c r="W71" s="144">
        <v>0.2989</v>
      </c>
      <c r="X71" s="145"/>
      <c r="Y71" s="146"/>
      <c r="Z71" s="200"/>
      <c r="AA71" s="201"/>
      <c r="AB71" s="202"/>
      <c r="AC71" s="144"/>
      <c r="AD71" s="145"/>
      <c r="AE71" s="146"/>
      <c r="AF71" s="200" t="s">
        <v>293</v>
      </c>
      <c r="AG71" s="201"/>
      <c r="AH71" s="202"/>
      <c r="AI71" s="144">
        <v>1.5265</v>
      </c>
      <c r="AJ71" s="145"/>
      <c r="AK71" s="146"/>
      <c r="AL71" s="200"/>
      <c r="AM71" s="201"/>
      <c r="AN71" s="202"/>
      <c r="AO71" s="144"/>
      <c r="AP71" s="145"/>
      <c r="AQ71" s="146"/>
    </row>
    <row r="72" spans="1:43" x14ac:dyDescent="0.25">
      <c r="A72" s="215"/>
      <c r="B72" s="200"/>
      <c r="C72" s="201"/>
      <c r="D72" s="202"/>
      <c r="E72" s="144"/>
      <c r="F72" s="145"/>
      <c r="G72" s="146"/>
      <c r="H72" s="200"/>
      <c r="I72" s="201"/>
      <c r="J72" s="202"/>
      <c r="K72" s="144"/>
      <c r="L72" s="145"/>
      <c r="M72" s="146"/>
      <c r="N72" s="200" t="s">
        <v>301</v>
      </c>
      <c r="O72" s="201"/>
      <c r="P72" s="202"/>
      <c r="Q72" s="144">
        <v>0.68210000000000004</v>
      </c>
      <c r="R72" s="145"/>
      <c r="S72" s="146"/>
      <c r="T72" s="200"/>
      <c r="U72" s="201"/>
      <c r="V72" s="202"/>
      <c r="W72" s="144"/>
      <c r="X72" s="145"/>
      <c r="Y72" s="146"/>
      <c r="Z72" s="200"/>
      <c r="AA72" s="201"/>
      <c r="AB72" s="202"/>
      <c r="AC72" s="144"/>
      <c r="AD72" s="145"/>
      <c r="AE72" s="146"/>
      <c r="AF72" s="200" t="s">
        <v>328</v>
      </c>
      <c r="AG72" s="201"/>
      <c r="AH72" s="202"/>
      <c r="AI72" s="144">
        <v>0.34939999999999999</v>
      </c>
      <c r="AJ72" s="145"/>
      <c r="AK72" s="146"/>
      <c r="AL72" s="200"/>
      <c r="AM72" s="201"/>
      <c r="AN72" s="202"/>
      <c r="AO72" s="144"/>
      <c r="AP72" s="145"/>
      <c r="AQ72" s="146"/>
    </row>
    <row r="73" spans="1:43" x14ac:dyDescent="0.25">
      <c r="A73" s="215"/>
      <c r="B73" s="200"/>
      <c r="C73" s="201"/>
      <c r="D73" s="202"/>
      <c r="E73" s="144"/>
      <c r="F73" s="145"/>
      <c r="G73" s="146"/>
      <c r="H73" s="200"/>
      <c r="I73" s="201"/>
      <c r="J73" s="202"/>
      <c r="K73" s="144"/>
      <c r="L73" s="145"/>
      <c r="M73" s="146"/>
      <c r="N73" s="200" t="s">
        <v>305</v>
      </c>
      <c r="O73" s="201"/>
      <c r="P73" s="202"/>
      <c r="Q73" s="144">
        <v>0.63529999999999998</v>
      </c>
      <c r="R73" s="145"/>
      <c r="S73" s="146"/>
      <c r="T73" s="200"/>
      <c r="U73" s="201"/>
      <c r="V73" s="202"/>
      <c r="W73" s="144"/>
      <c r="X73" s="145"/>
      <c r="Y73" s="146"/>
      <c r="Z73" s="200"/>
      <c r="AA73" s="201"/>
      <c r="AB73" s="202"/>
      <c r="AC73" s="144"/>
      <c r="AD73" s="145"/>
      <c r="AE73" s="146"/>
      <c r="AF73" s="200"/>
      <c r="AG73" s="201"/>
      <c r="AH73" s="202"/>
      <c r="AI73" s="144"/>
      <c r="AJ73" s="145"/>
      <c r="AK73" s="146"/>
      <c r="AL73" s="200"/>
      <c r="AM73" s="201"/>
      <c r="AN73" s="202"/>
      <c r="AO73" s="144"/>
      <c r="AP73" s="145"/>
      <c r="AQ73" s="146"/>
    </row>
    <row r="74" spans="1:43" x14ac:dyDescent="0.25">
      <c r="A74" s="215"/>
      <c r="B74" s="200"/>
      <c r="C74" s="201"/>
      <c r="D74" s="202"/>
      <c r="E74" s="144"/>
      <c r="F74" s="145"/>
      <c r="G74" s="146"/>
      <c r="H74" s="200"/>
      <c r="I74" s="201"/>
      <c r="J74" s="202"/>
      <c r="K74" s="144"/>
      <c r="L74" s="145"/>
      <c r="M74" s="146"/>
      <c r="N74" s="200" t="s">
        <v>294</v>
      </c>
      <c r="O74" s="201"/>
      <c r="P74" s="202"/>
      <c r="Q74" s="144">
        <v>0.55279999999999996</v>
      </c>
      <c r="R74" s="145"/>
      <c r="S74" s="146"/>
      <c r="T74" s="200"/>
      <c r="U74" s="201"/>
      <c r="V74" s="202"/>
      <c r="W74" s="144"/>
      <c r="X74" s="145"/>
      <c r="Y74" s="146"/>
      <c r="Z74" s="200"/>
      <c r="AA74" s="201"/>
      <c r="AB74" s="202"/>
      <c r="AC74" s="144"/>
      <c r="AD74" s="145"/>
      <c r="AE74" s="146"/>
      <c r="AF74" s="200"/>
      <c r="AG74" s="201"/>
      <c r="AH74" s="202"/>
      <c r="AI74" s="144"/>
      <c r="AJ74" s="145"/>
      <c r="AK74" s="146"/>
      <c r="AL74" s="200"/>
      <c r="AM74" s="201"/>
      <c r="AN74" s="202"/>
      <c r="AO74" s="144"/>
      <c r="AP74" s="145"/>
      <c r="AQ74" s="146"/>
    </row>
    <row r="75" spans="1:43" x14ac:dyDescent="0.25">
      <c r="A75" s="215"/>
      <c r="B75" s="200"/>
      <c r="C75" s="201"/>
      <c r="D75" s="202"/>
      <c r="E75" s="144"/>
      <c r="F75" s="145"/>
      <c r="G75" s="146"/>
      <c r="H75" s="200"/>
      <c r="I75" s="201"/>
      <c r="J75" s="202"/>
      <c r="K75" s="144"/>
      <c r="L75" s="145"/>
      <c r="M75" s="146"/>
      <c r="N75" s="200" t="s">
        <v>296</v>
      </c>
      <c r="O75" s="201"/>
      <c r="P75" s="202"/>
      <c r="Q75" s="144">
        <v>0.52049999999999996</v>
      </c>
      <c r="R75" s="145"/>
      <c r="S75" s="146"/>
      <c r="T75" s="200"/>
      <c r="U75" s="201"/>
      <c r="V75" s="202"/>
      <c r="W75" s="144"/>
      <c r="X75" s="145"/>
      <c r="Y75" s="146"/>
      <c r="Z75" s="200"/>
      <c r="AA75" s="201"/>
      <c r="AB75" s="202"/>
      <c r="AC75" s="144"/>
      <c r="AD75" s="145"/>
      <c r="AE75" s="146"/>
      <c r="AF75" s="200"/>
      <c r="AG75" s="201"/>
      <c r="AH75" s="202"/>
      <c r="AI75" s="144"/>
      <c r="AJ75" s="145"/>
      <c r="AK75" s="146"/>
      <c r="AL75" s="200"/>
      <c r="AM75" s="201"/>
      <c r="AN75" s="202"/>
      <c r="AO75" s="144"/>
      <c r="AP75" s="145"/>
      <c r="AQ75" s="146"/>
    </row>
    <row r="76" spans="1:43" x14ac:dyDescent="0.25">
      <c r="A76" s="215"/>
      <c r="B76" s="200"/>
      <c r="C76" s="201"/>
      <c r="D76" s="202"/>
      <c r="E76" s="144"/>
      <c r="F76" s="145"/>
      <c r="G76" s="146"/>
      <c r="H76" s="200"/>
      <c r="I76" s="201"/>
      <c r="J76" s="202"/>
      <c r="K76" s="144"/>
      <c r="L76" s="145"/>
      <c r="M76" s="146"/>
      <c r="N76" s="200" t="s">
        <v>290</v>
      </c>
      <c r="O76" s="201"/>
      <c r="P76" s="202"/>
      <c r="Q76" s="144">
        <v>0.49170000000000003</v>
      </c>
      <c r="R76" s="145"/>
      <c r="S76" s="146"/>
      <c r="T76" s="200"/>
      <c r="U76" s="201"/>
      <c r="V76" s="202"/>
      <c r="W76" s="144"/>
      <c r="X76" s="145"/>
      <c r="Y76" s="146"/>
      <c r="Z76" s="200"/>
      <c r="AA76" s="201"/>
      <c r="AB76" s="202"/>
      <c r="AC76" s="144"/>
      <c r="AD76" s="145"/>
      <c r="AE76" s="146"/>
      <c r="AF76" s="200"/>
      <c r="AG76" s="201"/>
      <c r="AH76" s="202"/>
      <c r="AI76" s="144"/>
      <c r="AJ76" s="145"/>
      <c r="AK76" s="146"/>
      <c r="AL76" s="200"/>
      <c r="AM76" s="201"/>
      <c r="AN76" s="202"/>
      <c r="AO76" s="144"/>
      <c r="AP76" s="145"/>
      <c r="AQ76" s="146"/>
    </row>
    <row r="77" spans="1:43" x14ac:dyDescent="0.25">
      <c r="A77" s="215"/>
      <c r="B77" s="200"/>
      <c r="C77" s="201"/>
      <c r="D77" s="202"/>
      <c r="E77" s="144"/>
      <c r="F77" s="145"/>
      <c r="G77" s="146"/>
      <c r="H77" s="200"/>
      <c r="I77" s="201"/>
      <c r="J77" s="202"/>
      <c r="K77" s="144"/>
      <c r="L77" s="145"/>
      <c r="M77" s="146"/>
      <c r="N77" s="200" t="s">
        <v>291</v>
      </c>
      <c r="O77" s="201"/>
      <c r="P77" s="202"/>
      <c r="Q77" s="144">
        <v>0.48449999999999999</v>
      </c>
      <c r="R77" s="145"/>
      <c r="S77" s="146"/>
      <c r="T77" s="200"/>
      <c r="U77" s="201"/>
      <c r="V77" s="202"/>
      <c r="W77" s="144"/>
      <c r="X77" s="145"/>
      <c r="Y77" s="146"/>
      <c r="Z77" s="200"/>
      <c r="AA77" s="201"/>
      <c r="AB77" s="202"/>
      <c r="AC77" s="144"/>
      <c r="AD77" s="145"/>
      <c r="AE77" s="146"/>
      <c r="AF77" s="200"/>
      <c r="AG77" s="201"/>
      <c r="AH77" s="202"/>
      <c r="AI77" s="144"/>
      <c r="AJ77" s="145"/>
      <c r="AK77" s="146"/>
      <c r="AL77" s="200"/>
      <c r="AM77" s="201"/>
      <c r="AN77" s="202"/>
      <c r="AO77" s="144"/>
      <c r="AP77" s="145"/>
      <c r="AQ77" s="146"/>
    </row>
    <row r="78" spans="1:43" x14ac:dyDescent="0.25">
      <c r="A78" s="215"/>
      <c r="B78" s="200"/>
      <c r="C78" s="201"/>
      <c r="D78" s="202"/>
      <c r="E78" s="144"/>
      <c r="F78" s="145"/>
      <c r="G78" s="146"/>
      <c r="H78" s="200"/>
      <c r="I78" s="201"/>
      <c r="J78" s="202"/>
      <c r="K78" s="144"/>
      <c r="L78" s="145"/>
      <c r="M78" s="146"/>
      <c r="N78" s="200" t="s">
        <v>302</v>
      </c>
      <c r="O78" s="201"/>
      <c r="P78" s="202"/>
      <c r="Q78" s="144">
        <v>0.38940000000000002</v>
      </c>
      <c r="R78" s="145"/>
      <c r="S78" s="146"/>
      <c r="T78" s="200"/>
      <c r="U78" s="201"/>
      <c r="V78" s="202"/>
      <c r="W78" s="144"/>
      <c r="X78" s="145"/>
      <c r="Y78" s="146"/>
      <c r="Z78" s="200"/>
      <c r="AA78" s="201"/>
      <c r="AB78" s="202"/>
      <c r="AC78" s="144"/>
      <c r="AD78" s="145"/>
      <c r="AE78" s="146"/>
      <c r="AF78" s="200"/>
      <c r="AG78" s="201"/>
      <c r="AH78" s="202"/>
      <c r="AI78" s="144"/>
      <c r="AJ78" s="145"/>
      <c r="AK78" s="146"/>
      <c r="AL78" s="200"/>
      <c r="AM78" s="201"/>
      <c r="AN78" s="202"/>
      <c r="AO78" s="144"/>
      <c r="AP78" s="145"/>
      <c r="AQ78" s="146"/>
    </row>
    <row r="79" spans="1:43" x14ac:dyDescent="0.25">
      <c r="A79" s="215"/>
      <c r="B79" s="200"/>
      <c r="C79" s="201"/>
      <c r="D79" s="202"/>
      <c r="E79" s="144"/>
      <c r="F79" s="145"/>
      <c r="G79" s="146"/>
      <c r="H79" s="200"/>
      <c r="I79" s="201"/>
      <c r="J79" s="202"/>
      <c r="K79" s="144"/>
      <c r="L79" s="145"/>
      <c r="M79" s="146"/>
      <c r="N79" s="200" t="s">
        <v>289</v>
      </c>
      <c r="O79" s="201"/>
      <c r="P79" s="202"/>
      <c r="Q79" s="144">
        <v>0.35349999999999998</v>
      </c>
      <c r="R79" s="145"/>
      <c r="S79" s="146"/>
      <c r="T79" s="200"/>
      <c r="U79" s="201"/>
      <c r="V79" s="202"/>
      <c r="W79" s="144"/>
      <c r="X79" s="145"/>
      <c r="Y79" s="146"/>
      <c r="Z79" s="200"/>
      <c r="AA79" s="201"/>
      <c r="AB79" s="202"/>
      <c r="AC79" s="144"/>
      <c r="AD79" s="145"/>
      <c r="AE79" s="146"/>
      <c r="AF79" s="200"/>
      <c r="AG79" s="201"/>
      <c r="AH79" s="202"/>
      <c r="AI79" s="144"/>
      <c r="AJ79" s="145"/>
      <c r="AK79" s="146"/>
      <c r="AL79" s="200"/>
      <c r="AM79" s="201"/>
      <c r="AN79" s="202"/>
      <c r="AO79" s="144"/>
      <c r="AP79" s="145"/>
      <c r="AQ79" s="146"/>
    </row>
    <row r="80" spans="1:43" x14ac:dyDescent="0.25">
      <c r="A80" s="215"/>
      <c r="B80" s="200"/>
      <c r="C80" s="201"/>
      <c r="D80" s="202"/>
      <c r="E80" s="144"/>
      <c r="F80" s="145"/>
      <c r="G80" s="146"/>
      <c r="H80" s="200"/>
      <c r="I80" s="201"/>
      <c r="J80" s="202"/>
      <c r="K80" s="144"/>
      <c r="L80" s="145"/>
      <c r="M80" s="146"/>
      <c r="N80" s="200" t="s">
        <v>277</v>
      </c>
      <c r="O80" s="201"/>
      <c r="P80" s="202"/>
      <c r="Q80" s="144">
        <v>0.307</v>
      </c>
      <c r="R80" s="145"/>
      <c r="S80" s="146"/>
      <c r="T80" s="200"/>
      <c r="U80" s="201"/>
      <c r="V80" s="202"/>
      <c r="W80" s="144"/>
      <c r="X80" s="145"/>
      <c r="Y80" s="146"/>
      <c r="Z80" s="200"/>
      <c r="AA80" s="201"/>
      <c r="AB80" s="202"/>
      <c r="AC80" s="144"/>
      <c r="AD80" s="145"/>
      <c r="AE80" s="146"/>
      <c r="AF80" s="200"/>
      <c r="AG80" s="201"/>
      <c r="AH80" s="202"/>
      <c r="AI80" s="144"/>
      <c r="AJ80" s="145"/>
      <c r="AK80" s="146"/>
      <c r="AL80" s="200"/>
      <c r="AM80" s="201"/>
      <c r="AN80" s="202"/>
      <c r="AO80" s="144"/>
      <c r="AP80" s="145"/>
      <c r="AQ80" s="146"/>
    </row>
    <row r="81" spans="1:43" x14ac:dyDescent="0.25">
      <c r="A81" s="215"/>
      <c r="B81" s="200"/>
      <c r="C81" s="201"/>
      <c r="D81" s="202"/>
      <c r="E81" s="144"/>
      <c r="F81" s="145"/>
      <c r="G81" s="146"/>
      <c r="H81" s="200"/>
      <c r="I81" s="201"/>
      <c r="J81" s="202"/>
      <c r="K81" s="144"/>
      <c r="L81" s="145"/>
      <c r="M81" s="146"/>
      <c r="N81" s="200" t="s">
        <v>335</v>
      </c>
      <c r="O81" s="201"/>
      <c r="P81" s="202"/>
      <c r="Q81" s="144">
        <v>0.26169999999999999</v>
      </c>
      <c r="R81" s="145"/>
      <c r="S81" s="146"/>
      <c r="T81" s="200"/>
      <c r="U81" s="201"/>
      <c r="V81" s="202"/>
      <c r="W81" s="144"/>
      <c r="X81" s="145"/>
      <c r="Y81" s="146"/>
      <c r="Z81" s="200"/>
      <c r="AA81" s="201"/>
      <c r="AB81" s="202"/>
      <c r="AC81" s="144"/>
      <c r="AD81" s="145"/>
      <c r="AE81" s="146"/>
      <c r="AF81" s="200"/>
      <c r="AG81" s="201"/>
      <c r="AH81" s="202"/>
      <c r="AI81" s="144"/>
      <c r="AJ81" s="145"/>
      <c r="AK81" s="146"/>
      <c r="AL81" s="200"/>
      <c r="AM81" s="201"/>
      <c r="AN81" s="202"/>
      <c r="AO81" s="144"/>
      <c r="AP81" s="145"/>
      <c r="AQ81" s="146"/>
    </row>
    <row r="82" spans="1:43" x14ac:dyDescent="0.25">
      <c r="A82" s="215"/>
      <c r="B82" s="200"/>
      <c r="C82" s="201"/>
      <c r="D82" s="202"/>
      <c r="E82" s="144"/>
      <c r="F82" s="145"/>
      <c r="G82" s="146"/>
      <c r="H82" s="200"/>
      <c r="I82" s="201"/>
      <c r="J82" s="202"/>
      <c r="K82" s="144"/>
      <c r="L82" s="145"/>
      <c r="M82" s="146"/>
      <c r="N82" s="200" t="s">
        <v>293</v>
      </c>
      <c r="O82" s="201"/>
      <c r="P82" s="202"/>
      <c r="Q82" s="144">
        <v>0.20480000000000001</v>
      </c>
      <c r="R82" s="145"/>
      <c r="S82" s="146"/>
      <c r="T82" s="200"/>
      <c r="U82" s="201"/>
      <c r="V82" s="202"/>
      <c r="W82" s="144"/>
      <c r="X82" s="145"/>
      <c r="Y82" s="146"/>
      <c r="Z82" s="200"/>
      <c r="AA82" s="201"/>
      <c r="AB82" s="202"/>
      <c r="AC82" s="144"/>
      <c r="AD82" s="145"/>
      <c r="AE82" s="146"/>
      <c r="AF82" s="200"/>
      <c r="AG82" s="201"/>
      <c r="AH82" s="202"/>
      <c r="AI82" s="144"/>
      <c r="AJ82" s="145"/>
      <c r="AK82" s="146"/>
      <c r="AL82" s="200"/>
      <c r="AM82" s="201"/>
      <c r="AN82" s="202"/>
      <c r="AO82" s="144"/>
      <c r="AP82" s="145"/>
      <c r="AQ82" s="146"/>
    </row>
    <row r="83" spans="1:43" x14ac:dyDescent="0.25">
      <c r="A83" s="215"/>
      <c r="B83" s="200"/>
      <c r="C83" s="201"/>
      <c r="D83" s="202"/>
      <c r="E83" s="144"/>
      <c r="F83" s="145"/>
      <c r="G83" s="146"/>
      <c r="H83" s="200"/>
      <c r="I83" s="201"/>
      <c r="J83" s="202"/>
      <c r="K83" s="144"/>
      <c r="L83" s="145"/>
      <c r="M83" s="146"/>
      <c r="N83" s="200" t="s">
        <v>328</v>
      </c>
      <c r="O83" s="201"/>
      <c r="P83" s="202"/>
      <c r="Q83" s="144">
        <v>0.1075</v>
      </c>
      <c r="R83" s="145"/>
      <c r="S83" s="146"/>
      <c r="T83" s="200"/>
      <c r="U83" s="201"/>
      <c r="V83" s="202"/>
      <c r="W83" s="144"/>
      <c r="X83" s="145"/>
      <c r="Y83" s="146"/>
      <c r="Z83" s="200"/>
      <c r="AA83" s="201"/>
      <c r="AB83" s="202"/>
      <c r="AC83" s="144"/>
      <c r="AD83" s="145"/>
      <c r="AE83" s="146"/>
      <c r="AF83" s="200"/>
      <c r="AG83" s="201"/>
      <c r="AH83" s="202"/>
      <c r="AI83" s="144"/>
      <c r="AJ83" s="145"/>
      <c r="AK83" s="146"/>
      <c r="AL83" s="200"/>
      <c r="AM83" s="201"/>
      <c r="AN83" s="202"/>
      <c r="AO83" s="144"/>
      <c r="AP83" s="145"/>
      <c r="AQ83" s="146"/>
    </row>
    <row r="84" spans="1:43" x14ac:dyDescent="0.25">
      <c r="A84" s="215"/>
      <c r="B84" s="200"/>
      <c r="C84" s="201"/>
      <c r="D84" s="202"/>
      <c r="E84" s="144"/>
      <c r="F84" s="145"/>
      <c r="G84" s="146"/>
      <c r="H84" s="200"/>
      <c r="I84" s="201"/>
      <c r="J84" s="202"/>
      <c r="K84" s="144"/>
      <c r="L84" s="145"/>
      <c r="M84" s="146"/>
      <c r="N84" s="200"/>
      <c r="O84" s="201"/>
      <c r="P84" s="202"/>
      <c r="Q84" s="144"/>
      <c r="R84" s="145"/>
      <c r="S84" s="146"/>
      <c r="T84" s="200"/>
      <c r="U84" s="201"/>
      <c r="V84" s="202"/>
      <c r="W84" s="144"/>
      <c r="X84" s="145"/>
      <c r="Y84" s="146"/>
      <c r="Z84" s="200"/>
      <c r="AA84" s="201"/>
      <c r="AB84" s="202"/>
      <c r="AC84" s="144"/>
      <c r="AD84" s="145"/>
      <c r="AE84" s="146"/>
      <c r="AF84" s="200"/>
      <c r="AG84" s="201"/>
      <c r="AH84" s="202"/>
      <c r="AI84" s="144"/>
      <c r="AJ84" s="145"/>
      <c r="AK84" s="146"/>
      <c r="AL84" s="200"/>
      <c r="AM84" s="201"/>
      <c r="AN84" s="202"/>
      <c r="AO84" s="144"/>
      <c r="AP84" s="145"/>
      <c r="AQ84" s="146"/>
    </row>
    <row r="85" spans="1:43" x14ac:dyDescent="0.25">
      <c r="A85" s="215"/>
      <c r="B85" s="200"/>
      <c r="C85" s="201"/>
      <c r="D85" s="202"/>
      <c r="E85" s="144"/>
      <c r="F85" s="145"/>
      <c r="G85" s="146"/>
      <c r="H85" s="200"/>
      <c r="I85" s="201"/>
      <c r="J85" s="202"/>
      <c r="K85" s="144"/>
      <c r="L85" s="145"/>
      <c r="M85" s="146"/>
      <c r="N85" s="200"/>
      <c r="O85" s="201"/>
      <c r="P85" s="202"/>
      <c r="Q85" s="144"/>
      <c r="R85" s="145"/>
      <c r="S85" s="146"/>
      <c r="T85" s="200"/>
      <c r="U85" s="201"/>
      <c r="V85" s="202"/>
      <c r="W85" s="144"/>
      <c r="X85" s="145"/>
      <c r="Y85" s="146"/>
      <c r="Z85" s="200"/>
      <c r="AA85" s="201"/>
      <c r="AB85" s="202"/>
      <c r="AC85" s="144"/>
      <c r="AD85" s="145"/>
      <c r="AE85" s="146"/>
      <c r="AF85" s="200"/>
      <c r="AG85" s="201"/>
      <c r="AH85" s="202"/>
      <c r="AI85" s="144"/>
      <c r="AJ85" s="145"/>
      <c r="AK85" s="146"/>
      <c r="AL85" s="200"/>
      <c r="AM85" s="201"/>
      <c r="AN85" s="202"/>
      <c r="AO85" s="144"/>
      <c r="AP85" s="145"/>
      <c r="AQ85" s="146"/>
    </row>
    <row r="86" spans="1:43" x14ac:dyDescent="0.25">
      <c r="A86" s="215"/>
      <c r="B86" s="200"/>
      <c r="C86" s="201"/>
      <c r="D86" s="202"/>
      <c r="E86" s="144"/>
      <c r="F86" s="145"/>
      <c r="G86" s="146"/>
      <c r="H86" s="200"/>
      <c r="I86" s="201"/>
      <c r="J86" s="202"/>
      <c r="K86" s="144"/>
      <c r="L86" s="145"/>
      <c r="M86" s="146"/>
      <c r="N86" s="200"/>
      <c r="O86" s="201"/>
      <c r="P86" s="202"/>
      <c r="Q86" s="144"/>
      <c r="R86" s="145"/>
      <c r="S86" s="146"/>
      <c r="T86" s="200"/>
      <c r="U86" s="201"/>
      <c r="V86" s="202"/>
      <c r="W86" s="144"/>
      <c r="X86" s="145"/>
      <c r="Y86" s="146"/>
      <c r="Z86" s="200"/>
      <c r="AA86" s="201"/>
      <c r="AB86" s="202"/>
      <c r="AC86" s="144"/>
      <c r="AD86" s="145"/>
      <c r="AE86" s="146"/>
      <c r="AF86" s="200"/>
      <c r="AG86" s="201"/>
      <c r="AH86" s="202"/>
      <c r="AI86" s="144"/>
      <c r="AJ86" s="145"/>
      <c r="AK86" s="146"/>
      <c r="AL86" s="200"/>
      <c r="AM86" s="201"/>
      <c r="AN86" s="202"/>
      <c r="AO86" s="144"/>
      <c r="AP86" s="145"/>
      <c r="AQ86" s="146"/>
    </row>
    <row r="87" spans="1:43" x14ac:dyDescent="0.25">
      <c r="A87" s="215"/>
      <c r="B87" s="200"/>
      <c r="C87" s="201"/>
      <c r="D87" s="202"/>
      <c r="E87" s="144"/>
      <c r="F87" s="145"/>
      <c r="G87" s="146"/>
      <c r="H87" s="200"/>
      <c r="I87" s="201"/>
      <c r="J87" s="202"/>
      <c r="K87" s="144"/>
      <c r="L87" s="145"/>
      <c r="M87" s="146"/>
      <c r="N87" s="200"/>
      <c r="O87" s="201"/>
      <c r="P87" s="202"/>
      <c r="Q87" s="144"/>
      <c r="R87" s="145"/>
      <c r="S87" s="146"/>
      <c r="T87" s="200"/>
      <c r="U87" s="201"/>
      <c r="V87" s="202"/>
      <c r="W87" s="144"/>
      <c r="X87" s="145"/>
      <c r="Y87" s="146"/>
      <c r="Z87" s="200"/>
      <c r="AA87" s="201"/>
      <c r="AB87" s="202"/>
      <c r="AC87" s="144"/>
      <c r="AD87" s="145"/>
      <c r="AE87" s="146"/>
      <c r="AF87" s="200"/>
      <c r="AG87" s="201"/>
      <c r="AH87" s="202"/>
      <c r="AI87" s="144"/>
      <c r="AJ87" s="145"/>
      <c r="AK87" s="146"/>
      <c r="AL87" s="200"/>
      <c r="AM87" s="201"/>
      <c r="AN87" s="202"/>
      <c r="AO87" s="144"/>
      <c r="AP87" s="145"/>
      <c r="AQ87" s="146"/>
    </row>
    <row r="88" spans="1:43" x14ac:dyDescent="0.25">
      <c r="A88" s="216"/>
      <c r="B88" s="200"/>
      <c r="C88" s="201"/>
      <c r="D88" s="202"/>
      <c r="E88" s="144"/>
      <c r="F88" s="145"/>
      <c r="G88" s="146"/>
      <c r="H88" s="200"/>
      <c r="I88" s="201"/>
      <c r="J88" s="202"/>
      <c r="K88" s="144"/>
      <c r="L88" s="145"/>
      <c r="M88" s="146"/>
      <c r="N88" s="200"/>
      <c r="O88" s="201"/>
      <c r="P88" s="202"/>
      <c r="Q88" s="144"/>
      <c r="R88" s="145"/>
      <c r="S88" s="146"/>
      <c r="T88" s="200"/>
      <c r="U88" s="201"/>
      <c r="V88" s="202"/>
      <c r="W88" s="144"/>
      <c r="X88" s="145"/>
      <c r="Y88" s="146"/>
      <c r="Z88" s="200"/>
      <c r="AA88" s="201"/>
      <c r="AB88" s="202"/>
      <c r="AC88" s="144"/>
      <c r="AD88" s="145"/>
      <c r="AE88" s="146"/>
      <c r="AF88" s="200"/>
      <c r="AG88" s="201"/>
      <c r="AH88" s="202"/>
      <c r="AI88" s="144"/>
      <c r="AJ88" s="145"/>
      <c r="AK88" s="146"/>
      <c r="AL88" s="200"/>
      <c r="AM88" s="201"/>
      <c r="AN88" s="202"/>
      <c r="AO88" s="144"/>
      <c r="AP88" s="145"/>
      <c r="AQ88" s="146"/>
    </row>
    <row r="89" spans="1:43" x14ac:dyDescent="0.25">
      <c r="A89" s="83"/>
      <c r="B89" s="251" t="s">
        <v>46</v>
      </c>
      <c r="C89" s="252"/>
      <c r="D89" s="253"/>
      <c r="E89" s="182">
        <f>SUM(E48:G88)</f>
        <v>100.00000000000003</v>
      </c>
      <c r="F89" s="183"/>
      <c r="G89" s="184"/>
      <c r="H89" s="251" t="s">
        <v>46</v>
      </c>
      <c r="I89" s="252"/>
      <c r="J89" s="253"/>
      <c r="K89" s="182">
        <f>SUM(K48:M88)</f>
        <v>100.00000000000003</v>
      </c>
      <c r="L89" s="183"/>
      <c r="M89" s="184"/>
      <c r="N89" s="251" t="s">
        <v>46</v>
      </c>
      <c r="O89" s="252"/>
      <c r="P89" s="253"/>
      <c r="Q89" s="182">
        <f>SUM(Q48:S88)</f>
        <v>99.999999999999986</v>
      </c>
      <c r="R89" s="183"/>
      <c r="S89" s="184"/>
      <c r="T89" s="251" t="s">
        <v>46</v>
      </c>
      <c r="U89" s="252"/>
      <c r="V89" s="253"/>
      <c r="W89" s="182">
        <f>SUM(W48:Y88)</f>
        <v>100</v>
      </c>
      <c r="X89" s="183"/>
      <c r="Y89" s="184"/>
      <c r="Z89" s="251" t="s">
        <v>46</v>
      </c>
      <c r="AA89" s="252"/>
      <c r="AB89" s="253"/>
      <c r="AC89" s="182">
        <f>SUM(AC48:AE88)</f>
        <v>99.999999999999986</v>
      </c>
      <c r="AD89" s="183"/>
      <c r="AE89" s="184"/>
      <c r="AF89" s="251" t="s">
        <v>46</v>
      </c>
      <c r="AG89" s="252"/>
      <c r="AH89" s="253"/>
      <c r="AI89" s="182">
        <f>SUM(AI48:AK88)</f>
        <v>99.999999999999986</v>
      </c>
      <c r="AJ89" s="183"/>
      <c r="AK89" s="184"/>
      <c r="AL89" s="200"/>
      <c r="AM89" s="201"/>
      <c r="AN89" s="202"/>
      <c r="AO89" s="144"/>
      <c r="AP89" s="145"/>
      <c r="AQ89" s="146"/>
    </row>
    <row r="90" spans="1:43" x14ac:dyDescent="0.25">
      <c r="A90" s="88"/>
      <c r="B90" s="156"/>
      <c r="C90" s="157"/>
      <c r="D90" s="158"/>
      <c r="E90" s="156"/>
      <c r="F90" s="157"/>
      <c r="G90" s="158"/>
      <c r="H90" s="156"/>
      <c r="I90" s="157"/>
      <c r="J90" s="158"/>
      <c r="K90" s="156"/>
      <c r="L90" s="157"/>
      <c r="M90" s="158"/>
      <c r="N90" s="156"/>
      <c r="O90" s="157"/>
      <c r="P90" s="158"/>
      <c r="Q90" s="156"/>
      <c r="R90" s="157"/>
      <c r="S90" s="158"/>
      <c r="T90" s="156"/>
      <c r="U90" s="157"/>
      <c r="V90" s="158"/>
      <c r="W90" s="156"/>
      <c r="X90" s="157"/>
      <c r="Y90" s="158"/>
      <c r="Z90" s="156"/>
      <c r="AA90" s="157"/>
      <c r="AB90" s="158"/>
      <c r="AC90" s="156"/>
      <c r="AD90" s="157"/>
      <c r="AE90" s="158"/>
      <c r="AF90" s="159"/>
      <c r="AG90" s="160"/>
      <c r="AH90" s="161"/>
      <c r="AI90" s="159"/>
      <c r="AJ90" s="160"/>
      <c r="AK90" s="161"/>
      <c r="AL90" s="159"/>
      <c r="AM90" s="160"/>
      <c r="AN90" s="161"/>
      <c r="AO90" s="159"/>
      <c r="AP90" s="160"/>
      <c r="AQ90" s="161"/>
    </row>
    <row r="91" spans="1:43" ht="15" customHeight="1" x14ac:dyDescent="0.25">
      <c r="A91" s="168" t="s">
        <v>13</v>
      </c>
      <c r="B91" s="170" t="s">
        <v>0</v>
      </c>
      <c r="C91" s="171"/>
      <c r="D91" s="172"/>
      <c r="E91" s="170" t="s">
        <v>1</v>
      </c>
      <c r="F91" s="171"/>
      <c r="G91" s="172"/>
      <c r="H91" s="170" t="s">
        <v>0</v>
      </c>
      <c r="I91" s="171"/>
      <c r="J91" s="172"/>
      <c r="K91" s="170" t="s">
        <v>1</v>
      </c>
      <c r="L91" s="171"/>
      <c r="M91" s="172"/>
      <c r="N91" s="170" t="s">
        <v>0</v>
      </c>
      <c r="O91" s="171"/>
      <c r="P91" s="172"/>
      <c r="Q91" s="170" t="s">
        <v>1</v>
      </c>
      <c r="R91" s="171"/>
      <c r="S91" s="172"/>
      <c r="T91" s="170" t="s">
        <v>0</v>
      </c>
      <c r="U91" s="171"/>
      <c r="V91" s="172"/>
      <c r="W91" s="170" t="s">
        <v>1</v>
      </c>
      <c r="X91" s="171"/>
      <c r="Y91" s="172"/>
      <c r="Z91" s="170" t="s">
        <v>0</v>
      </c>
      <c r="AA91" s="171"/>
      <c r="AB91" s="172"/>
      <c r="AC91" s="170" t="s">
        <v>1</v>
      </c>
      <c r="AD91" s="171"/>
      <c r="AE91" s="172"/>
      <c r="AF91" s="170" t="s">
        <v>0</v>
      </c>
      <c r="AG91" s="171"/>
      <c r="AH91" s="172"/>
      <c r="AI91" s="170" t="s">
        <v>1</v>
      </c>
      <c r="AJ91" s="171"/>
      <c r="AK91" s="172"/>
      <c r="AL91" s="170" t="s">
        <v>0</v>
      </c>
      <c r="AM91" s="171"/>
      <c r="AN91" s="172"/>
      <c r="AO91" s="170" t="s">
        <v>1</v>
      </c>
      <c r="AP91" s="171"/>
      <c r="AQ91" s="172"/>
    </row>
    <row r="92" spans="1:43" ht="38.25" x14ac:dyDescent="0.25">
      <c r="A92" s="169"/>
      <c r="B92" s="97" t="s">
        <v>49</v>
      </c>
      <c r="C92" s="97" t="s">
        <v>50</v>
      </c>
      <c r="D92" s="97" t="s">
        <v>51</v>
      </c>
      <c r="E92" s="97" t="s">
        <v>49</v>
      </c>
      <c r="F92" s="97" t="s">
        <v>50</v>
      </c>
      <c r="G92" s="97" t="s">
        <v>51</v>
      </c>
      <c r="H92" s="97" t="s">
        <v>49</v>
      </c>
      <c r="I92" s="97" t="s">
        <v>50</v>
      </c>
      <c r="J92" s="97" t="s">
        <v>51</v>
      </c>
      <c r="K92" s="97" t="s">
        <v>49</v>
      </c>
      <c r="L92" s="97" t="s">
        <v>50</v>
      </c>
      <c r="M92" s="97" t="s">
        <v>51</v>
      </c>
      <c r="N92" s="97" t="s">
        <v>49</v>
      </c>
      <c r="O92" s="97" t="s">
        <v>50</v>
      </c>
      <c r="P92" s="97" t="s">
        <v>51</v>
      </c>
      <c r="Q92" s="97" t="s">
        <v>49</v>
      </c>
      <c r="R92" s="97" t="s">
        <v>50</v>
      </c>
      <c r="S92" s="97" t="s">
        <v>51</v>
      </c>
      <c r="T92" s="97" t="s">
        <v>49</v>
      </c>
      <c r="U92" s="97" t="s">
        <v>50</v>
      </c>
      <c r="V92" s="97" t="s">
        <v>51</v>
      </c>
      <c r="W92" s="97" t="s">
        <v>49</v>
      </c>
      <c r="X92" s="97" t="s">
        <v>50</v>
      </c>
      <c r="Y92" s="97" t="s">
        <v>51</v>
      </c>
      <c r="Z92" s="97" t="s">
        <v>49</v>
      </c>
      <c r="AA92" s="97" t="s">
        <v>50</v>
      </c>
      <c r="AB92" s="97" t="s">
        <v>51</v>
      </c>
      <c r="AC92" s="97" t="s">
        <v>49</v>
      </c>
      <c r="AD92" s="97" t="s">
        <v>50</v>
      </c>
      <c r="AE92" s="97" t="s">
        <v>51</v>
      </c>
      <c r="AF92" s="97" t="s">
        <v>49</v>
      </c>
      <c r="AG92" s="97" t="s">
        <v>50</v>
      </c>
      <c r="AH92" s="97" t="s">
        <v>51</v>
      </c>
      <c r="AI92" s="97" t="s">
        <v>49</v>
      </c>
      <c r="AJ92" s="97" t="s">
        <v>50</v>
      </c>
      <c r="AK92" s="87" t="s">
        <v>51</v>
      </c>
      <c r="AL92" s="97" t="s">
        <v>49</v>
      </c>
      <c r="AM92" s="97" t="s">
        <v>50</v>
      </c>
      <c r="AN92" s="97" t="s">
        <v>51</v>
      </c>
      <c r="AO92" s="97" t="s">
        <v>49</v>
      </c>
      <c r="AP92" s="97" t="s">
        <v>50</v>
      </c>
      <c r="AQ92" s="97" t="s">
        <v>51</v>
      </c>
    </row>
    <row r="93" spans="1:43" x14ac:dyDescent="0.25">
      <c r="A93" s="88" t="s">
        <v>16</v>
      </c>
      <c r="B93" s="1">
        <v>6.8166000000000002</v>
      </c>
      <c r="C93" s="1">
        <v>7.0084999999999997</v>
      </c>
      <c r="D93" s="1">
        <v>6.5388000000000002</v>
      </c>
      <c r="E93" s="1" t="s">
        <v>25</v>
      </c>
      <c r="F93" s="1" t="s">
        <v>25</v>
      </c>
      <c r="G93" s="1" t="s">
        <v>25</v>
      </c>
      <c r="H93" s="1">
        <v>6.4687000000000001</v>
      </c>
      <c r="I93" s="1">
        <v>6.5388000000000002</v>
      </c>
      <c r="J93" s="1">
        <v>7.0084999999999997</v>
      </c>
      <c r="K93" s="1" t="s">
        <v>25</v>
      </c>
      <c r="L93" s="1" t="s">
        <v>25</v>
      </c>
      <c r="M93" s="1" t="s">
        <v>25</v>
      </c>
      <c r="N93" s="1">
        <v>4.9438000000000004</v>
      </c>
      <c r="O93" s="1">
        <v>5.3308</v>
      </c>
      <c r="P93" s="1">
        <v>7.7256999999999998</v>
      </c>
      <c r="Q93" s="1" t="s">
        <v>25</v>
      </c>
      <c r="R93" s="1" t="s">
        <v>25</v>
      </c>
      <c r="S93" s="1" t="s">
        <v>25</v>
      </c>
      <c r="T93" s="1">
        <v>5.9610000000000003</v>
      </c>
      <c r="U93" s="1">
        <v>7.0084999999999997</v>
      </c>
      <c r="V93" s="1">
        <v>6.5388000000000002</v>
      </c>
      <c r="W93" s="1">
        <v>6.6433</v>
      </c>
      <c r="X93" s="1">
        <v>7.0084999999999997</v>
      </c>
      <c r="Y93" s="1">
        <v>6.5388000000000002</v>
      </c>
      <c r="Z93" s="1">
        <v>5.5316000000000001</v>
      </c>
      <c r="AA93" s="1">
        <v>6.5388000000000002</v>
      </c>
      <c r="AB93" s="1">
        <v>7.0084999999999997</v>
      </c>
      <c r="AC93" s="1">
        <v>6.2613000000000003</v>
      </c>
      <c r="AD93" s="1">
        <v>6.5388000000000002</v>
      </c>
      <c r="AE93" s="1">
        <v>7.0084999999999997</v>
      </c>
      <c r="AF93" s="1">
        <v>2.7279</v>
      </c>
      <c r="AG93" s="1">
        <v>3.8304999999999998</v>
      </c>
      <c r="AH93" s="1">
        <v>7.0084999999999997</v>
      </c>
      <c r="AI93" s="1">
        <v>3.3245</v>
      </c>
      <c r="AJ93" s="1">
        <v>3.8304999999999998</v>
      </c>
      <c r="AK93" s="1">
        <v>7.0084999999999997</v>
      </c>
      <c r="AL93" s="1">
        <v>7.3799000000000001</v>
      </c>
      <c r="AM93" s="1">
        <v>7.6821999999999999</v>
      </c>
      <c r="AN93" s="1">
        <v>7.4390999999999998</v>
      </c>
      <c r="AO93" s="1" t="s">
        <v>25</v>
      </c>
      <c r="AP93" s="1" t="s">
        <v>25</v>
      </c>
      <c r="AQ93" s="1" t="s">
        <v>25</v>
      </c>
    </row>
    <row r="94" spans="1:43" x14ac:dyDescent="0.25">
      <c r="A94" s="88" t="s">
        <v>17</v>
      </c>
      <c r="B94" s="1">
        <v>19.089099999999998</v>
      </c>
      <c r="C94" s="1">
        <v>19.2728</v>
      </c>
      <c r="D94" s="1">
        <v>18.649000000000001</v>
      </c>
      <c r="E94" s="1" t="s">
        <v>25</v>
      </c>
      <c r="F94" s="1" t="s">
        <v>25</v>
      </c>
      <c r="G94" s="1" t="s">
        <v>25</v>
      </c>
      <c r="H94" s="1">
        <v>18.488600000000002</v>
      </c>
      <c r="I94" s="1">
        <v>18.649000000000001</v>
      </c>
      <c r="J94" s="1">
        <v>19.2728</v>
      </c>
      <c r="K94" s="1" t="s">
        <v>25</v>
      </c>
      <c r="L94" s="1" t="s">
        <v>25</v>
      </c>
      <c r="M94" s="1" t="s">
        <v>25</v>
      </c>
      <c r="N94" s="1">
        <v>18.372299999999999</v>
      </c>
      <c r="O94" s="1">
        <v>18.752400000000002</v>
      </c>
      <c r="P94" s="1">
        <v>20.1677</v>
      </c>
      <c r="Q94" s="1" t="s">
        <v>25</v>
      </c>
      <c r="R94" s="1" t="s">
        <v>25</v>
      </c>
      <c r="S94" s="1" t="s">
        <v>25</v>
      </c>
      <c r="T94" s="1">
        <v>17.855</v>
      </c>
      <c r="U94" s="1">
        <v>19.2728</v>
      </c>
      <c r="V94" s="1">
        <v>18.649000000000001</v>
      </c>
      <c r="W94" s="1">
        <v>18.632100000000001</v>
      </c>
      <c r="X94" s="1">
        <v>19.2728</v>
      </c>
      <c r="Y94" s="1">
        <v>18.649000000000001</v>
      </c>
      <c r="Z94" s="1">
        <v>17.322900000000001</v>
      </c>
      <c r="AA94" s="1">
        <v>18.649000000000001</v>
      </c>
      <c r="AB94" s="1">
        <v>19.2728</v>
      </c>
      <c r="AC94" s="1">
        <v>18.091999999999999</v>
      </c>
      <c r="AD94" s="1">
        <v>18.649000000000001</v>
      </c>
      <c r="AE94" s="1">
        <v>19.2728</v>
      </c>
      <c r="AF94" s="1">
        <v>17.018799999999999</v>
      </c>
      <c r="AG94" s="1">
        <v>18.129300000000001</v>
      </c>
      <c r="AH94" s="1">
        <v>19.2728</v>
      </c>
      <c r="AI94" s="1">
        <v>17.719200000000001</v>
      </c>
      <c r="AJ94" s="1">
        <v>18.129300000000001</v>
      </c>
      <c r="AK94" s="1">
        <v>19.2728</v>
      </c>
      <c r="AL94" s="1">
        <v>2.9436</v>
      </c>
      <c r="AM94" s="1">
        <v>3.2951999999999999</v>
      </c>
      <c r="AN94" s="1">
        <v>2.6457000000000002</v>
      </c>
      <c r="AO94" s="1" t="s">
        <v>25</v>
      </c>
      <c r="AP94" s="1" t="s">
        <v>25</v>
      </c>
      <c r="AQ94" s="1" t="s">
        <v>25</v>
      </c>
    </row>
    <row r="95" spans="1:43" x14ac:dyDescent="0.25">
      <c r="A95" s="88" t="s">
        <v>14</v>
      </c>
      <c r="B95" s="1">
        <v>14.125500000000001</v>
      </c>
      <c r="C95" s="1">
        <v>14.2662</v>
      </c>
      <c r="D95" s="1">
        <v>14.5061</v>
      </c>
      <c r="E95" s="1" t="s">
        <v>25</v>
      </c>
      <c r="F95" s="1" t="s">
        <v>25</v>
      </c>
      <c r="G95" s="1" t="s">
        <v>25</v>
      </c>
      <c r="H95" s="1">
        <v>14.403499999999999</v>
      </c>
      <c r="I95" s="1">
        <v>14.5061</v>
      </c>
      <c r="J95" s="1">
        <v>14.2662</v>
      </c>
      <c r="K95" s="1" t="s">
        <v>25</v>
      </c>
      <c r="L95" s="1" t="s">
        <v>25</v>
      </c>
      <c r="M95" s="1" t="s">
        <v>25</v>
      </c>
      <c r="N95" s="1">
        <v>13.3207</v>
      </c>
      <c r="O95" s="1">
        <v>13.693300000000001</v>
      </c>
      <c r="P95" s="1">
        <v>14.3901</v>
      </c>
      <c r="Q95" s="1" t="s">
        <v>25</v>
      </c>
      <c r="R95" s="1" t="s">
        <v>25</v>
      </c>
      <c r="S95" s="1" t="s">
        <v>25</v>
      </c>
      <c r="T95" s="1">
        <v>12.935700000000001</v>
      </c>
      <c r="U95" s="1">
        <v>14.2662</v>
      </c>
      <c r="V95" s="1">
        <v>14.5061</v>
      </c>
      <c r="W95" s="1">
        <v>13.7355</v>
      </c>
      <c r="X95" s="1">
        <v>14.2662</v>
      </c>
      <c r="Y95" s="1">
        <v>14.5061</v>
      </c>
      <c r="Z95" s="1">
        <v>13.318199999999999</v>
      </c>
      <c r="AA95" s="1">
        <v>14.5061</v>
      </c>
      <c r="AB95" s="1">
        <v>14.2662</v>
      </c>
      <c r="AC95" s="1">
        <v>13.9476</v>
      </c>
      <c r="AD95" s="1">
        <v>14.5061</v>
      </c>
      <c r="AE95" s="1">
        <v>14.2662</v>
      </c>
      <c r="AF95" s="1">
        <v>10.3544</v>
      </c>
      <c r="AG95" s="1">
        <v>11.6305</v>
      </c>
      <c r="AH95" s="1">
        <v>14.2662</v>
      </c>
      <c r="AI95" s="1">
        <v>11.018599999999999</v>
      </c>
      <c r="AJ95" s="1">
        <v>11.6305</v>
      </c>
      <c r="AK95" s="1">
        <v>14.2662</v>
      </c>
      <c r="AL95" s="1">
        <v>6.6977000000000002</v>
      </c>
      <c r="AM95" s="1">
        <v>7.0511999999999997</v>
      </c>
      <c r="AN95" s="1">
        <v>6.2001999999999997</v>
      </c>
      <c r="AO95" s="1" t="s">
        <v>25</v>
      </c>
      <c r="AP95" s="1" t="s">
        <v>25</v>
      </c>
      <c r="AQ95" s="1" t="s">
        <v>25</v>
      </c>
    </row>
    <row r="96" spans="1:43" x14ac:dyDescent="0.25">
      <c r="A96" s="88" t="s">
        <v>21</v>
      </c>
      <c r="B96" s="1">
        <v>13.0062</v>
      </c>
      <c r="C96" s="1">
        <v>13.1981</v>
      </c>
      <c r="D96" s="1">
        <v>13.4413</v>
      </c>
      <c r="E96" s="1" t="s">
        <v>25</v>
      </c>
      <c r="F96" s="1" t="s">
        <v>25</v>
      </c>
      <c r="G96" s="1" t="s">
        <v>25</v>
      </c>
      <c r="H96" s="1">
        <v>13.2525</v>
      </c>
      <c r="I96" s="1">
        <v>13.338200000000001</v>
      </c>
      <c r="J96" s="1">
        <v>13.104200000000001</v>
      </c>
      <c r="K96" s="1" t="s">
        <v>25</v>
      </c>
      <c r="L96" s="1" t="s">
        <v>25</v>
      </c>
      <c r="M96" s="1" t="s">
        <v>25</v>
      </c>
      <c r="N96" s="1">
        <v>13.813000000000001</v>
      </c>
      <c r="O96" s="1">
        <v>14.1973</v>
      </c>
      <c r="P96" s="1">
        <v>14.718</v>
      </c>
      <c r="Q96" s="1" t="s">
        <v>25</v>
      </c>
      <c r="R96" s="1" t="s">
        <v>25</v>
      </c>
      <c r="S96" s="1" t="s">
        <v>25</v>
      </c>
      <c r="T96" s="1">
        <v>12.2689</v>
      </c>
      <c r="U96" s="1">
        <v>16.451599999999999</v>
      </c>
      <c r="V96" s="1">
        <v>17.0242</v>
      </c>
      <c r="W96" s="1">
        <v>11.9552</v>
      </c>
      <c r="X96" s="1">
        <v>12.726100000000001</v>
      </c>
      <c r="Y96" s="1">
        <v>13.0181</v>
      </c>
      <c r="Z96" s="1">
        <v>13.1088</v>
      </c>
      <c r="AA96" s="1">
        <v>17.0242</v>
      </c>
      <c r="AB96" s="1">
        <v>16.451599999999999</v>
      </c>
      <c r="AC96" s="1">
        <v>12.055999999999999</v>
      </c>
      <c r="AD96" s="1">
        <v>13.0181</v>
      </c>
      <c r="AE96" s="1">
        <v>12.726100000000001</v>
      </c>
      <c r="AF96" s="1">
        <v>9.4719999999999995</v>
      </c>
      <c r="AG96" s="1">
        <v>11.179600000000001</v>
      </c>
      <c r="AH96" s="1">
        <v>10.574400000000001</v>
      </c>
      <c r="AI96" s="1">
        <v>12.6843</v>
      </c>
      <c r="AJ96" s="1">
        <v>13.6188</v>
      </c>
      <c r="AK96" s="1">
        <v>12.726100000000001</v>
      </c>
      <c r="AL96" s="1">
        <v>6.7369000000000003</v>
      </c>
      <c r="AM96" s="1">
        <v>7.0934999999999997</v>
      </c>
      <c r="AN96" s="1">
        <v>6.2201000000000004</v>
      </c>
      <c r="AO96" s="1" t="s">
        <v>25</v>
      </c>
      <c r="AP96" s="1" t="s">
        <v>25</v>
      </c>
      <c r="AQ96" s="1" t="s">
        <v>25</v>
      </c>
    </row>
    <row r="97" spans="1:43" x14ac:dyDescent="0.25">
      <c r="A97" s="88"/>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3"/>
      <c r="AN97" s="1"/>
      <c r="AO97" s="3"/>
      <c r="AP97" s="3"/>
      <c r="AQ97" s="1"/>
    </row>
    <row r="98" spans="1:43" ht="25.5" x14ac:dyDescent="0.25">
      <c r="A98" s="61" t="s">
        <v>195</v>
      </c>
      <c r="B98" s="99"/>
      <c r="C98" s="99" t="s">
        <v>97</v>
      </c>
      <c r="D98" s="99" t="s">
        <v>102</v>
      </c>
      <c r="E98" s="99"/>
      <c r="F98" s="99"/>
      <c r="G98" s="99"/>
      <c r="H98" s="99"/>
      <c r="I98" s="99" t="s">
        <v>102</v>
      </c>
      <c r="J98" s="99" t="s">
        <v>97</v>
      </c>
      <c r="K98" s="99"/>
      <c r="L98" s="99"/>
      <c r="M98" s="99"/>
      <c r="N98" s="99"/>
      <c r="O98" s="99" t="s">
        <v>98</v>
      </c>
      <c r="P98" s="99" t="s">
        <v>179</v>
      </c>
      <c r="Q98" s="99"/>
      <c r="R98" s="99"/>
      <c r="S98" s="99"/>
      <c r="T98" s="99"/>
      <c r="U98" s="99" t="s">
        <v>97</v>
      </c>
      <c r="V98" s="99" t="s">
        <v>102</v>
      </c>
      <c r="W98" s="99"/>
      <c r="X98" s="99" t="s">
        <v>97</v>
      </c>
      <c r="Y98" s="99" t="s">
        <v>102</v>
      </c>
      <c r="Z98" s="99"/>
      <c r="AA98" s="99" t="s">
        <v>102</v>
      </c>
      <c r="AB98" s="99" t="s">
        <v>97</v>
      </c>
      <c r="AC98" s="99"/>
      <c r="AD98" s="99" t="s">
        <v>102</v>
      </c>
      <c r="AE98" s="99" t="s">
        <v>97</v>
      </c>
      <c r="AF98" s="100"/>
      <c r="AG98" s="99" t="s">
        <v>394</v>
      </c>
      <c r="AH98" s="99" t="s">
        <v>97</v>
      </c>
      <c r="AI98" s="98"/>
      <c r="AJ98" s="99" t="s">
        <v>394</v>
      </c>
      <c r="AK98" s="99" t="s">
        <v>97</v>
      </c>
      <c r="AL98" s="110"/>
      <c r="AM98" s="111" t="s">
        <v>24</v>
      </c>
      <c r="AN98" s="131" t="s">
        <v>55</v>
      </c>
      <c r="AO98" s="112"/>
      <c r="AP98" s="112"/>
      <c r="AQ98" s="112"/>
    </row>
    <row r="99" spans="1:43" x14ac:dyDescent="0.25">
      <c r="A99" s="101" t="s">
        <v>15</v>
      </c>
      <c r="B99" s="102">
        <v>207.69710000000001</v>
      </c>
      <c r="C99" s="104">
        <f>+Equity!Y100</f>
        <v>28017.360000000001</v>
      </c>
      <c r="D99" s="103">
        <v>97769.99</v>
      </c>
      <c r="E99" s="104"/>
      <c r="F99" s="104"/>
      <c r="G99" s="104"/>
      <c r="H99" s="102">
        <v>700.86900000000003</v>
      </c>
      <c r="I99" s="104">
        <f>D99</f>
        <v>97769.99</v>
      </c>
      <c r="J99" s="104">
        <f>Equity!AE100</f>
        <v>28017.360000000001</v>
      </c>
      <c r="K99" s="104"/>
      <c r="L99" s="104"/>
      <c r="M99" s="104"/>
      <c r="N99" s="102">
        <v>203.9443</v>
      </c>
      <c r="O99" s="104">
        <f>+Equity!L100</f>
        <v>25575.439999999999</v>
      </c>
      <c r="P99" s="104">
        <v>24696.98</v>
      </c>
      <c r="Q99" s="104"/>
      <c r="R99" s="104"/>
      <c r="S99" s="104"/>
      <c r="T99" s="102">
        <v>105.2136</v>
      </c>
      <c r="U99" s="104">
        <f>J99</f>
        <v>28017.360000000001</v>
      </c>
      <c r="V99" s="104">
        <f>I99</f>
        <v>97769.99</v>
      </c>
      <c r="W99" s="102">
        <v>111.8646</v>
      </c>
      <c r="X99" s="104">
        <f>U99</f>
        <v>28017.360000000001</v>
      </c>
      <c r="Y99" s="104">
        <f>V99</f>
        <v>97769.99</v>
      </c>
      <c r="Z99" s="102">
        <v>119.3189</v>
      </c>
      <c r="AA99" s="104">
        <f>Y99</f>
        <v>97769.99</v>
      </c>
      <c r="AB99" s="104">
        <f>X99</f>
        <v>28017.360000000001</v>
      </c>
      <c r="AC99" s="102">
        <v>126.5047</v>
      </c>
      <c r="AD99" s="104">
        <f>AA99</f>
        <v>97769.99</v>
      </c>
      <c r="AE99" s="104">
        <f>AB99</f>
        <v>28017.360000000001</v>
      </c>
      <c r="AF99" s="102">
        <v>32.7851</v>
      </c>
      <c r="AG99" s="104">
        <v>62192.21</v>
      </c>
      <c r="AH99" s="104">
        <f>Equity!BU100</f>
        <v>28017.360000000001</v>
      </c>
      <c r="AI99" s="102">
        <v>35.610900000000001</v>
      </c>
      <c r="AJ99" s="104">
        <f>AG99</f>
        <v>62192.21</v>
      </c>
      <c r="AK99" s="104">
        <f>AH99</f>
        <v>28017.360000000001</v>
      </c>
      <c r="AL99" s="115">
        <v>23.8901</v>
      </c>
      <c r="AM99" s="103">
        <v>2462.25</v>
      </c>
      <c r="AN99" s="103">
        <f>'Debt-Excl.Over,Liq,LowDur,Ult,M'!D52</f>
        <v>4337.8230999999996</v>
      </c>
      <c r="AO99" s="115"/>
      <c r="AP99" s="103"/>
      <c r="AQ99" s="103"/>
    </row>
    <row r="100" spans="1:43" x14ac:dyDescent="0.25">
      <c r="A100" s="211" t="s">
        <v>186</v>
      </c>
      <c r="B100" s="208"/>
      <c r="C100" s="209"/>
      <c r="D100" s="209"/>
      <c r="E100" s="209"/>
      <c r="F100" s="209"/>
      <c r="G100" s="210"/>
      <c r="H100" s="208"/>
      <c r="I100" s="209"/>
      <c r="J100" s="209"/>
      <c r="K100" s="209"/>
      <c r="L100" s="209"/>
      <c r="M100" s="210"/>
      <c r="N100" s="208"/>
      <c r="O100" s="209"/>
      <c r="P100" s="209"/>
      <c r="Q100" s="209"/>
      <c r="R100" s="209"/>
      <c r="S100" s="210"/>
      <c r="T100" s="208"/>
      <c r="U100" s="209"/>
      <c r="V100" s="209"/>
      <c r="W100" s="209"/>
      <c r="X100" s="209"/>
      <c r="Y100" s="210"/>
      <c r="Z100" s="208"/>
      <c r="AA100" s="209"/>
      <c r="AB100" s="209"/>
      <c r="AC100" s="209"/>
      <c r="AD100" s="209"/>
      <c r="AE100" s="210"/>
      <c r="AF100" s="208"/>
      <c r="AG100" s="209"/>
      <c r="AH100" s="209"/>
      <c r="AI100" s="209"/>
      <c r="AJ100" s="209"/>
      <c r="AK100" s="210"/>
      <c r="AL100" s="208"/>
      <c r="AM100" s="209"/>
      <c r="AN100" s="209"/>
      <c r="AO100" s="209"/>
      <c r="AP100" s="209"/>
      <c r="AQ100" s="210"/>
    </row>
    <row r="101" spans="1:43" ht="27.75" customHeight="1" x14ac:dyDescent="0.25">
      <c r="A101" s="212"/>
      <c r="B101" s="185" t="s">
        <v>138</v>
      </c>
      <c r="C101" s="186"/>
      <c r="D101" s="186"/>
      <c r="E101" s="186"/>
      <c r="F101" s="186"/>
      <c r="G101" s="187"/>
      <c r="H101" s="185" t="s">
        <v>138</v>
      </c>
      <c r="I101" s="186"/>
      <c r="J101" s="186"/>
      <c r="K101" s="186"/>
      <c r="L101" s="186"/>
      <c r="M101" s="187"/>
      <c r="N101" s="185" t="s">
        <v>138</v>
      </c>
      <c r="O101" s="186"/>
      <c r="P101" s="186"/>
      <c r="Q101" s="186"/>
      <c r="R101" s="186"/>
      <c r="S101" s="187"/>
      <c r="T101" s="185" t="s">
        <v>136</v>
      </c>
      <c r="U101" s="186"/>
      <c r="V101" s="186"/>
      <c r="W101" s="186"/>
      <c r="X101" s="186"/>
      <c r="Y101" s="187"/>
      <c r="Z101" s="185" t="s">
        <v>136</v>
      </c>
      <c r="AA101" s="186"/>
      <c r="AB101" s="186"/>
      <c r="AC101" s="186"/>
      <c r="AD101" s="186"/>
      <c r="AE101" s="187"/>
      <c r="AF101" s="185" t="s">
        <v>406</v>
      </c>
      <c r="AG101" s="186"/>
      <c r="AH101" s="186"/>
      <c r="AI101" s="186"/>
      <c r="AJ101" s="186"/>
      <c r="AK101" s="187"/>
      <c r="AL101" s="286" t="s">
        <v>160</v>
      </c>
      <c r="AM101" s="286"/>
      <c r="AN101" s="286"/>
      <c r="AO101" s="286"/>
      <c r="AP101" s="286"/>
      <c r="AQ101" s="286"/>
    </row>
    <row r="102" spans="1:43" ht="53.25" customHeight="1" x14ac:dyDescent="0.25">
      <c r="A102" s="212"/>
      <c r="B102" s="185" t="s">
        <v>139</v>
      </c>
      <c r="C102" s="186"/>
      <c r="D102" s="186"/>
      <c r="E102" s="186"/>
      <c r="F102" s="186"/>
      <c r="G102" s="187"/>
      <c r="H102" s="185" t="s">
        <v>417</v>
      </c>
      <c r="I102" s="186"/>
      <c r="J102" s="186"/>
      <c r="K102" s="186"/>
      <c r="L102" s="186"/>
      <c r="M102" s="187"/>
      <c r="N102" s="188" t="s">
        <v>141</v>
      </c>
      <c r="O102" s="189"/>
      <c r="P102" s="189"/>
      <c r="Q102" s="189"/>
      <c r="R102" s="189"/>
      <c r="S102" s="190"/>
      <c r="T102" s="188" t="s">
        <v>142</v>
      </c>
      <c r="U102" s="189"/>
      <c r="V102" s="189"/>
      <c r="W102" s="189"/>
      <c r="X102" s="189"/>
      <c r="Y102" s="190"/>
      <c r="Z102" s="188" t="s">
        <v>140</v>
      </c>
      <c r="AA102" s="189"/>
      <c r="AB102" s="189"/>
      <c r="AC102" s="189"/>
      <c r="AD102" s="189"/>
      <c r="AE102" s="190"/>
      <c r="AF102" s="188" t="s">
        <v>407</v>
      </c>
      <c r="AG102" s="189"/>
      <c r="AH102" s="189"/>
      <c r="AI102" s="189"/>
      <c r="AJ102" s="189"/>
      <c r="AK102" s="190"/>
      <c r="AL102" s="287" t="s">
        <v>161</v>
      </c>
      <c r="AM102" s="287"/>
      <c r="AN102" s="287"/>
      <c r="AO102" s="287"/>
      <c r="AP102" s="287"/>
      <c r="AQ102" s="287"/>
    </row>
    <row r="103" spans="1:43" x14ac:dyDescent="0.25">
      <c r="A103" s="212"/>
      <c r="B103" s="185" t="s">
        <v>173</v>
      </c>
      <c r="C103" s="186"/>
      <c r="D103" s="186"/>
      <c r="E103" s="186"/>
      <c r="F103" s="186"/>
      <c r="G103" s="187"/>
      <c r="H103" s="185" t="s">
        <v>173</v>
      </c>
      <c r="I103" s="186"/>
      <c r="J103" s="186"/>
      <c r="K103" s="186"/>
      <c r="L103" s="186"/>
      <c r="M103" s="187"/>
      <c r="N103" s="185" t="s">
        <v>173</v>
      </c>
      <c r="O103" s="186"/>
      <c r="P103" s="186"/>
      <c r="Q103" s="186"/>
      <c r="R103" s="186"/>
      <c r="S103" s="187"/>
      <c r="T103" s="185" t="s">
        <v>173</v>
      </c>
      <c r="U103" s="186"/>
      <c r="V103" s="186"/>
      <c r="W103" s="186"/>
      <c r="X103" s="186"/>
      <c r="Y103" s="187"/>
      <c r="Z103" s="185" t="s">
        <v>173</v>
      </c>
      <c r="AA103" s="186"/>
      <c r="AB103" s="186"/>
      <c r="AC103" s="186"/>
      <c r="AD103" s="186"/>
      <c r="AE103" s="187"/>
      <c r="AF103" s="185" t="s">
        <v>173</v>
      </c>
      <c r="AG103" s="186"/>
      <c r="AH103" s="186"/>
      <c r="AI103" s="186"/>
      <c r="AJ103" s="186"/>
      <c r="AK103" s="187"/>
      <c r="AL103" s="286" t="s">
        <v>153</v>
      </c>
      <c r="AM103" s="286"/>
      <c r="AN103" s="286"/>
      <c r="AO103" s="286"/>
      <c r="AP103" s="286"/>
      <c r="AQ103" s="286"/>
    </row>
    <row r="104" spans="1:43" x14ac:dyDescent="0.25">
      <c r="A104" s="212"/>
      <c r="B104" s="191"/>
      <c r="C104" s="192"/>
      <c r="D104" s="192"/>
      <c r="E104" s="192"/>
      <c r="F104" s="192"/>
      <c r="G104" s="193"/>
      <c r="H104" s="191"/>
      <c r="I104" s="192"/>
      <c r="J104" s="192"/>
      <c r="K104" s="192"/>
      <c r="L104" s="192"/>
      <c r="M104" s="193"/>
      <c r="N104" s="191"/>
      <c r="O104" s="192"/>
      <c r="P104" s="192"/>
      <c r="Q104" s="192"/>
      <c r="R104" s="192"/>
      <c r="S104" s="193"/>
      <c r="T104" s="191"/>
      <c r="U104" s="192"/>
      <c r="V104" s="192"/>
      <c r="W104" s="192"/>
      <c r="X104" s="192"/>
      <c r="Y104" s="193"/>
      <c r="Z104" s="191"/>
      <c r="AA104" s="192"/>
      <c r="AB104" s="192"/>
      <c r="AC104" s="192"/>
      <c r="AD104" s="192"/>
      <c r="AE104" s="193"/>
      <c r="AF104" s="191"/>
      <c r="AG104" s="192"/>
      <c r="AH104" s="192"/>
      <c r="AI104" s="192"/>
      <c r="AJ104" s="192"/>
      <c r="AK104" s="193"/>
      <c r="AL104" s="191"/>
      <c r="AM104" s="192"/>
      <c r="AN104" s="192"/>
      <c r="AO104" s="192"/>
      <c r="AP104" s="192"/>
      <c r="AQ104" s="193"/>
    </row>
    <row r="105" spans="1:43" x14ac:dyDescent="0.25">
      <c r="A105" s="212"/>
      <c r="B105" s="194"/>
      <c r="C105" s="195"/>
      <c r="D105" s="195"/>
      <c r="E105" s="195"/>
      <c r="F105" s="195"/>
      <c r="G105" s="196"/>
      <c r="H105" s="194"/>
      <c r="I105" s="195"/>
      <c r="J105" s="195"/>
      <c r="K105" s="195"/>
      <c r="L105" s="195"/>
      <c r="M105" s="196"/>
      <c r="N105" s="194"/>
      <c r="O105" s="195"/>
      <c r="P105" s="195"/>
      <c r="Q105" s="195"/>
      <c r="R105" s="195"/>
      <c r="S105" s="196"/>
      <c r="T105" s="194"/>
      <c r="U105" s="195"/>
      <c r="V105" s="195"/>
      <c r="W105" s="195"/>
      <c r="X105" s="195"/>
      <c r="Y105" s="196"/>
      <c r="Z105" s="194"/>
      <c r="AA105" s="195"/>
      <c r="AB105" s="195"/>
      <c r="AC105" s="195"/>
      <c r="AD105" s="195"/>
      <c r="AE105" s="196"/>
      <c r="AF105" s="194"/>
      <c r="AG105" s="195"/>
      <c r="AH105" s="195"/>
      <c r="AI105" s="195"/>
      <c r="AJ105" s="195"/>
      <c r="AK105" s="196"/>
      <c r="AL105" s="194"/>
      <c r="AM105" s="195"/>
      <c r="AN105" s="195"/>
      <c r="AO105" s="195"/>
      <c r="AP105" s="195"/>
      <c r="AQ105" s="196"/>
    </row>
    <row r="106" spans="1:43" x14ac:dyDescent="0.25">
      <c r="A106" s="212"/>
      <c r="B106" s="194"/>
      <c r="C106" s="195"/>
      <c r="D106" s="195"/>
      <c r="E106" s="195"/>
      <c r="F106" s="195"/>
      <c r="G106" s="196"/>
      <c r="H106" s="194"/>
      <c r="I106" s="195"/>
      <c r="J106" s="195"/>
      <c r="K106" s="195"/>
      <c r="L106" s="195"/>
      <c r="M106" s="196"/>
      <c r="N106" s="194"/>
      <c r="O106" s="195"/>
      <c r="P106" s="195"/>
      <c r="Q106" s="195"/>
      <c r="R106" s="195"/>
      <c r="S106" s="196"/>
      <c r="T106" s="194"/>
      <c r="U106" s="195"/>
      <c r="V106" s="195"/>
      <c r="W106" s="195"/>
      <c r="X106" s="195"/>
      <c r="Y106" s="196"/>
      <c r="Z106" s="194"/>
      <c r="AA106" s="195"/>
      <c r="AB106" s="195"/>
      <c r="AC106" s="195"/>
      <c r="AD106" s="195"/>
      <c r="AE106" s="196"/>
      <c r="AF106" s="194"/>
      <c r="AG106" s="195"/>
      <c r="AH106" s="195"/>
      <c r="AI106" s="195"/>
      <c r="AJ106" s="195"/>
      <c r="AK106" s="196"/>
      <c r="AL106" s="194"/>
      <c r="AM106" s="195"/>
      <c r="AN106" s="195"/>
      <c r="AO106" s="195"/>
      <c r="AP106" s="195"/>
      <c r="AQ106" s="196"/>
    </row>
    <row r="107" spans="1:43" x14ac:dyDescent="0.25">
      <c r="A107" s="212"/>
      <c r="B107" s="194"/>
      <c r="C107" s="195"/>
      <c r="D107" s="195"/>
      <c r="E107" s="195"/>
      <c r="F107" s="195"/>
      <c r="G107" s="196"/>
      <c r="H107" s="194"/>
      <c r="I107" s="195"/>
      <c r="J107" s="195"/>
      <c r="K107" s="195"/>
      <c r="L107" s="195"/>
      <c r="M107" s="196"/>
      <c r="N107" s="194"/>
      <c r="O107" s="195"/>
      <c r="P107" s="195"/>
      <c r="Q107" s="195"/>
      <c r="R107" s="195"/>
      <c r="S107" s="196"/>
      <c r="T107" s="194"/>
      <c r="U107" s="195"/>
      <c r="V107" s="195"/>
      <c r="W107" s="195"/>
      <c r="X107" s="195"/>
      <c r="Y107" s="196"/>
      <c r="Z107" s="194"/>
      <c r="AA107" s="195"/>
      <c r="AB107" s="195"/>
      <c r="AC107" s="195"/>
      <c r="AD107" s="195"/>
      <c r="AE107" s="196"/>
      <c r="AF107" s="194"/>
      <c r="AG107" s="195"/>
      <c r="AH107" s="195"/>
      <c r="AI107" s="195"/>
      <c r="AJ107" s="195"/>
      <c r="AK107" s="196"/>
      <c r="AL107" s="194"/>
      <c r="AM107" s="195"/>
      <c r="AN107" s="195"/>
      <c r="AO107" s="195"/>
      <c r="AP107" s="195"/>
      <c r="AQ107" s="196"/>
    </row>
    <row r="108" spans="1:43" x14ac:dyDescent="0.25">
      <c r="A108" s="212"/>
      <c r="B108" s="194"/>
      <c r="C108" s="195"/>
      <c r="D108" s="195"/>
      <c r="E108" s="195"/>
      <c r="F108" s="195"/>
      <c r="G108" s="196"/>
      <c r="H108" s="194"/>
      <c r="I108" s="195"/>
      <c r="J108" s="195"/>
      <c r="K108" s="195"/>
      <c r="L108" s="195"/>
      <c r="M108" s="196"/>
      <c r="N108" s="194"/>
      <c r="O108" s="195"/>
      <c r="P108" s="195"/>
      <c r="Q108" s="195"/>
      <c r="R108" s="195"/>
      <c r="S108" s="196"/>
      <c r="T108" s="194"/>
      <c r="U108" s="195"/>
      <c r="V108" s="195"/>
      <c r="W108" s="195"/>
      <c r="X108" s="195"/>
      <c r="Y108" s="196"/>
      <c r="Z108" s="194"/>
      <c r="AA108" s="195"/>
      <c r="AB108" s="195"/>
      <c r="AC108" s="195"/>
      <c r="AD108" s="195"/>
      <c r="AE108" s="196"/>
      <c r="AF108" s="194"/>
      <c r="AG108" s="195"/>
      <c r="AH108" s="195"/>
      <c r="AI108" s="195"/>
      <c r="AJ108" s="195"/>
      <c r="AK108" s="196"/>
      <c r="AL108" s="194"/>
      <c r="AM108" s="195"/>
      <c r="AN108" s="195"/>
      <c r="AO108" s="195"/>
      <c r="AP108" s="195"/>
      <c r="AQ108" s="196"/>
    </row>
    <row r="109" spans="1:43" x14ac:dyDescent="0.25">
      <c r="A109" s="212"/>
      <c r="B109" s="194"/>
      <c r="C109" s="195"/>
      <c r="D109" s="195"/>
      <c r="E109" s="195"/>
      <c r="F109" s="195"/>
      <c r="G109" s="196"/>
      <c r="H109" s="194"/>
      <c r="I109" s="195"/>
      <c r="J109" s="195"/>
      <c r="K109" s="195"/>
      <c r="L109" s="195"/>
      <c r="M109" s="196"/>
      <c r="N109" s="194"/>
      <c r="O109" s="195"/>
      <c r="P109" s="195"/>
      <c r="Q109" s="195"/>
      <c r="R109" s="195"/>
      <c r="S109" s="196"/>
      <c r="T109" s="194"/>
      <c r="U109" s="195"/>
      <c r="V109" s="195"/>
      <c r="W109" s="195"/>
      <c r="X109" s="195"/>
      <c r="Y109" s="196"/>
      <c r="Z109" s="194"/>
      <c r="AA109" s="195"/>
      <c r="AB109" s="195"/>
      <c r="AC109" s="195"/>
      <c r="AD109" s="195"/>
      <c r="AE109" s="196"/>
      <c r="AF109" s="194"/>
      <c r="AG109" s="195"/>
      <c r="AH109" s="195"/>
      <c r="AI109" s="195"/>
      <c r="AJ109" s="195"/>
      <c r="AK109" s="196"/>
      <c r="AL109" s="194"/>
      <c r="AM109" s="195"/>
      <c r="AN109" s="195"/>
      <c r="AO109" s="195"/>
      <c r="AP109" s="195"/>
      <c r="AQ109" s="196"/>
    </row>
    <row r="110" spans="1:43" x14ac:dyDescent="0.25">
      <c r="A110" s="212"/>
      <c r="B110" s="194"/>
      <c r="C110" s="195"/>
      <c r="D110" s="195"/>
      <c r="E110" s="195"/>
      <c r="F110" s="195"/>
      <c r="G110" s="196"/>
      <c r="H110" s="194"/>
      <c r="I110" s="195"/>
      <c r="J110" s="195"/>
      <c r="K110" s="195"/>
      <c r="L110" s="195"/>
      <c r="M110" s="196"/>
      <c r="N110" s="194"/>
      <c r="O110" s="195"/>
      <c r="P110" s="195"/>
      <c r="Q110" s="195"/>
      <c r="R110" s="195"/>
      <c r="S110" s="196"/>
      <c r="T110" s="194"/>
      <c r="U110" s="195"/>
      <c r="V110" s="195"/>
      <c r="W110" s="195"/>
      <c r="X110" s="195"/>
      <c r="Y110" s="196"/>
      <c r="Z110" s="194"/>
      <c r="AA110" s="195"/>
      <c r="AB110" s="195"/>
      <c r="AC110" s="195"/>
      <c r="AD110" s="195"/>
      <c r="AE110" s="196"/>
      <c r="AF110" s="194"/>
      <c r="AG110" s="195"/>
      <c r="AH110" s="195"/>
      <c r="AI110" s="195"/>
      <c r="AJ110" s="195"/>
      <c r="AK110" s="196"/>
      <c r="AL110" s="194"/>
      <c r="AM110" s="195"/>
      <c r="AN110" s="195"/>
      <c r="AO110" s="195"/>
      <c r="AP110" s="195"/>
      <c r="AQ110" s="196"/>
    </row>
    <row r="111" spans="1:43" x14ac:dyDescent="0.25">
      <c r="A111" s="212"/>
      <c r="B111" s="194"/>
      <c r="C111" s="195"/>
      <c r="D111" s="195"/>
      <c r="E111" s="195"/>
      <c r="F111" s="195"/>
      <c r="G111" s="196"/>
      <c r="H111" s="194"/>
      <c r="I111" s="195"/>
      <c r="J111" s="195"/>
      <c r="K111" s="195"/>
      <c r="L111" s="195"/>
      <c r="M111" s="196"/>
      <c r="N111" s="194"/>
      <c r="O111" s="195"/>
      <c r="P111" s="195"/>
      <c r="Q111" s="195"/>
      <c r="R111" s="195"/>
      <c r="S111" s="196"/>
      <c r="T111" s="194"/>
      <c r="U111" s="195"/>
      <c r="V111" s="195"/>
      <c r="W111" s="195"/>
      <c r="X111" s="195"/>
      <c r="Y111" s="196"/>
      <c r="Z111" s="194"/>
      <c r="AA111" s="195"/>
      <c r="AB111" s="195"/>
      <c r="AC111" s="195"/>
      <c r="AD111" s="195"/>
      <c r="AE111" s="196"/>
      <c r="AF111" s="194"/>
      <c r="AG111" s="195"/>
      <c r="AH111" s="195"/>
      <c r="AI111" s="195"/>
      <c r="AJ111" s="195"/>
      <c r="AK111" s="196"/>
      <c r="AL111" s="194"/>
      <c r="AM111" s="195"/>
      <c r="AN111" s="195"/>
      <c r="AO111" s="195"/>
      <c r="AP111" s="195"/>
      <c r="AQ111" s="196"/>
    </row>
    <row r="112" spans="1:43" x14ac:dyDescent="0.25">
      <c r="A112" s="212"/>
      <c r="B112" s="194"/>
      <c r="C112" s="195"/>
      <c r="D112" s="195"/>
      <c r="E112" s="195"/>
      <c r="F112" s="195"/>
      <c r="G112" s="196"/>
      <c r="H112" s="194"/>
      <c r="I112" s="195"/>
      <c r="J112" s="195"/>
      <c r="K112" s="195"/>
      <c r="L112" s="195"/>
      <c r="M112" s="196"/>
      <c r="N112" s="194"/>
      <c r="O112" s="195"/>
      <c r="P112" s="195"/>
      <c r="Q112" s="195"/>
      <c r="R112" s="195"/>
      <c r="S112" s="196"/>
      <c r="T112" s="194"/>
      <c r="U112" s="195"/>
      <c r="V112" s="195"/>
      <c r="W112" s="195"/>
      <c r="X112" s="195"/>
      <c r="Y112" s="196"/>
      <c r="Z112" s="194"/>
      <c r="AA112" s="195"/>
      <c r="AB112" s="195"/>
      <c r="AC112" s="195"/>
      <c r="AD112" s="195"/>
      <c r="AE112" s="196"/>
      <c r="AF112" s="194"/>
      <c r="AG112" s="195"/>
      <c r="AH112" s="195"/>
      <c r="AI112" s="195"/>
      <c r="AJ112" s="195"/>
      <c r="AK112" s="196"/>
      <c r="AL112" s="194"/>
      <c r="AM112" s="195"/>
      <c r="AN112" s="195"/>
      <c r="AO112" s="195"/>
      <c r="AP112" s="195"/>
      <c r="AQ112" s="196"/>
    </row>
    <row r="113" spans="1:43" x14ac:dyDescent="0.25">
      <c r="A113" s="212"/>
      <c r="B113" s="194"/>
      <c r="C113" s="195"/>
      <c r="D113" s="195"/>
      <c r="E113" s="195"/>
      <c r="F113" s="195"/>
      <c r="G113" s="196"/>
      <c r="H113" s="194"/>
      <c r="I113" s="195"/>
      <c r="J113" s="195"/>
      <c r="K113" s="195"/>
      <c r="L113" s="195"/>
      <c r="M113" s="196"/>
      <c r="N113" s="194"/>
      <c r="O113" s="195"/>
      <c r="P113" s="195"/>
      <c r="Q113" s="195"/>
      <c r="R113" s="195"/>
      <c r="S113" s="196"/>
      <c r="T113" s="194"/>
      <c r="U113" s="195"/>
      <c r="V113" s="195"/>
      <c r="W113" s="195"/>
      <c r="X113" s="195"/>
      <c r="Y113" s="196"/>
      <c r="Z113" s="194"/>
      <c r="AA113" s="195"/>
      <c r="AB113" s="195"/>
      <c r="AC113" s="195"/>
      <c r="AD113" s="195"/>
      <c r="AE113" s="196"/>
      <c r="AF113" s="194"/>
      <c r="AG113" s="195"/>
      <c r="AH113" s="195"/>
      <c r="AI113" s="195"/>
      <c r="AJ113" s="195"/>
      <c r="AK113" s="196"/>
      <c r="AL113" s="194"/>
      <c r="AM113" s="195"/>
      <c r="AN113" s="195"/>
      <c r="AO113" s="195"/>
      <c r="AP113" s="195"/>
      <c r="AQ113" s="196"/>
    </row>
    <row r="114" spans="1:43" x14ac:dyDescent="0.25">
      <c r="A114" s="212"/>
      <c r="B114" s="194"/>
      <c r="C114" s="195"/>
      <c r="D114" s="195"/>
      <c r="E114" s="195"/>
      <c r="F114" s="195"/>
      <c r="G114" s="196"/>
      <c r="H114" s="194"/>
      <c r="I114" s="195"/>
      <c r="J114" s="195"/>
      <c r="K114" s="195"/>
      <c r="L114" s="195"/>
      <c r="M114" s="196"/>
      <c r="N114" s="194"/>
      <c r="O114" s="195"/>
      <c r="P114" s="195"/>
      <c r="Q114" s="195"/>
      <c r="R114" s="195"/>
      <c r="S114" s="196"/>
      <c r="T114" s="194"/>
      <c r="U114" s="195"/>
      <c r="V114" s="195"/>
      <c r="W114" s="195"/>
      <c r="X114" s="195"/>
      <c r="Y114" s="196"/>
      <c r="Z114" s="194"/>
      <c r="AA114" s="195"/>
      <c r="AB114" s="195"/>
      <c r="AC114" s="195"/>
      <c r="AD114" s="195"/>
      <c r="AE114" s="196"/>
      <c r="AF114" s="194"/>
      <c r="AG114" s="195"/>
      <c r="AH114" s="195"/>
      <c r="AI114" s="195"/>
      <c r="AJ114" s="195"/>
      <c r="AK114" s="196"/>
      <c r="AL114" s="194"/>
      <c r="AM114" s="195"/>
      <c r="AN114" s="195"/>
      <c r="AO114" s="195"/>
      <c r="AP114" s="195"/>
      <c r="AQ114" s="196"/>
    </row>
    <row r="115" spans="1:43" x14ac:dyDescent="0.25">
      <c r="A115" s="212"/>
      <c r="B115" s="194"/>
      <c r="C115" s="195"/>
      <c r="D115" s="195"/>
      <c r="E115" s="195"/>
      <c r="F115" s="195"/>
      <c r="G115" s="196"/>
      <c r="H115" s="194"/>
      <c r="I115" s="195"/>
      <c r="J115" s="195"/>
      <c r="K115" s="195"/>
      <c r="L115" s="195"/>
      <c r="M115" s="196"/>
      <c r="N115" s="194"/>
      <c r="O115" s="195"/>
      <c r="P115" s="195"/>
      <c r="Q115" s="195"/>
      <c r="R115" s="195"/>
      <c r="S115" s="196"/>
      <c r="T115" s="194"/>
      <c r="U115" s="195"/>
      <c r="V115" s="195"/>
      <c r="W115" s="195"/>
      <c r="X115" s="195"/>
      <c r="Y115" s="196"/>
      <c r="Z115" s="194"/>
      <c r="AA115" s="195"/>
      <c r="AB115" s="195"/>
      <c r="AC115" s="195"/>
      <c r="AD115" s="195"/>
      <c r="AE115" s="196"/>
      <c r="AF115" s="194"/>
      <c r="AG115" s="195"/>
      <c r="AH115" s="195"/>
      <c r="AI115" s="195"/>
      <c r="AJ115" s="195"/>
      <c r="AK115" s="196"/>
      <c r="AL115" s="194"/>
      <c r="AM115" s="195"/>
      <c r="AN115" s="195"/>
      <c r="AO115" s="195"/>
      <c r="AP115" s="195"/>
      <c r="AQ115" s="196"/>
    </row>
    <row r="116" spans="1:43" x14ac:dyDescent="0.25">
      <c r="A116" s="213"/>
      <c r="B116" s="197"/>
      <c r="C116" s="198"/>
      <c r="D116" s="198"/>
      <c r="E116" s="198"/>
      <c r="F116" s="198"/>
      <c r="G116" s="199"/>
      <c r="H116" s="197"/>
      <c r="I116" s="198"/>
      <c r="J116" s="198"/>
      <c r="K116" s="198"/>
      <c r="L116" s="198"/>
      <c r="M116" s="199"/>
      <c r="N116" s="197"/>
      <c r="O116" s="198"/>
      <c r="P116" s="198"/>
      <c r="Q116" s="198"/>
      <c r="R116" s="198"/>
      <c r="S116" s="199"/>
      <c r="T116" s="197"/>
      <c r="U116" s="198"/>
      <c r="V116" s="198"/>
      <c r="W116" s="198"/>
      <c r="X116" s="198"/>
      <c r="Y116" s="199"/>
      <c r="Z116" s="197"/>
      <c r="AA116" s="198"/>
      <c r="AB116" s="198"/>
      <c r="AC116" s="198"/>
      <c r="AD116" s="198"/>
      <c r="AE116" s="199"/>
      <c r="AF116" s="197"/>
      <c r="AG116" s="198"/>
      <c r="AH116" s="198"/>
      <c r="AI116" s="198"/>
      <c r="AJ116" s="198"/>
      <c r="AK116" s="199"/>
      <c r="AL116" s="197"/>
      <c r="AM116" s="198"/>
      <c r="AN116" s="198"/>
      <c r="AO116" s="198"/>
      <c r="AP116" s="198"/>
      <c r="AQ116" s="199"/>
    </row>
    <row r="117" spans="1:43" x14ac:dyDescent="0.25">
      <c r="A117" s="11"/>
      <c r="B117" s="205"/>
      <c r="C117" s="206"/>
      <c r="D117" s="206"/>
      <c r="E117" s="206"/>
      <c r="F117" s="206"/>
      <c r="G117" s="207"/>
      <c r="H117" s="205"/>
      <c r="I117" s="206"/>
      <c r="J117" s="206"/>
      <c r="K117" s="206"/>
      <c r="L117" s="206"/>
      <c r="M117" s="207"/>
      <c r="N117" s="205"/>
      <c r="O117" s="206"/>
      <c r="P117" s="206"/>
      <c r="Q117" s="206"/>
      <c r="R117" s="206"/>
      <c r="S117" s="207"/>
      <c r="T117" s="205"/>
      <c r="U117" s="206"/>
      <c r="V117" s="206"/>
      <c r="W117" s="206"/>
      <c r="X117" s="206"/>
      <c r="Y117" s="207"/>
      <c r="Z117" s="205"/>
      <c r="AA117" s="206"/>
      <c r="AB117" s="206"/>
      <c r="AC117" s="206"/>
      <c r="AD117" s="206"/>
      <c r="AE117" s="207"/>
      <c r="AF117" s="205"/>
      <c r="AG117" s="206"/>
      <c r="AH117" s="206"/>
      <c r="AI117" s="206"/>
      <c r="AJ117" s="206"/>
      <c r="AK117" s="207"/>
      <c r="AL117" s="205"/>
      <c r="AM117" s="206"/>
      <c r="AN117" s="206"/>
      <c r="AO117" s="206"/>
      <c r="AP117" s="206"/>
      <c r="AQ117" s="207"/>
    </row>
    <row r="118" spans="1:43" x14ac:dyDescent="0.25">
      <c r="A118" s="12"/>
      <c r="B118" s="205"/>
      <c r="C118" s="206"/>
      <c r="D118" s="206"/>
      <c r="E118" s="206"/>
      <c r="F118" s="206"/>
      <c r="G118" s="207"/>
      <c r="H118" s="205"/>
      <c r="I118" s="206"/>
      <c r="J118" s="206"/>
      <c r="K118" s="206"/>
      <c r="L118" s="206"/>
      <c r="M118" s="207"/>
      <c r="N118" s="205"/>
      <c r="O118" s="206"/>
      <c r="P118" s="206"/>
      <c r="Q118" s="206"/>
      <c r="R118" s="206"/>
      <c r="S118" s="207"/>
      <c r="T118" s="205"/>
      <c r="U118" s="206"/>
      <c r="V118" s="206"/>
      <c r="W118" s="206"/>
      <c r="X118" s="206"/>
      <c r="Y118" s="207"/>
      <c r="Z118" s="205"/>
      <c r="AA118" s="206"/>
      <c r="AB118" s="206"/>
      <c r="AC118" s="206"/>
      <c r="AD118" s="206"/>
      <c r="AE118" s="207"/>
      <c r="AF118" s="205"/>
      <c r="AG118" s="206"/>
      <c r="AH118" s="206"/>
      <c r="AI118" s="206"/>
      <c r="AJ118" s="206"/>
      <c r="AK118" s="207"/>
      <c r="AL118" s="205"/>
      <c r="AM118" s="206"/>
      <c r="AN118" s="206"/>
      <c r="AO118" s="206"/>
      <c r="AP118" s="206"/>
      <c r="AQ118" s="207"/>
    </row>
    <row r="119" spans="1:43" x14ac:dyDescent="0.25">
      <c r="A119" s="211" t="s">
        <v>187</v>
      </c>
      <c r="B119" s="205" t="s">
        <v>201</v>
      </c>
      <c r="C119" s="206"/>
      <c r="D119" s="206"/>
      <c r="E119" s="206"/>
      <c r="F119" s="206"/>
      <c r="G119" s="207"/>
      <c r="H119" s="205" t="s">
        <v>202</v>
      </c>
      <c r="I119" s="206"/>
      <c r="J119" s="206"/>
      <c r="K119" s="206"/>
      <c r="L119" s="206"/>
      <c r="M119" s="207"/>
      <c r="N119" s="205" t="s">
        <v>197</v>
      </c>
      <c r="O119" s="206"/>
      <c r="P119" s="206"/>
      <c r="Q119" s="206"/>
      <c r="R119" s="206"/>
      <c r="S119" s="207"/>
      <c r="T119" s="205" t="s">
        <v>201</v>
      </c>
      <c r="U119" s="206"/>
      <c r="V119" s="206"/>
      <c r="W119" s="206"/>
      <c r="X119" s="206"/>
      <c r="Y119" s="207"/>
      <c r="Z119" s="205" t="s">
        <v>202</v>
      </c>
      <c r="AA119" s="206"/>
      <c r="AB119" s="206"/>
      <c r="AC119" s="206"/>
      <c r="AD119" s="206"/>
      <c r="AE119" s="207"/>
      <c r="AF119" s="205" t="s">
        <v>405</v>
      </c>
      <c r="AG119" s="206"/>
      <c r="AH119" s="206"/>
      <c r="AI119" s="206"/>
      <c r="AJ119" s="206"/>
      <c r="AK119" s="207"/>
      <c r="AL119" s="284" t="s">
        <v>208</v>
      </c>
      <c r="AM119" s="284"/>
      <c r="AN119" s="284"/>
      <c r="AO119" s="284"/>
      <c r="AP119" s="284"/>
      <c r="AQ119" s="284"/>
    </row>
    <row r="120" spans="1:43" x14ac:dyDescent="0.25">
      <c r="A120" s="212"/>
      <c r="B120" s="185" t="s">
        <v>173</v>
      </c>
      <c r="C120" s="186"/>
      <c r="D120" s="186"/>
      <c r="E120" s="186"/>
      <c r="F120" s="186"/>
      <c r="G120" s="187"/>
      <c r="H120" s="185" t="s">
        <v>173</v>
      </c>
      <c r="I120" s="186"/>
      <c r="J120" s="186"/>
      <c r="K120" s="186"/>
      <c r="L120" s="186"/>
      <c r="M120" s="187"/>
      <c r="N120" s="185" t="s">
        <v>173</v>
      </c>
      <c r="O120" s="186"/>
      <c r="P120" s="186"/>
      <c r="Q120" s="186"/>
      <c r="R120" s="186"/>
      <c r="S120" s="187"/>
      <c r="T120" s="185" t="s">
        <v>173</v>
      </c>
      <c r="U120" s="186"/>
      <c r="V120" s="186"/>
      <c r="W120" s="186"/>
      <c r="X120" s="186"/>
      <c r="Y120" s="187"/>
      <c r="Z120" s="185" t="s">
        <v>173</v>
      </c>
      <c r="AA120" s="186"/>
      <c r="AB120" s="186"/>
      <c r="AC120" s="186"/>
      <c r="AD120" s="186"/>
      <c r="AE120" s="187"/>
      <c r="AF120" s="185" t="s">
        <v>173</v>
      </c>
      <c r="AG120" s="186"/>
      <c r="AH120" s="186"/>
      <c r="AI120" s="186"/>
      <c r="AJ120" s="186"/>
      <c r="AK120" s="187"/>
      <c r="AL120" s="285" t="s">
        <v>153</v>
      </c>
      <c r="AM120" s="285"/>
      <c r="AN120" s="285"/>
      <c r="AO120" s="285"/>
      <c r="AP120" s="285"/>
      <c r="AQ120" s="285"/>
    </row>
    <row r="121" spans="1:43" x14ac:dyDescent="0.25">
      <c r="A121" s="212"/>
      <c r="B121" s="173"/>
      <c r="C121" s="174"/>
      <c r="D121" s="174"/>
      <c r="E121" s="174"/>
      <c r="F121" s="174"/>
      <c r="G121" s="175"/>
      <c r="H121" s="173"/>
      <c r="I121" s="174"/>
      <c r="J121" s="174"/>
      <c r="K121" s="174"/>
      <c r="L121" s="174"/>
      <c r="M121" s="175"/>
      <c r="N121" s="173"/>
      <c r="O121" s="174"/>
      <c r="P121" s="174"/>
      <c r="Q121" s="174"/>
      <c r="R121" s="174"/>
      <c r="S121" s="175"/>
      <c r="T121" s="173"/>
      <c r="U121" s="174"/>
      <c r="V121" s="174"/>
      <c r="W121" s="174"/>
      <c r="X121" s="174"/>
      <c r="Y121" s="175"/>
      <c r="Z121" s="173"/>
      <c r="AA121" s="174"/>
      <c r="AB121" s="174"/>
      <c r="AC121" s="174"/>
      <c r="AD121" s="174"/>
      <c r="AE121" s="175"/>
      <c r="AF121" s="173"/>
      <c r="AG121" s="174"/>
      <c r="AH121" s="174"/>
      <c r="AI121" s="174"/>
      <c r="AJ121" s="174"/>
      <c r="AK121" s="175"/>
      <c r="AL121" s="284"/>
      <c r="AM121" s="284"/>
      <c r="AN121" s="284"/>
      <c r="AO121" s="284"/>
      <c r="AP121" s="284"/>
      <c r="AQ121" s="284"/>
    </row>
    <row r="122" spans="1:43" x14ac:dyDescent="0.25">
      <c r="A122" s="212"/>
      <c r="B122" s="176"/>
      <c r="C122" s="177"/>
      <c r="D122" s="177"/>
      <c r="E122" s="177"/>
      <c r="F122" s="177"/>
      <c r="G122" s="178"/>
      <c r="H122" s="176"/>
      <c r="I122" s="177"/>
      <c r="J122" s="177"/>
      <c r="K122" s="177"/>
      <c r="L122" s="177"/>
      <c r="M122" s="178"/>
      <c r="N122" s="176"/>
      <c r="O122" s="177"/>
      <c r="P122" s="177"/>
      <c r="Q122" s="177"/>
      <c r="R122" s="177"/>
      <c r="S122" s="178"/>
      <c r="T122" s="176"/>
      <c r="U122" s="177"/>
      <c r="V122" s="177"/>
      <c r="W122" s="177"/>
      <c r="X122" s="177"/>
      <c r="Y122" s="178"/>
      <c r="Z122" s="176"/>
      <c r="AA122" s="177"/>
      <c r="AB122" s="177"/>
      <c r="AC122" s="177"/>
      <c r="AD122" s="177"/>
      <c r="AE122" s="178"/>
      <c r="AF122" s="176"/>
      <c r="AG122" s="177"/>
      <c r="AH122" s="177"/>
      <c r="AI122" s="177"/>
      <c r="AJ122" s="177"/>
      <c r="AK122" s="178"/>
      <c r="AL122" s="284"/>
      <c r="AM122" s="284"/>
      <c r="AN122" s="284"/>
      <c r="AO122" s="284"/>
      <c r="AP122" s="284"/>
      <c r="AQ122" s="284"/>
    </row>
    <row r="123" spans="1:43" x14ac:dyDescent="0.25">
      <c r="A123" s="212"/>
      <c r="B123" s="176"/>
      <c r="C123" s="177"/>
      <c r="D123" s="177"/>
      <c r="E123" s="177"/>
      <c r="F123" s="177"/>
      <c r="G123" s="178"/>
      <c r="H123" s="176"/>
      <c r="I123" s="177"/>
      <c r="J123" s="177"/>
      <c r="K123" s="177"/>
      <c r="L123" s="177"/>
      <c r="M123" s="178"/>
      <c r="N123" s="176"/>
      <c r="O123" s="177"/>
      <c r="P123" s="177"/>
      <c r="Q123" s="177"/>
      <c r="R123" s="177"/>
      <c r="S123" s="178"/>
      <c r="T123" s="176"/>
      <c r="U123" s="177"/>
      <c r="V123" s="177"/>
      <c r="W123" s="177"/>
      <c r="X123" s="177"/>
      <c r="Y123" s="178"/>
      <c r="Z123" s="176"/>
      <c r="AA123" s="177"/>
      <c r="AB123" s="177"/>
      <c r="AC123" s="177"/>
      <c r="AD123" s="177"/>
      <c r="AE123" s="178"/>
      <c r="AF123" s="176"/>
      <c r="AG123" s="177"/>
      <c r="AH123" s="177"/>
      <c r="AI123" s="177"/>
      <c r="AJ123" s="177"/>
      <c r="AK123" s="178"/>
      <c r="AL123" s="284"/>
      <c r="AM123" s="284"/>
      <c r="AN123" s="284"/>
      <c r="AO123" s="284"/>
      <c r="AP123" s="284"/>
      <c r="AQ123" s="284"/>
    </row>
    <row r="124" spans="1:43" x14ac:dyDescent="0.25">
      <c r="A124" s="212"/>
      <c r="B124" s="176"/>
      <c r="C124" s="177"/>
      <c r="D124" s="177"/>
      <c r="E124" s="177"/>
      <c r="F124" s="177"/>
      <c r="G124" s="178"/>
      <c r="H124" s="176"/>
      <c r="I124" s="177"/>
      <c r="J124" s="177"/>
      <c r="K124" s="177"/>
      <c r="L124" s="177"/>
      <c r="M124" s="178"/>
      <c r="N124" s="176"/>
      <c r="O124" s="177"/>
      <c r="P124" s="177"/>
      <c r="Q124" s="177"/>
      <c r="R124" s="177"/>
      <c r="S124" s="178"/>
      <c r="T124" s="176"/>
      <c r="U124" s="177"/>
      <c r="V124" s="177"/>
      <c r="W124" s="177"/>
      <c r="X124" s="177"/>
      <c r="Y124" s="178"/>
      <c r="Z124" s="176"/>
      <c r="AA124" s="177"/>
      <c r="AB124" s="177"/>
      <c r="AC124" s="177"/>
      <c r="AD124" s="177"/>
      <c r="AE124" s="178"/>
      <c r="AF124" s="176"/>
      <c r="AG124" s="177"/>
      <c r="AH124" s="177"/>
      <c r="AI124" s="177"/>
      <c r="AJ124" s="177"/>
      <c r="AK124" s="178"/>
      <c r="AL124" s="284"/>
      <c r="AM124" s="284"/>
      <c r="AN124" s="284"/>
      <c r="AO124" s="284"/>
      <c r="AP124" s="284"/>
      <c r="AQ124" s="284"/>
    </row>
    <row r="125" spans="1:43" x14ac:dyDescent="0.25">
      <c r="A125" s="212"/>
      <c r="B125" s="176"/>
      <c r="C125" s="177"/>
      <c r="D125" s="177"/>
      <c r="E125" s="177"/>
      <c r="F125" s="177"/>
      <c r="G125" s="178"/>
      <c r="H125" s="176"/>
      <c r="I125" s="177"/>
      <c r="J125" s="177"/>
      <c r="K125" s="177"/>
      <c r="L125" s="177"/>
      <c r="M125" s="178"/>
      <c r="N125" s="176"/>
      <c r="O125" s="177"/>
      <c r="P125" s="177"/>
      <c r="Q125" s="177"/>
      <c r="R125" s="177"/>
      <c r="S125" s="178"/>
      <c r="T125" s="176"/>
      <c r="U125" s="177"/>
      <c r="V125" s="177"/>
      <c r="W125" s="177"/>
      <c r="X125" s="177"/>
      <c r="Y125" s="178"/>
      <c r="Z125" s="176"/>
      <c r="AA125" s="177"/>
      <c r="AB125" s="177"/>
      <c r="AC125" s="177"/>
      <c r="AD125" s="177"/>
      <c r="AE125" s="178"/>
      <c r="AF125" s="176"/>
      <c r="AG125" s="177"/>
      <c r="AH125" s="177"/>
      <c r="AI125" s="177"/>
      <c r="AJ125" s="177"/>
      <c r="AK125" s="178"/>
      <c r="AL125" s="284"/>
      <c r="AM125" s="284"/>
      <c r="AN125" s="284"/>
      <c r="AO125" s="284"/>
      <c r="AP125" s="284"/>
      <c r="AQ125" s="284"/>
    </row>
    <row r="126" spans="1:43" x14ac:dyDescent="0.25">
      <c r="A126" s="212"/>
      <c r="B126" s="176"/>
      <c r="C126" s="177"/>
      <c r="D126" s="177"/>
      <c r="E126" s="177"/>
      <c r="F126" s="177"/>
      <c r="G126" s="178"/>
      <c r="H126" s="176"/>
      <c r="I126" s="177"/>
      <c r="J126" s="177"/>
      <c r="K126" s="177"/>
      <c r="L126" s="177"/>
      <c r="M126" s="178"/>
      <c r="N126" s="176"/>
      <c r="O126" s="177"/>
      <c r="P126" s="177"/>
      <c r="Q126" s="177"/>
      <c r="R126" s="177"/>
      <c r="S126" s="178"/>
      <c r="T126" s="176"/>
      <c r="U126" s="177"/>
      <c r="V126" s="177"/>
      <c r="W126" s="177"/>
      <c r="X126" s="177"/>
      <c r="Y126" s="178"/>
      <c r="Z126" s="176"/>
      <c r="AA126" s="177"/>
      <c r="AB126" s="177"/>
      <c r="AC126" s="177"/>
      <c r="AD126" s="177"/>
      <c r="AE126" s="178"/>
      <c r="AF126" s="176"/>
      <c r="AG126" s="177"/>
      <c r="AH126" s="177"/>
      <c r="AI126" s="177"/>
      <c r="AJ126" s="177"/>
      <c r="AK126" s="178"/>
      <c r="AL126" s="284"/>
      <c r="AM126" s="284"/>
      <c r="AN126" s="284"/>
      <c r="AO126" s="284"/>
      <c r="AP126" s="284"/>
      <c r="AQ126" s="284"/>
    </row>
    <row r="127" spans="1:43" x14ac:dyDescent="0.25">
      <c r="A127" s="212"/>
      <c r="B127" s="176"/>
      <c r="C127" s="177"/>
      <c r="D127" s="177"/>
      <c r="E127" s="177"/>
      <c r="F127" s="177"/>
      <c r="G127" s="178"/>
      <c r="H127" s="176"/>
      <c r="I127" s="177"/>
      <c r="J127" s="177"/>
      <c r="K127" s="177"/>
      <c r="L127" s="177"/>
      <c r="M127" s="178"/>
      <c r="N127" s="176"/>
      <c r="O127" s="177"/>
      <c r="P127" s="177"/>
      <c r="Q127" s="177"/>
      <c r="R127" s="177"/>
      <c r="S127" s="178"/>
      <c r="T127" s="176"/>
      <c r="U127" s="177"/>
      <c r="V127" s="177"/>
      <c r="W127" s="177"/>
      <c r="X127" s="177"/>
      <c r="Y127" s="178"/>
      <c r="Z127" s="176"/>
      <c r="AA127" s="177"/>
      <c r="AB127" s="177"/>
      <c r="AC127" s="177"/>
      <c r="AD127" s="177"/>
      <c r="AE127" s="178"/>
      <c r="AF127" s="176"/>
      <c r="AG127" s="177"/>
      <c r="AH127" s="177"/>
      <c r="AI127" s="177"/>
      <c r="AJ127" s="177"/>
      <c r="AK127" s="178"/>
      <c r="AL127" s="284"/>
      <c r="AM127" s="284"/>
      <c r="AN127" s="284"/>
      <c r="AO127" s="284"/>
      <c r="AP127" s="284"/>
      <c r="AQ127" s="284"/>
    </row>
    <row r="128" spans="1:43" x14ac:dyDescent="0.25">
      <c r="A128" s="212"/>
      <c r="B128" s="176"/>
      <c r="C128" s="177"/>
      <c r="D128" s="177"/>
      <c r="E128" s="177"/>
      <c r="F128" s="177"/>
      <c r="G128" s="178"/>
      <c r="H128" s="176"/>
      <c r="I128" s="177"/>
      <c r="J128" s="177"/>
      <c r="K128" s="177"/>
      <c r="L128" s="177"/>
      <c r="M128" s="178"/>
      <c r="N128" s="176"/>
      <c r="O128" s="177"/>
      <c r="P128" s="177"/>
      <c r="Q128" s="177"/>
      <c r="R128" s="177"/>
      <c r="S128" s="178"/>
      <c r="T128" s="176"/>
      <c r="U128" s="177"/>
      <c r="V128" s="177"/>
      <c r="W128" s="177"/>
      <c r="X128" s="177"/>
      <c r="Y128" s="178"/>
      <c r="Z128" s="176"/>
      <c r="AA128" s="177"/>
      <c r="AB128" s="177"/>
      <c r="AC128" s="177"/>
      <c r="AD128" s="177"/>
      <c r="AE128" s="178"/>
      <c r="AF128" s="176"/>
      <c r="AG128" s="177"/>
      <c r="AH128" s="177"/>
      <c r="AI128" s="177"/>
      <c r="AJ128" s="177"/>
      <c r="AK128" s="178"/>
      <c r="AL128" s="284"/>
      <c r="AM128" s="284"/>
      <c r="AN128" s="284"/>
      <c r="AO128" s="284"/>
      <c r="AP128" s="284"/>
      <c r="AQ128" s="284"/>
    </row>
    <row r="129" spans="1:43" x14ac:dyDescent="0.25">
      <c r="A129" s="212"/>
      <c r="B129" s="176"/>
      <c r="C129" s="177"/>
      <c r="D129" s="177"/>
      <c r="E129" s="177"/>
      <c r="F129" s="177"/>
      <c r="G129" s="178"/>
      <c r="H129" s="176"/>
      <c r="I129" s="177"/>
      <c r="J129" s="177"/>
      <c r="K129" s="177"/>
      <c r="L129" s="177"/>
      <c r="M129" s="178"/>
      <c r="N129" s="176"/>
      <c r="O129" s="177"/>
      <c r="P129" s="177"/>
      <c r="Q129" s="177"/>
      <c r="R129" s="177"/>
      <c r="S129" s="178"/>
      <c r="T129" s="176"/>
      <c r="U129" s="177"/>
      <c r="V129" s="177"/>
      <c r="W129" s="177"/>
      <c r="X129" s="177"/>
      <c r="Y129" s="178"/>
      <c r="Z129" s="176"/>
      <c r="AA129" s="177"/>
      <c r="AB129" s="177"/>
      <c r="AC129" s="177"/>
      <c r="AD129" s="177"/>
      <c r="AE129" s="178"/>
      <c r="AF129" s="176"/>
      <c r="AG129" s="177"/>
      <c r="AH129" s="177"/>
      <c r="AI129" s="177"/>
      <c r="AJ129" s="177"/>
      <c r="AK129" s="178"/>
      <c r="AL129" s="284"/>
      <c r="AM129" s="284"/>
      <c r="AN129" s="284"/>
      <c r="AO129" s="284"/>
      <c r="AP129" s="284"/>
      <c r="AQ129" s="284"/>
    </row>
    <row r="130" spans="1:43" x14ac:dyDescent="0.25">
      <c r="A130" s="212"/>
      <c r="B130" s="176"/>
      <c r="C130" s="177"/>
      <c r="D130" s="177"/>
      <c r="E130" s="177"/>
      <c r="F130" s="177"/>
      <c r="G130" s="178"/>
      <c r="H130" s="176"/>
      <c r="I130" s="177"/>
      <c r="J130" s="177"/>
      <c r="K130" s="177"/>
      <c r="L130" s="177"/>
      <c r="M130" s="178"/>
      <c r="N130" s="176"/>
      <c r="O130" s="177"/>
      <c r="P130" s="177"/>
      <c r="Q130" s="177"/>
      <c r="R130" s="177"/>
      <c r="S130" s="178"/>
      <c r="T130" s="176"/>
      <c r="U130" s="177"/>
      <c r="V130" s="177"/>
      <c r="W130" s="177"/>
      <c r="X130" s="177"/>
      <c r="Y130" s="178"/>
      <c r="Z130" s="176"/>
      <c r="AA130" s="177"/>
      <c r="AB130" s="177"/>
      <c r="AC130" s="177"/>
      <c r="AD130" s="177"/>
      <c r="AE130" s="178"/>
      <c r="AF130" s="176"/>
      <c r="AG130" s="177"/>
      <c r="AH130" s="177"/>
      <c r="AI130" s="177"/>
      <c r="AJ130" s="177"/>
      <c r="AK130" s="178"/>
      <c r="AL130" s="284"/>
      <c r="AM130" s="284"/>
      <c r="AN130" s="284"/>
      <c r="AO130" s="284"/>
      <c r="AP130" s="284"/>
      <c r="AQ130" s="284"/>
    </row>
    <row r="131" spans="1:43" x14ac:dyDescent="0.25">
      <c r="A131" s="212"/>
      <c r="B131" s="176"/>
      <c r="C131" s="177"/>
      <c r="D131" s="177"/>
      <c r="E131" s="177"/>
      <c r="F131" s="177"/>
      <c r="G131" s="178"/>
      <c r="H131" s="176"/>
      <c r="I131" s="177"/>
      <c r="J131" s="177"/>
      <c r="K131" s="177"/>
      <c r="L131" s="177"/>
      <c r="M131" s="178"/>
      <c r="N131" s="176"/>
      <c r="O131" s="177"/>
      <c r="P131" s="177"/>
      <c r="Q131" s="177"/>
      <c r="R131" s="177"/>
      <c r="S131" s="178"/>
      <c r="T131" s="176"/>
      <c r="U131" s="177"/>
      <c r="V131" s="177"/>
      <c r="W131" s="177"/>
      <c r="X131" s="177"/>
      <c r="Y131" s="178"/>
      <c r="Z131" s="176"/>
      <c r="AA131" s="177"/>
      <c r="AB131" s="177"/>
      <c r="AC131" s="177"/>
      <c r="AD131" s="177"/>
      <c r="AE131" s="178"/>
      <c r="AF131" s="176"/>
      <c r="AG131" s="177"/>
      <c r="AH131" s="177"/>
      <c r="AI131" s="177"/>
      <c r="AJ131" s="177"/>
      <c r="AK131" s="178"/>
      <c r="AL131" s="284"/>
      <c r="AM131" s="284"/>
      <c r="AN131" s="284"/>
      <c r="AO131" s="284"/>
      <c r="AP131" s="284"/>
      <c r="AQ131" s="284"/>
    </row>
    <row r="132" spans="1:43" x14ac:dyDescent="0.25">
      <c r="A132" s="212"/>
      <c r="B132" s="176"/>
      <c r="C132" s="177"/>
      <c r="D132" s="177"/>
      <c r="E132" s="177"/>
      <c r="F132" s="177"/>
      <c r="G132" s="178"/>
      <c r="H132" s="176"/>
      <c r="I132" s="177"/>
      <c r="J132" s="177"/>
      <c r="K132" s="177"/>
      <c r="L132" s="177"/>
      <c r="M132" s="178"/>
      <c r="N132" s="176"/>
      <c r="O132" s="177"/>
      <c r="P132" s="177"/>
      <c r="Q132" s="177"/>
      <c r="R132" s="177"/>
      <c r="S132" s="178"/>
      <c r="T132" s="176"/>
      <c r="U132" s="177"/>
      <c r="V132" s="177"/>
      <c r="W132" s="177"/>
      <c r="X132" s="177"/>
      <c r="Y132" s="178"/>
      <c r="Z132" s="176"/>
      <c r="AA132" s="177"/>
      <c r="AB132" s="177"/>
      <c r="AC132" s="177"/>
      <c r="AD132" s="177"/>
      <c r="AE132" s="178"/>
      <c r="AF132" s="176"/>
      <c r="AG132" s="177"/>
      <c r="AH132" s="177"/>
      <c r="AI132" s="177"/>
      <c r="AJ132" s="177"/>
      <c r="AK132" s="178"/>
      <c r="AL132" s="284"/>
      <c r="AM132" s="284"/>
      <c r="AN132" s="284"/>
      <c r="AO132" s="284"/>
      <c r="AP132" s="284"/>
      <c r="AQ132" s="284"/>
    </row>
    <row r="133" spans="1:43" x14ac:dyDescent="0.25">
      <c r="A133" s="212"/>
      <c r="B133" s="176"/>
      <c r="C133" s="177"/>
      <c r="D133" s="177"/>
      <c r="E133" s="177"/>
      <c r="F133" s="177"/>
      <c r="G133" s="178"/>
      <c r="H133" s="176"/>
      <c r="I133" s="177"/>
      <c r="J133" s="177"/>
      <c r="K133" s="177"/>
      <c r="L133" s="177"/>
      <c r="M133" s="178"/>
      <c r="N133" s="176"/>
      <c r="O133" s="177"/>
      <c r="P133" s="177"/>
      <c r="Q133" s="177"/>
      <c r="R133" s="177"/>
      <c r="S133" s="178"/>
      <c r="T133" s="176"/>
      <c r="U133" s="177"/>
      <c r="V133" s="177"/>
      <c r="W133" s="177"/>
      <c r="X133" s="177"/>
      <c r="Y133" s="178"/>
      <c r="Z133" s="176"/>
      <c r="AA133" s="177"/>
      <c r="AB133" s="177"/>
      <c r="AC133" s="177"/>
      <c r="AD133" s="177"/>
      <c r="AE133" s="178"/>
      <c r="AF133" s="176"/>
      <c r="AG133" s="177"/>
      <c r="AH133" s="177"/>
      <c r="AI133" s="177"/>
      <c r="AJ133" s="177"/>
      <c r="AK133" s="178"/>
      <c r="AL133" s="284"/>
      <c r="AM133" s="284"/>
      <c r="AN133" s="284"/>
      <c r="AO133" s="284"/>
      <c r="AP133" s="284"/>
      <c r="AQ133" s="284"/>
    </row>
    <row r="134" spans="1:43" x14ac:dyDescent="0.25">
      <c r="A134" s="213"/>
      <c r="B134" s="179"/>
      <c r="C134" s="180"/>
      <c r="D134" s="180"/>
      <c r="E134" s="180"/>
      <c r="F134" s="180"/>
      <c r="G134" s="181"/>
      <c r="H134" s="179"/>
      <c r="I134" s="180"/>
      <c r="J134" s="180"/>
      <c r="K134" s="180"/>
      <c r="L134" s="180"/>
      <c r="M134" s="181"/>
      <c r="N134" s="179"/>
      <c r="O134" s="180"/>
      <c r="P134" s="180"/>
      <c r="Q134" s="180"/>
      <c r="R134" s="180"/>
      <c r="S134" s="181"/>
      <c r="T134" s="179"/>
      <c r="U134" s="180"/>
      <c r="V134" s="180"/>
      <c r="W134" s="180"/>
      <c r="X134" s="180"/>
      <c r="Y134" s="181"/>
      <c r="Z134" s="179"/>
      <c r="AA134" s="180"/>
      <c r="AB134" s="180"/>
      <c r="AC134" s="180"/>
      <c r="AD134" s="180"/>
      <c r="AE134" s="181"/>
      <c r="AF134" s="179"/>
      <c r="AG134" s="203"/>
      <c r="AH134" s="203"/>
      <c r="AI134" s="203"/>
      <c r="AJ134" s="203"/>
      <c r="AK134" s="204"/>
      <c r="AL134" s="284"/>
      <c r="AM134" s="284"/>
      <c r="AN134" s="284"/>
      <c r="AO134" s="284"/>
      <c r="AP134" s="284"/>
      <c r="AQ134" s="284"/>
    </row>
    <row r="135" spans="1:43" ht="15.75" thickBot="1" x14ac:dyDescent="0.3">
      <c r="A135" s="13"/>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6"/>
      <c r="AG135" s="6"/>
      <c r="AH135" s="6"/>
      <c r="AI135" s="6"/>
      <c r="AJ135" s="6"/>
      <c r="AK135" s="6"/>
    </row>
    <row r="136" spans="1:43" ht="15.75" thickBot="1" x14ac:dyDescent="0.3">
      <c r="A136" s="14" t="s">
        <v>6</v>
      </c>
      <c r="B136" s="6"/>
      <c r="C136" s="6"/>
      <c r="D136" s="6"/>
      <c r="E136" s="6"/>
      <c r="F136" s="6"/>
      <c r="G136" s="6"/>
      <c r="H136" s="6"/>
      <c r="I136" s="6"/>
      <c r="J136" s="6"/>
      <c r="K136" s="6"/>
      <c r="L136" s="6"/>
      <c r="M136" s="6"/>
      <c r="N136" s="6"/>
      <c r="O136" s="6"/>
      <c r="P136" s="6"/>
      <c r="Q136" s="6"/>
      <c r="R136" s="6"/>
      <c r="S136" s="6"/>
      <c r="T136" s="6"/>
      <c r="U136" s="132"/>
      <c r="V136" s="132"/>
      <c r="W136" s="6"/>
      <c r="X136" s="6"/>
      <c r="Y136" s="6"/>
      <c r="Z136" s="6"/>
      <c r="AA136" s="6"/>
      <c r="AB136" s="6"/>
      <c r="AC136" s="6"/>
      <c r="AD136" s="6"/>
      <c r="AE136" s="6"/>
      <c r="AF136" s="6"/>
      <c r="AG136" s="6"/>
      <c r="AH136" s="6"/>
      <c r="AI136" s="6"/>
      <c r="AJ136" s="6"/>
      <c r="AK136" s="6"/>
      <c r="AL136" s="289" t="s">
        <v>210</v>
      </c>
      <c r="AM136" s="290"/>
      <c r="AN136" s="290"/>
      <c r="AO136" s="290"/>
      <c r="AP136" s="290"/>
      <c r="AQ136" s="291"/>
    </row>
    <row r="137" spans="1:43" ht="26.25" thickBot="1" x14ac:dyDescent="0.3">
      <c r="A137" s="14" t="s">
        <v>18</v>
      </c>
      <c r="B137" s="132"/>
      <c r="C137" s="6"/>
      <c r="D137" s="6"/>
      <c r="E137" s="6"/>
      <c r="F137" s="6"/>
      <c r="G137" s="6"/>
      <c r="H137" s="6"/>
      <c r="I137" s="6"/>
      <c r="J137" s="6"/>
      <c r="K137" s="6"/>
      <c r="L137" s="6"/>
      <c r="M137" s="6"/>
      <c r="N137" s="6"/>
      <c r="O137" s="6"/>
      <c r="P137" s="6"/>
      <c r="Q137" s="6"/>
      <c r="R137" s="6"/>
      <c r="S137" s="6"/>
      <c r="T137" s="6"/>
      <c r="U137" s="133"/>
      <c r="V137" s="133"/>
      <c r="W137" s="6"/>
      <c r="X137" s="6"/>
      <c r="Y137" s="6"/>
      <c r="Z137" s="6"/>
      <c r="AA137" s="6"/>
      <c r="AB137" s="6"/>
      <c r="AC137" s="6"/>
      <c r="AD137" s="6"/>
      <c r="AE137" s="6"/>
      <c r="AF137" s="6"/>
      <c r="AG137" s="6"/>
      <c r="AH137" s="6"/>
      <c r="AI137" s="6"/>
      <c r="AJ137" s="6"/>
      <c r="AK137" s="6"/>
      <c r="AL137" s="277" t="s">
        <v>211</v>
      </c>
      <c r="AM137" s="278"/>
      <c r="AN137" s="269" t="s">
        <v>212</v>
      </c>
      <c r="AO137" s="269" t="s">
        <v>213</v>
      </c>
      <c r="AP137" s="271" t="s">
        <v>214</v>
      </c>
      <c r="AQ137" s="272"/>
    </row>
    <row r="138" spans="1:43" ht="39" thickBot="1" x14ac:dyDescent="0.3">
      <c r="A138" s="14" t="s">
        <v>129</v>
      </c>
      <c r="B138" s="19"/>
      <c r="C138" s="20"/>
      <c r="D138" s="19"/>
      <c r="E138" s="20"/>
      <c r="F138" s="21"/>
      <c r="G138" s="20"/>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275" t="s">
        <v>215</v>
      </c>
      <c r="AM138" s="276"/>
      <c r="AN138" s="270"/>
      <c r="AO138" s="270"/>
      <c r="AP138" s="273"/>
      <c r="AQ138" s="274"/>
    </row>
    <row r="139" spans="1:43" ht="15.75" thickBot="1" x14ac:dyDescent="0.3">
      <c r="A139" s="14"/>
      <c r="B139" s="133"/>
      <c r="C139" s="6"/>
      <c r="D139" s="6"/>
      <c r="E139" s="6"/>
      <c r="F139" s="6"/>
      <c r="G139" s="6"/>
      <c r="H139" s="6"/>
      <c r="I139" s="6"/>
      <c r="J139" s="6"/>
      <c r="K139" s="6" t="s">
        <v>52</v>
      </c>
      <c r="L139" s="6"/>
      <c r="M139" s="6"/>
      <c r="N139" s="6"/>
      <c r="O139" s="6"/>
      <c r="P139" s="6"/>
      <c r="Q139" s="6"/>
      <c r="R139" s="6"/>
      <c r="S139" s="6"/>
      <c r="T139" s="6"/>
      <c r="U139" s="133"/>
      <c r="V139" s="133"/>
      <c r="W139" s="6"/>
      <c r="X139" s="6"/>
      <c r="Y139" s="6"/>
      <c r="Z139" s="6"/>
      <c r="AA139" s="6"/>
      <c r="AB139" s="6"/>
      <c r="AC139" s="6"/>
      <c r="AD139" s="6"/>
      <c r="AE139" s="6"/>
      <c r="AF139" s="6"/>
      <c r="AG139" s="6"/>
      <c r="AH139" s="6"/>
      <c r="AI139" s="6"/>
      <c r="AJ139" s="6"/>
      <c r="AK139" s="6"/>
      <c r="AL139" s="277" t="s">
        <v>216</v>
      </c>
      <c r="AM139" s="278"/>
      <c r="AN139" s="27"/>
      <c r="AO139" s="28"/>
      <c r="AP139" s="279"/>
      <c r="AQ139" s="280"/>
    </row>
    <row r="140" spans="1:43" ht="15.75" thickBot="1" x14ac:dyDescent="0.3">
      <c r="A140" s="14" t="s">
        <v>19</v>
      </c>
      <c r="B140" s="133"/>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277" t="s">
        <v>217</v>
      </c>
      <c r="AM140" s="278"/>
      <c r="AN140" s="28"/>
      <c r="AO140" s="29"/>
      <c r="AP140" s="279"/>
      <c r="AQ140" s="280"/>
    </row>
    <row r="141" spans="1:43" ht="15.75" thickBot="1" x14ac:dyDescent="0.3">
      <c r="A141" s="7" t="s">
        <v>20</v>
      </c>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277" t="s">
        <v>218</v>
      </c>
      <c r="AM141" s="278"/>
      <c r="AN141" s="30" t="s">
        <v>219</v>
      </c>
      <c r="AO141" s="31"/>
      <c r="AP141" s="279"/>
      <c r="AQ141" s="280"/>
    </row>
    <row r="142" spans="1:43" x14ac:dyDescent="0.25">
      <c r="A142" s="4" t="s">
        <v>482</v>
      </c>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row>
    <row r="143" spans="1:43" ht="25.5" x14ac:dyDescent="0.25">
      <c r="A143" s="4" t="s">
        <v>86</v>
      </c>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43" ht="51.75" x14ac:dyDescent="0.25">
      <c r="A144" s="24" t="s">
        <v>525</v>
      </c>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43" ht="64.5" x14ac:dyDescent="0.25">
      <c r="A145" s="24" t="s">
        <v>79</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4"/>
      <c r="AM145" s="35"/>
      <c r="AN145" s="34"/>
      <c r="AO145" s="35"/>
      <c r="AP145" s="36"/>
      <c r="AQ145" s="35"/>
    </row>
    <row r="146" spans="1:43" ht="39" x14ac:dyDescent="0.25">
      <c r="A146" s="24" t="s">
        <v>80</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7"/>
      <c r="AM146" s="38"/>
      <c r="AN146" s="37"/>
      <c r="AO146" s="38"/>
      <c r="AP146" s="39"/>
      <c r="AQ146" s="38"/>
    </row>
    <row r="147" spans="1:43" ht="39" x14ac:dyDescent="0.25">
      <c r="A147" s="24" t="s">
        <v>81</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7"/>
      <c r="AM147" s="38"/>
      <c r="AN147" s="37"/>
      <c r="AO147" s="38"/>
      <c r="AP147" s="39"/>
      <c r="AQ147" s="38"/>
    </row>
    <row r="148" spans="1:43" x14ac:dyDescent="0.25">
      <c r="A148" s="24" t="s">
        <v>85</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37"/>
      <c r="AM148" s="38"/>
      <c r="AN148" s="37"/>
      <c r="AO148" s="38"/>
      <c r="AP148" s="39"/>
      <c r="AQ148" s="38"/>
    </row>
    <row r="149" spans="1:43" x14ac:dyDescent="0.25">
      <c r="A149" s="24" t="s">
        <v>82</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24" t="s">
        <v>83</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x14ac:dyDescent="0.25">
      <c r="A151" s="8"/>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43" ht="102.75" x14ac:dyDescent="0.25">
      <c r="A152" s="24" t="s">
        <v>443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43" x14ac:dyDescent="0.25">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x14ac:dyDescent="0.25">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40"/>
    </row>
    <row r="155" spans="1:43" x14ac:dyDescent="0.2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40"/>
    </row>
    <row r="156" spans="1:43" x14ac:dyDescent="0.25">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18"/>
    </row>
    <row r="157" spans="1:43" x14ac:dyDescent="0.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row>
    <row r="158" spans="1:43"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row>
    <row r="159" spans="1:43"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row>
    <row r="160" spans="1:43"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row>
    <row r="161" spans="1:37"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row>
    <row r="162" spans="1:37"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row>
    <row r="163" spans="1:37"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row>
    <row r="164" spans="1:37"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row>
    <row r="165" spans="1:37"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row>
    <row r="166" spans="1:37"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row>
    <row r="167" spans="1:37"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row>
    <row r="168" spans="1:37"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row>
    <row r="169" spans="1:37"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row>
    <row r="170" spans="1:37"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row>
    <row r="171" spans="1:37"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row>
    <row r="172" spans="1:37"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row>
    <row r="173" spans="1:37"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row>
    <row r="174" spans="1:37"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row>
    <row r="175" spans="1:37"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row>
    <row r="176" spans="1:37"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row>
    <row r="177" spans="1:37"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row>
    <row r="178" spans="1:37"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row>
    <row r="179" spans="1:37"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row>
    <row r="180" spans="1:37"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row>
    <row r="181" spans="1:37"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row>
    <row r="182" spans="1:37"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row>
    <row r="183" spans="1:37"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row>
    <row r="184" spans="1:37"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row>
    <row r="185" spans="1:37"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row>
    <row r="186" spans="1:37"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row>
    <row r="187" spans="1:37"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row>
    <row r="188" spans="1:37"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row>
    <row r="189" spans="1:37"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row>
    <row r="190" spans="1:37"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row>
    <row r="191" spans="1:37"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row>
    <row r="192" spans="1:37"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row>
    <row r="193" spans="1:37"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row>
    <row r="194" spans="1:37"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row>
    <row r="195" spans="1:37"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row>
    <row r="196" spans="1:37"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row>
    <row r="197" spans="1:37"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row>
    <row r="198" spans="1:37"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row>
    <row r="199" spans="1:37"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row>
    <row r="200" spans="1:37"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row>
    <row r="201" spans="1:37"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row>
    <row r="202" spans="1:37"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row>
    <row r="203" spans="1:37"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row>
    <row r="204" spans="1:37"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row>
    <row r="205" spans="1:37"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row>
    <row r="206" spans="1:37"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row>
    <row r="207" spans="1:37"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row>
    <row r="208" spans="1:37"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row>
    <row r="209" spans="1:37"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row>
    <row r="210" spans="1:37"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row>
    <row r="211" spans="1:37"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row>
    <row r="212" spans="1:37"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row>
    <row r="213" spans="1:37"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row>
    <row r="214" spans="1:37"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row>
    <row r="215" spans="1:37"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row>
    <row r="216" spans="1:37"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row>
    <row r="217" spans="1:37"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row>
    <row r="218" spans="1:37"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row>
    <row r="219" spans="1:37"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row>
    <row r="220" spans="1:37"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row>
    <row r="221" spans="1:37"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row>
    <row r="222" spans="1:37"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row>
    <row r="223" spans="1:37"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row>
    <row r="224" spans="1:37"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row>
    <row r="225" spans="1:37"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row>
    <row r="226" spans="1:37" x14ac:dyDescent="0.25">
      <c r="A226" s="8"/>
    </row>
  </sheetData>
  <mergeCells count="1249">
    <mergeCell ref="T100:Y100"/>
    <mergeCell ref="Z100:AE100"/>
    <mergeCell ref="N117:S117"/>
    <mergeCell ref="T117:Y117"/>
    <mergeCell ref="Z117:AE117"/>
    <mergeCell ref="B118:G118"/>
    <mergeCell ref="H118:M118"/>
    <mergeCell ref="N118:S118"/>
    <mergeCell ref="T118:Y118"/>
    <mergeCell ref="Z118:AE118"/>
    <mergeCell ref="AL90:AN90"/>
    <mergeCell ref="AO90:AQ90"/>
    <mergeCell ref="AL104:AQ116"/>
    <mergeCell ref="AL117:AQ117"/>
    <mergeCell ref="AF118:AK118"/>
    <mergeCell ref="AL118:AQ118"/>
    <mergeCell ref="AL100:AQ100"/>
    <mergeCell ref="AF90:AH90"/>
    <mergeCell ref="AI90:AK90"/>
    <mergeCell ref="AF91:AH91"/>
    <mergeCell ref="AI91:AK91"/>
    <mergeCell ref="AF100:AK100"/>
    <mergeCell ref="Z104:AE116"/>
    <mergeCell ref="H117:M117"/>
    <mergeCell ref="AL87:AN87"/>
    <mergeCell ref="AO87:AQ87"/>
    <mergeCell ref="AL88:AN88"/>
    <mergeCell ref="AO88:AQ88"/>
    <mergeCell ref="AL89:AN89"/>
    <mergeCell ref="AO89:AQ89"/>
    <mergeCell ref="AL84:AN84"/>
    <mergeCell ref="AO84:AQ84"/>
    <mergeCell ref="AL85:AN85"/>
    <mergeCell ref="AO85:AQ85"/>
    <mergeCell ref="AL86:AN86"/>
    <mergeCell ref="AO86:AQ86"/>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72:AN72"/>
    <mergeCell ref="AO72:AQ72"/>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AO58:AQ58"/>
    <mergeCell ref="AL59:AN59"/>
    <mergeCell ref="AO59:AQ59"/>
    <mergeCell ref="AL54:AN54"/>
    <mergeCell ref="AO54:AQ54"/>
    <mergeCell ref="AL55:AN55"/>
    <mergeCell ref="AO55:AQ55"/>
    <mergeCell ref="AL56:AN56"/>
    <mergeCell ref="AO56:AQ56"/>
    <mergeCell ref="AL51:AN51"/>
    <mergeCell ref="AO51:AQ51"/>
    <mergeCell ref="AL52:AN52"/>
    <mergeCell ref="AO52:AQ52"/>
    <mergeCell ref="AL53:AN53"/>
    <mergeCell ref="AO53:AQ53"/>
    <mergeCell ref="AL48:AN48"/>
    <mergeCell ref="AO48:AQ48"/>
    <mergeCell ref="AL49:AN49"/>
    <mergeCell ref="AO49:AQ49"/>
    <mergeCell ref="AL50:AN50"/>
    <mergeCell ref="AO50:AQ50"/>
    <mergeCell ref="Z22:AE22"/>
    <mergeCell ref="AF22:AK22"/>
    <mergeCell ref="AL22:AQ22"/>
    <mergeCell ref="AL37:AQ37"/>
    <mergeCell ref="AL44:AN44"/>
    <mergeCell ref="AO44:AQ44"/>
    <mergeCell ref="AO47:AQ47"/>
    <mergeCell ref="AL42:AN42"/>
    <mergeCell ref="AO42:AQ42"/>
    <mergeCell ref="AL43:AN43"/>
    <mergeCell ref="AO43:AQ43"/>
    <mergeCell ref="AL45:AN45"/>
    <mergeCell ref="AO45:AQ45"/>
    <mergeCell ref="AL39:AN39"/>
    <mergeCell ref="AO39:AQ39"/>
    <mergeCell ref="AL40:AN40"/>
    <mergeCell ref="AO40:AQ40"/>
    <mergeCell ref="AL41:AN41"/>
    <mergeCell ref="AO41:AQ41"/>
    <mergeCell ref="AL35:AN35"/>
    <mergeCell ref="AL14:AQ14"/>
    <mergeCell ref="AF14:AK14"/>
    <mergeCell ref="AL12:AQ12"/>
    <mergeCell ref="AL13:AQ13"/>
    <mergeCell ref="B8:G8"/>
    <mergeCell ref="AF10:AK10"/>
    <mergeCell ref="AL10:AQ10"/>
    <mergeCell ref="B12:G12"/>
    <mergeCell ref="H12:M12"/>
    <mergeCell ref="N12:S12"/>
    <mergeCell ref="T12:Y12"/>
    <mergeCell ref="Z12:AE12"/>
    <mergeCell ref="AF12:AK12"/>
    <mergeCell ref="N3:S3"/>
    <mergeCell ref="T3:Y3"/>
    <mergeCell ref="Z3:AE3"/>
    <mergeCell ref="AF3:AK3"/>
    <mergeCell ref="AL3:AQ3"/>
    <mergeCell ref="B6:G6"/>
    <mergeCell ref="H6:M6"/>
    <mergeCell ref="N6:S6"/>
    <mergeCell ref="T6:Y6"/>
    <mergeCell ref="H8:M8"/>
    <mergeCell ref="N8:S8"/>
    <mergeCell ref="T8:Y8"/>
    <mergeCell ref="Z8:AE8"/>
    <mergeCell ref="Z6:AE6"/>
    <mergeCell ref="AF6:AK6"/>
    <mergeCell ref="Z11:AE11"/>
    <mergeCell ref="N11:S11"/>
    <mergeCell ref="B7:G7"/>
    <mergeCell ref="T4:Y4"/>
    <mergeCell ref="AL1:AQ1"/>
    <mergeCell ref="B3:G3"/>
    <mergeCell ref="H3:M3"/>
    <mergeCell ref="AL140:AM140"/>
    <mergeCell ref="AP140:AQ140"/>
    <mergeCell ref="AL141:AM141"/>
    <mergeCell ref="AP141:AQ141"/>
    <mergeCell ref="B1:G1"/>
    <mergeCell ref="H1:M1"/>
    <mergeCell ref="N1:S1"/>
    <mergeCell ref="T1:Y1"/>
    <mergeCell ref="Z1:AE1"/>
    <mergeCell ref="AF1:AK1"/>
    <mergeCell ref="AL137:AM137"/>
    <mergeCell ref="AN137:AN138"/>
    <mergeCell ref="AO137:AO138"/>
    <mergeCell ref="AP137:AQ138"/>
    <mergeCell ref="AL138:AM138"/>
    <mergeCell ref="AL139:AM139"/>
    <mergeCell ref="AP139:AQ139"/>
    <mergeCell ref="AL103:AQ103"/>
    <mergeCell ref="AL119:AQ119"/>
    <mergeCell ref="AL120:AQ120"/>
    <mergeCell ref="AL121:AQ134"/>
    <mergeCell ref="AL136:AQ136"/>
    <mergeCell ref="AL91:AN91"/>
    <mergeCell ref="AO91:AQ91"/>
    <mergeCell ref="AL101:AQ101"/>
    <mergeCell ref="AL102:AQ102"/>
    <mergeCell ref="AL46:AN46"/>
    <mergeCell ref="AO46:AQ46"/>
    <mergeCell ref="AL47:AN47"/>
    <mergeCell ref="AO35:AQ35"/>
    <mergeCell ref="AL36:AN36"/>
    <mergeCell ref="AO36:AQ36"/>
    <mergeCell ref="AL38:AN38"/>
    <mergeCell ref="AO38:AQ38"/>
    <mergeCell ref="AL32:AN32"/>
    <mergeCell ref="AO32:AQ32"/>
    <mergeCell ref="AL33:AN33"/>
    <mergeCell ref="AO33:AQ33"/>
    <mergeCell ref="AL34:AN34"/>
    <mergeCell ref="AO34:AQ34"/>
    <mergeCell ref="AL29:AN29"/>
    <mergeCell ref="AO29:AQ29"/>
    <mergeCell ref="AL30:AN30"/>
    <mergeCell ref="AO30:AQ30"/>
    <mergeCell ref="AL31:AN31"/>
    <mergeCell ref="AO31:AQ31"/>
    <mergeCell ref="AL26:AN26"/>
    <mergeCell ref="AO26:AQ26"/>
    <mergeCell ref="AL27:AN27"/>
    <mergeCell ref="AO27:AQ27"/>
    <mergeCell ref="AL28:AN28"/>
    <mergeCell ref="AO28:AQ28"/>
    <mergeCell ref="AL23:AN23"/>
    <mergeCell ref="AO23:AQ23"/>
    <mergeCell ref="AL24:AN24"/>
    <mergeCell ref="AO24:AQ24"/>
    <mergeCell ref="AL25:AN25"/>
    <mergeCell ref="AO25:AQ25"/>
    <mergeCell ref="AL19:AN19"/>
    <mergeCell ref="AO19:AQ19"/>
    <mergeCell ref="AL20:AN20"/>
    <mergeCell ref="AO20:AQ20"/>
    <mergeCell ref="AL21:AN21"/>
    <mergeCell ref="AO21:AQ21"/>
    <mergeCell ref="AL15:AQ15"/>
    <mergeCell ref="AL16:AN16"/>
    <mergeCell ref="AO16:AQ16"/>
    <mergeCell ref="AL17:AN17"/>
    <mergeCell ref="AO17:AQ17"/>
    <mergeCell ref="AL18:AN18"/>
    <mergeCell ref="AO18:AQ18"/>
    <mergeCell ref="AL2:AQ2"/>
    <mergeCell ref="AL4:AQ4"/>
    <mergeCell ref="AL5:AQ5"/>
    <mergeCell ref="AL7:AQ7"/>
    <mergeCell ref="AL9:AQ9"/>
    <mergeCell ref="AL11:AQ11"/>
    <mergeCell ref="AL6:AQ6"/>
    <mergeCell ref="AL8:AQ8"/>
    <mergeCell ref="AF35:AH35"/>
    <mergeCell ref="AI34:AK34"/>
    <mergeCell ref="AI35:AK35"/>
    <mergeCell ref="AF5:AK5"/>
    <mergeCell ref="AI32:AK32"/>
    <mergeCell ref="AI33:AK33"/>
    <mergeCell ref="AF15:AK15"/>
    <mergeCell ref="AF19:AH19"/>
    <mergeCell ref="AI19:AK19"/>
    <mergeCell ref="AF20:AH20"/>
    <mergeCell ref="AI20:AK20"/>
    <mergeCell ref="AF32:AH32"/>
    <mergeCell ref="AF33:AH33"/>
    <mergeCell ref="AF13:AK13"/>
    <mergeCell ref="AF16:AH16"/>
    <mergeCell ref="AI16:AK16"/>
    <mergeCell ref="AF17:AH17"/>
    <mergeCell ref="AI17:AK17"/>
    <mergeCell ref="AF18:AH18"/>
    <mergeCell ref="AI18:AK18"/>
    <mergeCell ref="AF21:AH21"/>
    <mergeCell ref="AI21:AK21"/>
    <mergeCell ref="AF23:AH23"/>
    <mergeCell ref="AI23:AK23"/>
    <mergeCell ref="AF2:AK2"/>
    <mergeCell ref="AF4:AK4"/>
    <mergeCell ref="AF7:AK7"/>
    <mergeCell ref="AF8:AK8"/>
    <mergeCell ref="AF9:AK9"/>
    <mergeCell ref="AF11:AK11"/>
    <mergeCell ref="AF74:AH74"/>
    <mergeCell ref="AI74:AK74"/>
    <mergeCell ref="AF75:AH75"/>
    <mergeCell ref="AI75:AK75"/>
    <mergeCell ref="AF45:AH45"/>
    <mergeCell ref="AI45:AK45"/>
    <mergeCell ref="AF46:AH46"/>
    <mergeCell ref="AI46:AK46"/>
    <mergeCell ref="AF47:AH47"/>
    <mergeCell ref="AI47:AK47"/>
    <mergeCell ref="AF31:AH31"/>
    <mergeCell ref="AI31:AK31"/>
    <mergeCell ref="AF27:AH27"/>
    <mergeCell ref="AI27:AK27"/>
    <mergeCell ref="AI41:AK41"/>
    <mergeCell ref="AI39:AK39"/>
    <mergeCell ref="AF40:AH40"/>
    <mergeCell ref="AI40:AK40"/>
    <mergeCell ref="AF34:AH34"/>
    <mergeCell ref="AF66:AH66"/>
    <mergeCell ref="AI66:AK66"/>
    <mergeCell ref="AF67:AH67"/>
    <mergeCell ref="AI67:AK67"/>
    <mergeCell ref="AF68:AH68"/>
    <mergeCell ref="AI68:AK68"/>
    <mergeCell ref="AF73:AH73"/>
    <mergeCell ref="AI73:AK73"/>
    <mergeCell ref="AF82:AH82"/>
    <mergeCell ref="AF44:AH44"/>
    <mergeCell ref="AI44:AK44"/>
    <mergeCell ref="AF36:AH36"/>
    <mergeCell ref="AI36:AK36"/>
    <mergeCell ref="AF37:AH37"/>
    <mergeCell ref="AI37:AK37"/>
    <mergeCell ref="AF38:AH38"/>
    <mergeCell ref="AI38:AK38"/>
    <mergeCell ref="AF39:AH39"/>
    <mergeCell ref="AF79:AH79"/>
    <mergeCell ref="AI79:AK79"/>
    <mergeCell ref="AF80:AH80"/>
    <mergeCell ref="AI80:AK80"/>
    <mergeCell ref="AF81:AH81"/>
    <mergeCell ref="AI81:AK81"/>
    <mergeCell ref="AI72:AK72"/>
    <mergeCell ref="AF77:AH77"/>
    <mergeCell ref="AI77:AK77"/>
    <mergeCell ref="AF78:AH78"/>
    <mergeCell ref="AI78:AK78"/>
    <mergeCell ref="AF41:AH41"/>
    <mergeCell ref="AF65:AH65"/>
    <mergeCell ref="AI65:AK65"/>
    <mergeCell ref="AF119:AK119"/>
    <mergeCell ref="AF120:AK120"/>
    <mergeCell ref="AF121:AK134"/>
    <mergeCell ref="AF69:AH69"/>
    <mergeCell ref="AI69:AK69"/>
    <mergeCell ref="AF70:AH70"/>
    <mergeCell ref="AI70:AK70"/>
    <mergeCell ref="AF71:AH71"/>
    <mergeCell ref="AI71:AK71"/>
    <mergeCell ref="AF72:AH72"/>
    <mergeCell ref="AI85:AK85"/>
    <mergeCell ref="AF86:AH86"/>
    <mergeCell ref="AI86:AK86"/>
    <mergeCell ref="AF87:AH87"/>
    <mergeCell ref="AI87:AK87"/>
    <mergeCell ref="AF117:AK117"/>
    <mergeCell ref="AF101:AK101"/>
    <mergeCell ref="AF102:AK102"/>
    <mergeCell ref="AF103:AK103"/>
    <mergeCell ref="AF104:AK116"/>
    <mergeCell ref="AF88:AH88"/>
    <mergeCell ref="AI88:AK88"/>
    <mergeCell ref="AF89:AH89"/>
    <mergeCell ref="AI89:AK89"/>
    <mergeCell ref="AI82:AK82"/>
    <mergeCell ref="AF83:AH83"/>
    <mergeCell ref="AI83:AK83"/>
    <mergeCell ref="AF84:AH84"/>
    <mergeCell ref="AI84:AK84"/>
    <mergeCell ref="AF85:AH85"/>
    <mergeCell ref="AF76:AH76"/>
    <mergeCell ref="AI76:AK76"/>
    <mergeCell ref="AF28:AH28"/>
    <mergeCell ref="AI28:AK28"/>
    <mergeCell ref="AF29:AH29"/>
    <mergeCell ref="AI29:AK29"/>
    <mergeCell ref="AF30:AH30"/>
    <mergeCell ref="AI30:AK30"/>
    <mergeCell ref="AF24:AH24"/>
    <mergeCell ref="AI24:AK24"/>
    <mergeCell ref="AF25:AH25"/>
    <mergeCell ref="AI25:AK25"/>
    <mergeCell ref="AF26:AH26"/>
    <mergeCell ref="AI26:AK26"/>
    <mergeCell ref="AF57:AH57"/>
    <mergeCell ref="AI57:AK57"/>
    <mergeCell ref="AF58:AH58"/>
    <mergeCell ref="AI58:AK58"/>
    <mergeCell ref="AF59:AH59"/>
    <mergeCell ref="AI59:AK59"/>
    <mergeCell ref="AF51:AH51"/>
    <mergeCell ref="AI51:AK51"/>
    <mergeCell ref="AF52:AH52"/>
    <mergeCell ref="AI52:AK52"/>
    <mergeCell ref="AF53:AH53"/>
    <mergeCell ref="AI53:AK53"/>
    <mergeCell ref="AF54:AH54"/>
    <mergeCell ref="AI54:AK54"/>
    <mergeCell ref="AF62:AH62"/>
    <mergeCell ref="AI62:AK62"/>
    <mergeCell ref="AF63:AH63"/>
    <mergeCell ref="AI63:AK63"/>
    <mergeCell ref="AF64:AH64"/>
    <mergeCell ref="AI64:AK64"/>
    <mergeCell ref="AF50:AH50"/>
    <mergeCell ref="AI50:AK50"/>
    <mergeCell ref="AF60:AH60"/>
    <mergeCell ref="AI60:AK60"/>
    <mergeCell ref="AF61:AH61"/>
    <mergeCell ref="AI61:AK61"/>
    <mergeCell ref="AF55:AH55"/>
    <mergeCell ref="AI55:AK55"/>
    <mergeCell ref="AF56:AH56"/>
    <mergeCell ref="AI56:AK56"/>
    <mergeCell ref="H35:J35"/>
    <mergeCell ref="Q35:S35"/>
    <mergeCell ref="AF48:AH48"/>
    <mergeCell ref="AI48:AK48"/>
    <mergeCell ref="AF49:AH49"/>
    <mergeCell ref="AI49:AK49"/>
    <mergeCell ref="AF42:AH42"/>
    <mergeCell ref="AI42:AK42"/>
    <mergeCell ref="AF43:AH43"/>
    <mergeCell ref="AI43:AK43"/>
    <mergeCell ref="Z38:AB38"/>
    <mergeCell ref="N38:P38"/>
    <mergeCell ref="H38:J38"/>
    <mergeCell ref="K40:M40"/>
    <mergeCell ref="Q36:S36"/>
    <mergeCell ref="K38:M38"/>
    <mergeCell ref="E35:G35"/>
    <mergeCell ref="T35:V35"/>
    <mergeCell ref="W35:Y35"/>
    <mergeCell ref="AC35:AE35"/>
    <mergeCell ref="B5:G5"/>
    <mergeCell ref="H5:M5"/>
    <mergeCell ref="N5:S5"/>
    <mergeCell ref="T5:Y5"/>
    <mergeCell ref="Z5:AE5"/>
    <mergeCell ref="E33:G33"/>
    <mergeCell ref="N33:P33"/>
    <mergeCell ref="T33:V33"/>
    <mergeCell ref="H33:J33"/>
    <mergeCell ref="E34:G34"/>
    <mergeCell ref="T34:V34"/>
    <mergeCell ref="K34:M34"/>
    <mergeCell ref="Z31:AB31"/>
    <mergeCell ref="T32:V32"/>
    <mergeCell ref="E31:G31"/>
    <mergeCell ref="K31:M31"/>
    <mergeCell ref="T31:V31"/>
    <mergeCell ref="W31:Y31"/>
    <mergeCell ref="H31:J31"/>
    <mergeCell ref="H32:J32"/>
    <mergeCell ref="W32:Y32"/>
    <mergeCell ref="K30:M30"/>
    <mergeCell ref="AC30:AE30"/>
    <mergeCell ref="H30:J30"/>
    <mergeCell ref="T30:V30"/>
    <mergeCell ref="B30:D30"/>
    <mergeCell ref="W30:Y30"/>
    <mergeCell ref="H24:J24"/>
    <mergeCell ref="E30:G30"/>
    <mergeCell ref="B29:D29"/>
    <mergeCell ref="Z29:AB29"/>
    <mergeCell ref="AC29:AE29"/>
    <mergeCell ref="T29:V29"/>
    <mergeCell ref="W29:Y29"/>
    <mergeCell ref="K29:M29"/>
    <mergeCell ref="H29:J29"/>
    <mergeCell ref="E29:G29"/>
    <mergeCell ref="W27:Y27"/>
    <mergeCell ref="AC27:AE27"/>
    <mergeCell ref="B28:D28"/>
    <mergeCell ref="Q28:S28"/>
    <mergeCell ref="Z28:AB28"/>
    <mergeCell ref="AC28:AE28"/>
    <mergeCell ref="T28:V28"/>
    <mergeCell ref="H28:J28"/>
    <mergeCell ref="W28:Y28"/>
    <mergeCell ref="K28:M28"/>
    <mergeCell ref="Q29:S29"/>
    <mergeCell ref="AC62:AE62"/>
    <mergeCell ref="AC48:AE48"/>
    <mergeCell ref="B43:D43"/>
    <mergeCell ref="E43:G43"/>
    <mergeCell ref="H43:J43"/>
    <mergeCell ref="K43:M43"/>
    <mergeCell ref="N43:P43"/>
    <mergeCell ref="Q43:S43"/>
    <mergeCell ref="Q34:S34"/>
    <mergeCell ref="Q25:S25"/>
    <mergeCell ref="T25:V25"/>
    <mergeCell ref="B33:D33"/>
    <mergeCell ref="B32:D32"/>
    <mergeCell ref="B31:D31"/>
    <mergeCell ref="B27:D27"/>
    <mergeCell ref="N27:P27"/>
    <mergeCell ref="Q27:S27"/>
    <mergeCell ref="N28:P28"/>
    <mergeCell ref="W25:Y25"/>
    <mergeCell ref="AC25:AE25"/>
    <mergeCell ref="N31:P31"/>
    <mergeCell ref="Z34:AB34"/>
    <mergeCell ref="AC32:AE32"/>
    <mergeCell ref="T27:V27"/>
    <mergeCell ref="Q30:S30"/>
    <mergeCell ref="Q31:S31"/>
    <mergeCell ref="Q32:S32"/>
    <mergeCell ref="Q33:S33"/>
    <mergeCell ref="AC37:AE37"/>
    <mergeCell ref="K37:M37"/>
    <mergeCell ref="N25:P25"/>
    <mergeCell ref="N26:P26"/>
    <mergeCell ref="E46:G46"/>
    <mergeCell ref="B46:D46"/>
    <mergeCell ref="Q55:S55"/>
    <mergeCell ref="Q56:S56"/>
    <mergeCell ref="Q57:S57"/>
    <mergeCell ref="AC49:AE49"/>
    <mergeCell ref="B41:D41"/>
    <mergeCell ref="B42:D42"/>
    <mergeCell ref="AC50:AE50"/>
    <mergeCell ref="AC51:AE51"/>
    <mergeCell ref="AC52:AE52"/>
    <mergeCell ref="AC53:AE53"/>
    <mergeCell ref="Q48:S48"/>
    <mergeCell ref="Q49:S49"/>
    <mergeCell ref="K42:M42"/>
    <mergeCell ref="Z42:AB42"/>
    <mergeCell ref="Z44:AB44"/>
    <mergeCell ref="AC43:AE43"/>
    <mergeCell ref="AC45:AE45"/>
    <mergeCell ref="H46:J46"/>
    <mergeCell ref="K46:M46"/>
    <mergeCell ref="Q46:S46"/>
    <mergeCell ref="B45:D45"/>
    <mergeCell ref="Z43:AB43"/>
    <mergeCell ref="Z41:AB41"/>
    <mergeCell ref="AC44:AE44"/>
    <mergeCell ref="K47:M47"/>
    <mergeCell ref="B47:D47"/>
    <mergeCell ref="E47:G47"/>
    <mergeCell ref="K51:M51"/>
    <mergeCell ref="K52:M52"/>
    <mergeCell ref="W55:Y55"/>
    <mergeCell ref="H121:M134"/>
    <mergeCell ref="B121:G134"/>
    <mergeCell ref="T104:Y116"/>
    <mergeCell ref="T103:Y103"/>
    <mergeCell ref="T102:Y102"/>
    <mergeCell ref="T101:Y101"/>
    <mergeCell ref="N104:S116"/>
    <mergeCell ref="N103:S103"/>
    <mergeCell ref="H102:M102"/>
    <mergeCell ref="N120:S120"/>
    <mergeCell ref="B91:D91"/>
    <mergeCell ref="W91:Y91"/>
    <mergeCell ref="K62:M62"/>
    <mergeCell ref="W64:Y64"/>
    <mergeCell ref="K56:M56"/>
    <mergeCell ref="K57:M57"/>
    <mergeCell ref="K58:M58"/>
    <mergeCell ref="K59:M59"/>
    <mergeCell ref="K60:M60"/>
    <mergeCell ref="K61:M61"/>
    <mergeCell ref="K63:M63"/>
    <mergeCell ref="K64:M64"/>
    <mergeCell ref="T65:V65"/>
    <mergeCell ref="W65:Y65"/>
    <mergeCell ref="N72:P72"/>
    <mergeCell ref="N73:P73"/>
    <mergeCell ref="N74:P74"/>
    <mergeCell ref="N75:P75"/>
    <mergeCell ref="W66:Y66"/>
    <mergeCell ref="B100:G100"/>
    <mergeCell ref="H100:M100"/>
    <mergeCell ref="N100:S100"/>
    <mergeCell ref="H120:M120"/>
    <mergeCell ref="B120:G120"/>
    <mergeCell ref="Z101:AE101"/>
    <mergeCell ref="H101:M101"/>
    <mergeCell ref="T90:V90"/>
    <mergeCell ref="Z90:AB90"/>
    <mergeCell ref="AC90:AE90"/>
    <mergeCell ref="B102:G102"/>
    <mergeCell ref="B104:G116"/>
    <mergeCell ref="H103:M103"/>
    <mergeCell ref="Z103:AE103"/>
    <mergeCell ref="AC46:AE46"/>
    <mergeCell ref="W48:Y48"/>
    <mergeCell ref="W49:Y49"/>
    <mergeCell ref="W50:Y50"/>
    <mergeCell ref="W51:Y51"/>
    <mergeCell ref="B65:D65"/>
    <mergeCell ref="E65:G65"/>
    <mergeCell ref="B66:D66"/>
    <mergeCell ref="E66:G66"/>
    <mergeCell ref="B67:D67"/>
    <mergeCell ref="E67:G67"/>
    <mergeCell ref="N76:P76"/>
    <mergeCell ref="Q73:S73"/>
    <mergeCell ref="Q74:S74"/>
    <mergeCell ref="Q75:S75"/>
    <mergeCell ref="Q76:S76"/>
    <mergeCell ref="Q50:S50"/>
    <mergeCell ref="AC63:AE63"/>
    <mergeCell ref="Z64:AB64"/>
    <mergeCell ref="AC64:AE64"/>
    <mergeCell ref="H47:J47"/>
    <mergeCell ref="T46:V46"/>
    <mergeCell ref="W46:Y46"/>
    <mergeCell ref="Z46:AB46"/>
    <mergeCell ref="Z37:AB37"/>
    <mergeCell ref="Q40:S40"/>
    <mergeCell ref="N37:P37"/>
    <mergeCell ref="AC36:AE36"/>
    <mergeCell ref="Z39:AB39"/>
    <mergeCell ref="N46:P46"/>
    <mergeCell ref="W45:Y45"/>
    <mergeCell ref="Z45:AB45"/>
    <mergeCell ref="N42:P42"/>
    <mergeCell ref="W42:Y42"/>
    <mergeCell ref="Z40:AB40"/>
    <mergeCell ref="AC39:AE39"/>
    <mergeCell ref="AC40:AE40"/>
    <mergeCell ref="AC41:AE41"/>
    <mergeCell ref="W39:Y39"/>
    <mergeCell ref="T41:V41"/>
    <mergeCell ref="W41:Y41"/>
    <mergeCell ref="N36:P36"/>
    <mergeCell ref="B15:G15"/>
    <mergeCell ref="Q16:S16"/>
    <mergeCell ref="AC19:AE19"/>
    <mergeCell ref="AC20:AE20"/>
    <mergeCell ref="AC21:AE21"/>
    <mergeCell ref="E38:G38"/>
    <mergeCell ref="E37:G37"/>
    <mergeCell ref="E45:G45"/>
    <mergeCell ref="AC42:AE42"/>
    <mergeCell ref="N40:P40"/>
    <mergeCell ref="N44:P44"/>
    <mergeCell ref="Q44:S44"/>
    <mergeCell ref="T45:V45"/>
    <mergeCell ref="Q37:S37"/>
    <mergeCell ref="Q38:S38"/>
    <mergeCell ref="Z36:AB36"/>
    <mergeCell ref="T37:V37"/>
    <mergeCell ref="B35:D35"/>
    <mergeCell ref="K24:M24"/>
    <mergeCell ref="W24:Y24"/>
    <mergeCell ref="Z24:AB24"/>
    <mergeCell ref="AC24:AE24"/>
    <mergeCell ref="Q26:S26"/>
    <mergeCell ref="T26:V26"/>
    <mergeCell ref="W26:Y26"/>
    <mergeCell ref="AC26:AE26"/>
    <mergeCell ref="Z25:AB25"/>
    <mergeCell ref="K27:M27"/>
    <mergeCell ref="Z26:AB26"/>
    <mergeCell ref="Z27:AB27"/>
    <mergeCell ref="N24:P24"/>
    <mergeCell ref="E24:G24"/>
    <mergeCell ref="H7:M7"/>
    <mergeCell ref="N7:S7"/>
    <mergeCell ref="T7:Y7"/>
    <mergeCell ref="T15:Y15"/>
    <mergeCell ref="N18:P18"/>
    <mergeCell ref="Z23:AB23"/>
    <mergeCell ref="E23:G23"/>
    <mergeCell ref="B19:D19"/>
    <mergeCell ref="B20:D20"/>
    <mergeCell ref="B21:D21"/>
    <mergeCell ref="H23:J23"/>
    <mergeCell ref="K23:M23"/>
    <mergeCell ref="B13:G13"/>
    <mergeCell ref="K16:M16"/>
    <mergeCell ref="E16:G16"/>
    <mergeCell ref="B14:G14"/>
    <mergeCell ref="H14:M14"/>
    <mergeCell ref="N14:S14"/>
    <mergeCell ref="B22:G22"/>
    <mergeCell ref="N21:P21"/>
    <mergeCell ref="K19:M19"/>
    <mergeCell ref="Q23:S23"/>
    <mergeCell ref="T21:V21"/>
    <mergeCell ref="K20:M20"/>
    <mergeCell ref="K21:M21"/>
    <mergeCell ref="H22:M22"/>
    <mergeCell ref="N22:S22"/>
    <mergeCell ref="T22:Y22"/>
    <mergeCell ref="N13:S13"/>
    <mergeCell ref="H13:M13"/>
    <mergeCell ref="T14:Y14"/>
    <mergeCell ref="Z14:AE14"/>
    <mergeCell ref="E19:G19"/>
    <mergeCell ref="E20:G20"/>
    <mergeCell ref="E21:G21"/>
    <mergeCell ref="B17:D17"/>
    <mergeCell ref="B24:D24"/>
    <mergeCell ref="B25:D25"/>
    <mergeCell ref="B23:D23"/>
    <mergeCell ref="AC18:AE18"/>
    <mergeCell ref="T24:V24"/>
    <mergeCell ref="Q24:S24"/>
    <mergeCell ref="W19:Y19"/>
    <mergeCell ref="W20:Y20"/>
    <mergeCell ref="Z20:AB20"/>
    <mergeCell ref="Z21:AB21"/>
    <mergeCell ref="B16:D16"/>
    <mergeCell ref="H11:M11"/>
    <mergeCell ref="H17:J17"/>
    <mergeCell ref="H18:J18"/>
    <mergeCell ref="H19:J19"/>
    <mergeCell ref="H20:J20"/>
    <mergeCell ref="H21:J21"/>
    <mergeCell ref="Z19:AB19"/>
    <mergeCell ref="N19:P19"/>
    <mergeCell ref="N20:P20"/>
    <mergeCell ref="H16:J16"/>
    <mergeCell ref="T17:V17"/>
    <mergeCell ref="T18:V18"/>
    <mergeCell ref="H15:M15"/>
    <mergeCell ref="AC16:AE16"/>
    <mergeCell ref="N16:P16"/>
    <mergeCell ref="Z18:AB18"/>
    <mergeCell ref="AC17:AE17"/>
    <mergeCell ref="Z4:AE4"/>
    <mergeCell ref="B2:G2"/>
    <mergeCell ref="H2:M2"/>
    <mergeCell ref="B11:G11"/>
    <mergeCell ref="B18:D18"/>
    <mergeCell ref="E17:G17"/>
    <mergeCell ref="E18:G18"/>
    <mergeCell ref="T13:Y13"/>
    <mergeCell ref="Z7:AE7"/>
    <mergeCell ref="N2:S2"/>
    <mergeCell ref="T2:Y2"/>
    <mergeCell ref="Z2:AE2"/>
    <mergeCell ref="B10:G10"/>
    <mergeCell ref="H9:M9"/>
    <mergeCell ref="N9:S9"/>
    <mergeCell ref="H10:M10"/>
    <mergeCell ref="B4:G4"/>
    <mergeCell ref="H4:M4"/>
    <mergeCell ref="N4:S4"/>
    <mergeCell ref="T11:Y11"/>
    <mergeCell ref="W16:Y16"/>
    <mergeCell ref="N15:S15"/>
    <mergeCell ref="N17:P17"/>
    <mergeCell ref="B9:G9"/>
    <mergeCell ref="T9:Y9"/>
    <mergeCell ref="Z9:AE9"/>
    <mergeCell ref="Z10:AE10"/>
    <mergeCell ref="N10:S10"/>
    <mergeCell ref="T10:Y10"/>
    <mergeCell ref="Z17:AB17"/>
    <mergeCell ref="W17:Y17"/>
    <mergeCell ref="W18:Y18"/>
    <mergeCell ref="Z13:AE13"/>
    <mergeCell ref="Z15:AE15"/>
    <mergeCell ref="Z16:AB16"/>
    <mergeCell ref="Z30:AB30"/>
    <mergeCell ref="N34:P34"/>
    <mergeCell ref="N35:P35"/>
    <mergeCell ref="T23:V23"/>
    <mergeCell ref="W23:Y23"/>
    <mergeCell ref="Q19:S19"/>
    <mergeCell ref="Q20:S20"/>
    <mergeCell ref="AC33:AE33"/>
    <mergeCell ref="AC34:AE34"/>
    <mergeCell ref="AC23:AE23"/>
    <mergeCell ref="T16:V16"/>
    <mergeCell ref="K39:M39"/>
    <mergeCell ref="T38:V38"/>
    <mergeCell ref="W37:Y37"/>
    <mergeCell ref="AC38:AE38"/>
    <mergeCell ref="T39:V39"/>
    <mergeCell ref="Z32:AB32"/>
    <mergeCell ref="W33:Y33"/>
    <mergeCell ref="Q21:S21"/>
    <mergeCell ref="W21:Y21"/>
    <mergeCell ref="T19:V19"/>
    <mergeCell ref="K17:M17"/>
    <mergeCell ref="K18:M18"/>
    <mergeCell ref="Q17:S17"/>
    <mergeCell ref="Q18:S18"/>
    <mergeCell ref="T20:V20"/>
    <mergeCell ref="N23:P23"/>
    <mergeCell ref="AC31:AE31"/>
    <mergeCell ref="E39:G39"/>
    <mergeCell ref="K45:M45"/>
    <mergeCell ref="T40:V40"/>
    <mergeCell ref="E40:G40"/>
    <mergeCell ref="H42:J42"/>
    <mergeCell ref="N45:P45"/>
    <mergeCell ref="T43:V43"/>
    <mergeCell ref="W43:Y43"/>
    <mergeCell ref="B44:D44"/>
    <mergeCell ref="E44:G44"/>
    <mergeCell ref="Q45:S45"/>
    <mergeCell ref="T36:V36"/>
    <mergeCell ref="W40:Y40"/>
    <mergeCell ref="B38:D38"/>
    <mergeCell ref="H36:J36"/>
    <mergeCell ref="W36:Y36"/>
    <mergeCell ref="E42:G42"/>
    <mergeCell ref="B40:D40"/>
    <mergeCell ref="W38:Y38"/>
    <mergeCell ref="H40:J40"/>
    <mergeCell ref="E36:G36"/>
    <mergeCell ref="K36:M36"/>
    <mergeCell ref="N41:P41"/>
    <mergeCell ref="Q41:S41"/>
    <mergeCell ref="Q39:S39"/>
    <mergeCell ref="K41:M41"/>
    <mergeCell ref="H37:J37"/>
    <mergeCell ref="B36:D36"/>
    <mergeCell ref="B37:D37"/>
    <mergeCell ref="Z121:AE134"/>
    <mergeCell ref="T121:Y134"/>
    <mergeCell ref="N121:S134"/>
    <mergeCell ref="B103:G103"/>
    <mergeCell ref="H119:M119"/>
    <mergeCell ref="N119:S119"/>
    <mergeCell ref="T119:Y119"/>
    <mergeCell ref="Z119:AE119"/>
    <mergeCell ref="B119:G119"/>
    <mergeCell ref="Q90:S90"/>
    <mergeCell ref="N90:P90"/>
    <mergeCell ref="K91:M91"/>
    <mergeCell ref="Q91:S91"/>
    <mergeCell ref="Z91:AB91"/>
    <mergeCell ref="N102:S102"/>
    <mergeCell ref="W90:Y90"/>
    <mergeCell ref="Z102:AE102"/>
    <mergeCell ref="E91:G91"/>
    <mergeCell ref="H104:M116"/>
    <mergeCell ref="AC91:AE91"/>
    <mergeCell ref="N91:P91"/>
    <mergeCell ref="K90:M90"/>
    <mergeCell ref="B101:G101"/>
    <mergeCell ref="B90:D90"/>
    <mergeCell ref="E90:G90"/>
    <mergeCell ref="H90:J90"/>
    <mergeCell ref="Z120:AE120"/>
    <mergeCell ref="N101:S101"/>
    <mergeCell ref="H91:J91"/>
    <mergeCell ref="T91:V91"/>
    <mergeCell ref="T120:Y120"/>
    <mergeCell ref="B117:G117"/>
    <mergeCell ref="AC59:AE59"/>
    <mergeCell ref="Z63:AB63"/>
    <mergeCell ref="H34:J34"/>
    <mergeCell ref="K35:M35"/>
    <mergeCell ref="N29:P29"/>
    <mergeCell ref="N30:P30"/>
    <mergeCell ref="B26:D26"/>
    <mergeCell ref="K25:M25"/>
    <mergeCell ref="K26:M26"/>
    <mergeCell ref="E32:G32"/>
    <mergeCell ref="B34:D34"/>
    <mergeCell ref="H25:J25"/>
    <mergeCell ref="K32:M32"/>
    <mergeCell ref="E25:G25"/>
    <mergeCell ref="E26:G26"/>
    <mergeCell ref="E27:G27"/>
    <mergeCell ref="E28:G28"/>
    <mergeCell ref="H26:J26"/>
    <mergeCell ref="H27:J27"/>
    <mergeCell ref="N32:P32"/>
    <mergeCell ref="K33:M33"/>
    <mergeCell ref="H45:J45"/>
    <mergeCell ref="N39:P39"/>
    <mergeCell ref="Q42:S42"/>
    <mergeCell ref="E41:G41"/>
    <mergeCell ref="H41:J41"/>
    <mergeCell ref="H39:J39"/>
    <mergeCell ref="B39:D39"/>
    <mergeCell ref="H44:J44"/>
    <mergeCell ref="K44:M44"/>
    <mergeCell ref="T44:V44"/>
    <mergeCell ref="W44:Y44"/>
    <mergeCell ref="AC60:AE60"/>
    <mergeCell ref="W54:Y54"/>
    <mergeCell ref="T55:V55"/>
    <mergeCell ref="W53:Y53"/>
    <mergeCell ref="K50:M50"/>
    <mergeCell ref="W34:Y34"/>
    <mergeCell ref="Z33:AB33"/>
    <mergeCell ref="Z35:AB35"/>
    <mergeCell ref="T42:V42"/>
    <mergeCell ref="K55:M55"/>
    <mergeCell ref="Z62:AB62"/>
    <mergeCell ref="Q66:S66"/>
    <mergeCell ref="W58:Y58"/>
    <mergeCell ref="T59:V59"/>
    <mergeCell ref="W59:Y59"/>
    <mergeCell ref="T60:V60"/>
    <mergeCell ref="W60:Y60"/>
    <mergeCell ref="T61:V61"/>
    <mergeCell ref="W61:Y61"/>
    <mergeCell ref="T58:V58"/>
    <mergeCell ref="T48:V48"/>
    <mergeCell ref="Z52:AB52"/>
    <mergeCell ref="N48:P48"/>
    <mergeCell ref="N49:P49"/>
    <mergeCell ref="N50:P50"/>
    <mergeCell ref="Z48:AB48"/>
    <mergeCell ref="Z54:AB54"/>
    <mergeCell ref="W52:Y52"/>
    <mergeCell ref="Z49:AB49"/>
    <mergeCell ref="Z53:AB53"/>
    <mergeCell ref="Q51:S51"/>
    <mergeCell ref="Q52:S52"/>
    <mergeCell ref="E51:G51"/>
    <mergeCell ref="E52:G52"/>
    <mergeCell ref="E53:G53"/>
    <mergeCell ref="Z58:AB58"/>
    <mergeCell ref="Z47:AB47"/>
    <mergeCell ref="AC47:AE47"/>
    <mergeCell ref="T47:V47"/>
    <mergeCell ref="W47:Y47"/>
    <mergeCell ref="N47:P47"/>
    <mergeCell ref="Q47:S47"/>
    <mergeCell ref="AC56:AE56"/>
    <mergeCell ref="AC57:AE57"/>
    <mergeCell ref="AC58:AE58"/>
    <mergeCell ref="AC55:AE55"/>
    <mergeCell ref="Z55:AB55"/>
    <mergeCell ref="Z56:AB56"/>
    <mergeCell ref="Z57:AB57"/>
    <mergeCell ref="Z50:AB50"/>
    <mergeCell ref="Z51:AB51"/>
    <mergeCell ref="AC54:AE54"/>
    <mergeCell ref="H54:J54"/>
    <mergeCell ref="H55:J55"/>
    <mergeCell ref="K48:M48"/>
    <mergeCell ref="K49:M49"/>
    <mergeCell ref="B86:D86"/>
    <mergeCell ref="E86:G86"/>
    <mergeCell ref="E68:G68"/>
    <mergeCell ref="E69:G69"/>
    <mergeCell ref="E70:G70"/>
    <mergeCell ref="T49:V49"/>
    <mergeCell ref="T50:V50"/>
    <mergeCell ref="T52:V52"/>
    <mergeCell ref="T53:V53"/>
    <mergeCell ref="E54:G54"/>
    <mergeCell ref="E78:G78"/>
    <mergeCell ref="B79:D79"/>
    <mergeCell ref="E79:G79"/>
    <mergeCell ref="B80:D80"/>
    <mergeCell ref="E80:G80"/>
    <mergeCell ref="B81:D81"/>
    <mergeCell ref="B74:D74"/>
    <mergeCell ref="E74:G74"/>
    <mergeCell ref="B75:D75"/>
    <mergeCell ref="E75:G75"/>
    <mergeCell ref="B76:D76"/>
    <mergeCell ref="E76:G76"/>
    <mergeCell ref="B72:D72"/>
    <mergeCell ref="T72:V72"/>
    <mergeCell ref="T81:V81"/>
    <mergeCell ref="K77:M77"/>
    <mergeCell ref="H78:J78"/>
    <mergeCell ref="K78:M78"/>
    <mergeCell ref="H79:J79"/>
    <mergeCell ref="K79:M79"/>
    <mergeCell ref="T85:V85"/>
    <mergeCell ref="T75:V75"/>
    <mergeCell ref="B87:D87"/>
    <mergeCell ref="E87:G87"/>
    <mergeCell ref="B88:D88"/>
    <mergeCell ref="E88:G88"/>
    <mergeCell ref="B89:D89"/>
    <mergeCell ref="E89:G89"/>
    <mergeCell ref="E72:G72"/>
    <mergeCell ref="B73:D73"/>
    <mergeCell ref="E73:G73"/>
    <mergeCell ref="B83:D83"/>
    <mergeCell ref="E83:G83"/>
    <mergeCell ref="B84:D84"/>
    <mergeCell ref="E84:G84"/>
    <mergeCell ref="B85:D85"/>
    <mergeCell ref="E85:G85"/>
    <mergeCell ref="H75:J75"/>
    <mergeCell ref="K75:M75"/>
    <mergeCell ref="H76:J76"/>
    <mergeCell ref="K76:M76"/>
    <mergeCell ref="E81:G81"/>
    <mergeCell ref="B82:D82"/>
    <mergeCell ref="E82:G82"/>
    <mergeCell ref="B77:D77"/>
    <mergeCell ref="E77:G77"/>
    <mergeCell ref="B78:D78"/>
    <mergeCell ref="H72:J72"/>
    <mergeCell ref="K72:M72"/>
    <mergeCell ref="H73:J73"/>
    <mergeCell ref="K73:M73"/>
    <mergeCell ref="H74:J74"/>
    <mergeCell ref="K74:M74"/>
    <mergeCell ref="H77:J77"/>
    <mergeCell ref="N89:P89"/>
    <mergeCell ref="Q89:S89"/>
    <mergeCell ref="H87:J87"/>
    <mergeCell ref="K87:M87"/>
    <mergeCell ref="H88:J88"/>
    <mergeCell ref="K88:M88"/>
    <mergeCell ref="H89:J89"/>
    <mergeCell ref="K89:M89"/>
    <mergeCell ref="H84:J84"/>
    <mergeCell ref="K84:M84"/>
    <mergeCell ref="Q80:S80"/>
    <mergeCell ref="Q81:S81"/>
    <mergeCell ref="Q82:S82"/>
    <mergeCell ref="H86:J86"/>
    <mergeCell ref="K86:M86"/>
    <mergeCell ref="H85:J85"/>
    <mergeCell ref="K85:M85"/>
    <mergeCell ref="H81:J81"/>
    <mergeCell ref="K81:M81"/>
    <mergeCell ref="H82:J82"/>
    <mergeCell ref="K82:M82"/>
    <mergeCell ref="H83:J83"/>
    <mergeCell ref="K83:M83"/>
    <mergeCell ref="H80:J80"/>
    <mergeCell ref="K80:M80"/>
    <mergeCell ref="N80:P80"/>
    <mergeCell ref="W81:Y81"/>
    <mergeCell ref="T82:V82"/>
    <mergeCell ref="W82:Y82"/>
    <mergeCell ref="T83:V83"/>
    <mergeCell ref="W83:Y83"/>
    <mergeCell ref="T84:V84"/>
    <mergeCell ref="W84:Y84"/>
    <mergeCell ref="T78:V78"/>
    <mergeCell ref="W78:Y78"/>
    <mergeCell ref="T79:V79"/>
    <mergeCell ref="W79:Y79"/>
    <mergeCell ref="T80:V80"/>
    <mergeCell ref="W80:Y80"/>
    <mergeCell ref="N87:P87"/>
    <mergeCell ref="Q87:S87"/>
    <mergeCell ref="N88:P88"/>
    <mergeCell ref="Q88:S88"/>
    <mergeCell ref="AC84:AE84"/>
    <mergeCell ref="Z85:AB85"/>
    <mergeCell ref="AC85:AE85"/>
    <mergeCell ref="T89:V89"/>
    <mergeCell ref="W89:Y89"/>
    <mergeCell ref="W72:Y72"/>
    <mergeCell ref="T73:V73"/>
    <mergeCell ref="W73:Y73"/>
    <mergeCell ref="T74:V74"/>
    <mergeCell ref="W74:Y74"/>
    <mergeCell ref="AC79:AE79"/>
    <mergeCell ref="Z80:AB80"/>
    <mergeCell ref="AC80:AE80"/>
    <mergeCell ref="Z81:AB81"/>
    <mergeCell ref="AC81:AE81"/>
    <mergeCell ref="Z82:AB82"/>
    <mergeCell ref="AC82:AE82"/>
    <mergeCell ref="AC87:AE87"/>
    <mergeCell ref="Z88:AB88"/>
    <mergeCell ref="AC88:AE88"/>
    <mergeCell ref="Z89:AB89"/>
    <mergeCell ref="AC89:AE89"/>
    <mergeCell ref="Z77:AB77"/>
    <mergeCell ref="AC77:AE77"/>
    <mergeCell ref="Z78:AB78"/>
    <mergeCell ref="AC78:AE78"/>
    <mergeCell ref="Z79:AB79"/>
    <mergeCell ref="W85:Y85"/>
    <mergeCell ref="T86:V86"/>
    <mergeCell ref="W86:Y86"/>
    <mergeCell ref="T87:V87"/>
    <mergeCell ref="W87:Y87"/>
    <mergeCell ref="T76:V76"/>
    <mergeCell ref="W76:Y76"/>
    <mergeCell ref="T77:V77"/>
    <mergeCell ref="W77:Y77"/>
    <mergeCell ref="Q72:S72"/>
    <mergeCell ref="T67:V67"/>
    <mergeCell ref="W67:Y67"/>
    <mergeCell ref="B63:D63"/>
    <mergeCell ref="E63:G63"/>
    <mergeCell ref="B64:D64"/>
    <mergeCell ref="E64:G64"/>
    <mergeCell ref="B61:D61"/>
    <mergeCell ref="B62:D62"/>
    <mergeCell ref="B68:D68"/>
    <mergeCell ref="K65:M65"/>
    <mergeCell ref="K66:M66"/>
    <mergeCell ref="K67:M67"/>
    <mergeCell ref="B69:D69"/>
    <mergeCell ref="B70:D70"/>
    <mergeCell ref="B71:D71"/>
    <mergeCell ref="E71:G71"/>
    <mergeCell ref="K68:M68"/>
    <mergeCell ref="H69:J69"/>
    <mergeCell ref="K69:M69"/>
    <mergeCell ref="H70:J70"/>
    <mergeCell ref="Q67:S67"/>
    <mergeCell ref="W62:Y62"/>
    <mergeCell ref="W63:Y63"/>
    <mergeCell ref="H53:J53"/>
    <mergeCell ref="Q58:S58"/>
    <mergeCell ref="Q59:S59"/>
    <mergeCell ref="Q60:S60"/>
    <mergeCell ref="T51:V51"/>
    <mergeCell ref="N51:P51"/>
    <mergeCell ref="N52:P52"/>
    <mergeCell ref="N53:P53"/>
    <mergeCell ref="N54:P54"/>
    <mergeCell ref="N55:P55"/>
    <mergeCell ref="N56:P56"/>
    <mergeCell ref="T54:V54"/>
    <mergeCell ref="T56:V56"/>
    <mergeCell ref="W56:Y56"/>
    <mergeCell ref="K53:M53"/>
    <mergeCell ref="K54:M54"/>
    <mergeCell ref="Q53:S53"/>
    <mergeCell ref="Q54:S54"/>
    <mergeCell ref="E48:G48"/>
    <mergeCell ref="E49:G49"/>
    <mergeCell ref="E50:G50"/>
    <mergeCell ref="E55:G55"/>
    <mergeCell ref="E56:G56"/>
    <mergeCell ref="H65:J65"/>
    <mergeCell ref="H66:J66"/>
    <mergeCell ref="H67:J67"/>
    <mergeCell ref="H68:J68"/>
    <mergeCell ref="H60:J60"/>
    <mergeCell ref="H56:J56"/>
    <mergeCell ref="H57:J57"/>
    <mergeCell ref="H58:J58"/>
    <mergeCell ref="H59:J59"/>
    <mergeCell ref="H63:J63"/>
    <mergeCell ref="H64:J64"/>
    <mergeCell ref="B59:D59"/>
    <mergeCell ref="B60:D60"/>
    <mergeCell ref="B48:D48"/>
    <mergeCell ref="B49:D49"/>
    <mergeCell ref="B50:D50"/>
    <mergeCell ref="B51:D51"/>
    <mergeCell ref="B52:D52"/>
    <mergeCell ref="B53:D53"/>
    <mergeCell ref="B54:D54"/>
    <mergeCell ref="E61:G61"/>
    <mergeCell ref="E62:G62"/>
    <mergeCell ref="H48:J48"/>
    <mergeCell ref="H49:J49"/>
    <mergeCell ref="H50:J50"/>
    <mergeCell ref="H51:J51"/>
    <mergeCell ref="H52:J52"/>
    <mergeCell ref="K70:M70"/>
    <mergeCell ref="H71:J71"/>
    <mergeCell ref="K71:M71"/>
    <mergeCell ref="Q61:S61"/>
    <mergeCell ref="Q64:S64"/>
    <mergeCell ref="B55:D55"/>
    <mergeCell ref="B56:D56"/>
    <mergeCell ref="B57:D57"/>
    <mergeCell ref="B58:D58"/>
    <mergeCell ref="E57:G57"/>
    <mergeCell ref="E58:G58"/>
    <mergeCell ref="E59:G59"/>
    <mergeCell ref="E60:G60"/>
    <mergeCell ref="Q69:S69"/>
    <mergeCell ref="N70:P70"/>
    <mergeCell ref="Q70:S70"/>
    <mergeCell ref="N71:P71"/>
    <mergeCell ref="Q71:S71"/>
    <mergeCell ref="N64:P64"/>
    <mergeCell ref="Q65:S65"/>
    <mergeCell ref="N65:P65"/>
    <mergeCell ref="N66:P66"/>
    <mergeCell ref="N67:P67"/>
    <mergeCell ref="H61:J61"/>
    <mergeCell ref="H62:J62"/>
    <mergeCell ref="Z76:AB76"/>
    <mergeCell ref="AC76:AE76"/>
    <mergeCell ref="N57:P57"/>
    <mergeCell ref="N58:P58"/>
    <mergeCell ref="N59:P59"/>
    <mergeCell ref="N60:P60"/>
    <mergeCell ref="N61:P61"/>
    <mergeCell ref="N69:P69"/>
    <mergeCell ref="Z72:AB72"/>
    <mergeCell ref="AC72:AE72"/>
    <mergeCell ref="Z73:AB73"/>
    <mergeCell ref="AC73:AE73"/>
    <mergeCell ref="Z74:AB74"/>
    <mergeCell ref="AC74:AE74"/>
    <mergeCell ref="Z69:AB69"/>
    <mergeCell ref="AC69:AE69"/>
    <mergeCell ref="Z70:AB70"/>
    <mergeCell ref="T57:V57"/>
    <mergeCell ref="T66:V66"/>
    <mergeCell ref="T62:V62"/>
    <mergeCell ref="T63:V63"/>
    <mergeCell ref="T64:V64"/>
    <mergeCell ref="Z61:AB61"/>
    <mergeCell ref="Q63:S63"/>
    <mergeCell ref="Q62:S62"/>
    <mergeCell ref="N62:P62"/>
    <mergeCell ref="N63:P63"/>
    <mergeCell ref="Z60:AB60"/>
    <mergeCell ref="W57:Y57"/>
    <mergeCell ref="AC61:AE61"/>
    <mergeCell ref="Z59:AB59"/>
    <mergeCell ref="Q68:S68"/>
    <mergeCell ref="AC65:AE65"/>
    <mergeCell ref="Z66:AB66"/>
    <mergeCell ref="AC66:AE66"/>
    <mergeCell ref="Z67:AB67"/>
    <mergeCell ref="AC67:AE67"/>
    <mergeCell ref="Z68:AB68"/>
    <mergeCell ref="AC68:AE68"/>
    <mergeCell ref="W68:Y68"/>
    <mergeCell ref="W69:Y69"/>
    <mergeCell ref="W70:Y70"/>
    <mergeCell ref="W71:Y71"/>
    <mergeCell ref="T68:V68"/>
    <mergeCell ref="T69:V69"/>
    <mergeCell ref="T70:V70"/>
    <mergeCell ref="Z65:AB65"/>
    <mergeCell ref="Z75:AB75"/>
    <mergeCell ref="AC75:AE75"/>
    <mergeCell ref="W75:Y75"/>
    <mergeCell ref="AC70:AE70"/>
    <mergeCell ref="Z71:AB71"/>
    <mergeCell ref="AC71:AE71"/>
    <mergeCell ref="A23:A36"/>
    <mergeCell ref="A38:A45"/>
    <mergeCell ref="A47:A88"/>
    <mergeCell ref="A91:A92"/>
    <mergeCell ref="A100:A116"/>
    <mergeCell ref="A119:A134"/>
    <mergeCell ref="T88:V88"/>
    <mergeCell ref="W88:Y88"/>
    <mergeCell ref="Z86:AB86"/>
    <mergeCell ref="N79:P79"/>
    <mergeCell ref="Q79:S79"/>
    <mergeCell ref="N82:P82"/>
    <mergeCell ref="N83:P83"/>
    <mergeCell ref="N84:P84"/>
    <mergeCell ref="N81:P81"/>
    <mergeCell ref="Z87:AB87"/>
    <mergeCell ref="AC86:AE86"/>
    <mergeCell ref="N86:P86"/>
    <mergeCell ref="Q86:S86"/>
    <mergeCell ref="Q83:S83"/>
    <mergeCell ref="Q84:S84"/>
    <mergeCell ref="N85:P85"/>
    <mergeCell ref="Q85:S85"/>
    <mergeCell ref="Z83:AB83"/>
    <mergeCell ref="AC83:AE83"/>
    <mergeCell ref="Z84:AB84"/>
    <mergeCell ref="N77:P77"/>
    <mergeCell ref="Q77:S77"/>
    <mergeCell ref="N78:P78"/>
    <mergeCell ref="Q78:S78"/>
    <mergeCell ref="T71:V71"/>
    <mergeCell ref="N68:P6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8"/>
  <sheetViews>
    <sheetView zoomScale="98" zoomScaleNormal="98"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8.7109375" defaultRowHeight="15" x14ac:dyDescent="0.25"/>
  <cols>
    <col min="1" max="1" width="44.140625" customWidth="1"/>
    <col min="2" max="2" width="13.140625" customWidth="1"/>
    <col min="3" max="3" width="10.140625" customWidth="1"/>
    <col min="4" max="4" width="11.85546875" customWidth="1"/>
    <col min="5" max="5" width="9.42578125" customWidth="1"/>
    <col min="6" max="6" width="11.7109375" customWidth="1"/>
    <col min="7" max="7" width="12.85546875" customWidth="1"/>
    <col min="8" max="8" width="13.140625" customWidth="1"/>
    <col min="9" max="9" width="10.140625" customWidth="1"/>
    <col min="10" max="10" width="11.85546875" customWidth="1"/>
    <col min="11" max="11" width="9.42578125" customWidth="1"/>
    <col min="12" max="12" width="11.7109375" customWidth="1"/>
    <col min="13" max="13" width="12.85546875" customWidth="1"/>
  </cols>
  <sheetData>
    <row r="1" spans="1:13" ht="15.75" thickBot="1" x14ac:dyDescent="0.3">
      <c r="A1" s="53" t="str">
        <f>Equity!A1</f>
        <v>Dashboard as on 31/10/2023</v>
      </c>
      <c r="B1" s="171"/>
      <c r="C1" s="171"/>
      <c r="D1" s="171"/>
      <c r="E1" s="171"/>
      <c r="F1" s="171"/>
      <c r="G1" s="171"/>
      <c r="H1" s="171"/>
      <c r="I1" s="171"/>
      <c r="J1" s="171"/>
      <c r="K1" s="171"/>
      <c r="L1" s="171"/>
      <c r="M1" s="171"/>
    </row>
    <row r="2" spans="1:13" x14ac:dyDescent="0.25">
      <c r="A2" s="55" t="s">
        <v>7</v>
      </c>
      <c r="B2" s="225" t="s">
        <v>478</v>
      </c>
      <c r="C2" s="226"/>
      <c r="D2" s="226"/>
      <c r="E2" s="226"/>
      <c r="F2" s="226"/>
      <c r="G2" s="227"/>
      <c r="H2" s="225" t="s">
        <v>479</v>
      </c>
      <c r="I2" s="226"/>
      <c r="J2" s="226"/>
      <c r="K2" s="226"/>
      <c r="L2" s="226"/>
      <c r="M2" s="227"/>
    </row>
    <row r="3" spans="1:13" x14ac:dyDescent="0.25">
      <c r="A3" s="57"/>
      <c r="B3" s="171"/>
      <c r="C3" s="171"/>
      <c r="D3" s="171"/>
      <c r="E3" s="171"/>
      <c r="F3" s="171"/>
      <c r="G3" s="171"/>
      <c r="H3" s="171"/>
      <c r="I3" s="171"/>
      <c r="J3" s="171"/>
      <c r="K3" s="171"/>
      <c r="L3" s="171"/>
      <c r="M3" s="171"/>
    </row>
    <row r="4" spans="1:13" x14ac:dyDescent="0.25">
      <c r="A4" s="61" t="s">
        <v>514</v>
      </c>
      <c r="B4" s="141" t="s">
        <v>350</v>
      </c>
      <c r="C4" s="142"/>
      <c r="D4" s="142"/>
      <c r="E4" s="142"/>
      <c r="F4" s="142"/>
      <c r="G4" s="143"/>
      <c r="H4" s="141" t="s">
        <v>351</v>
      </c>
      <c r="I4" s="142"/>
      <c r="J4" s="142"/>
      <c r="K4" s="142"/>
      <c r="L4" s="142"/>
      <c r="M4" s="143"/>
    </row>
    <row r="5" spans="1:13" x14ac:dyDescent="0.25">
      <c r="A5" s="61" t="s">
        <v>515</v>
      </c>
      <c r="B5" s="141" t="s">
        <v>22</v>
      </c>
      <c r="C5" s="142"/>
      <c r="D5" s="142"/>
      <c r="E5" s="142"/>
      <c r="F5" s="142"/>
      <c r="G5" s="143"/>
      <c r="H5" s="150" t="s">
        <v>516</v>
      </c>
      <c r="I5" s="151"/>
      <c r="J5" s="151"/>
      <c r="K5" s="151"/>
      <c r="L5" s="151"/>
      <c r="M5" s="152"/>
    </row>
    <row r="6" spans="1:13" x14ac:dyDescent="0.25">
      <c r="A6" s="59"/>
      <c r="B6" s="171"/>
      <c r="C6" s="171"/>
      <c r="D6" s="171"/>
      <c r="E6" s="171"/>
      <c r="F6" s="171"/>
      <c r="G6" s="171"/>
      <c r="H6" s="171"/>
      <c r="I6" s="171"/>
      <c r="J6" s="171"/>
      <c r="K6" s="171"/>
      <c r="L6" s="171"/>
      <c r="M6" s="171"/>
    </row>
    <row r="7" spans="1:13" x14ac:dyDescent="0.25">
      <c r="A7" s="61" t="s">
        <v>10</v>
      </c>
      <c r="B7" s="144">
        <v>109.22819799</v>
      </c>
      <c r="C7" s="145"/>
      <c r="D7" s="145"/>
      <c r="E7" s="145"/>
      <c r="F7" s="145"/>
      <c r="G7" s="146"/>
      <c r="H7" s="144">
        <v>45.105737570000002</v>
      </c>
      <c r="I7" s="145"/>
      <c r="J7" s="145"/>
      <c r="K7" s="145"/>
      <c r="L7" s="145"/>
      <c r="M7" s="146"/>
    </row>
    <row r="8" spans="1:13" x14ac:dyDescent="0.25">
      <c r="A8" s="61"/>
      <c r="B8" s="171"/>
      <c r="C8" s="171"/>
      <c r="D8" s="171"/>
      <c r="E8" s="171"/>
      <c r="F8" s="171"/>
      <c r="G8" s="171"/>
      <c r="H8" s="171"/>
      <c r="I8" s="171"/>
      <c r="J8" s="171"/>
      <c r="K8" s="171"/>
      <c r="L8" s="171"/>
      <c r="M8" s="171"/>
    </row>
    <row r="9" spans="1:13" x14ac:dyDescent="0.25">
      <c r="A9" s="78"/>
      <c r="B9" s="249"/>
      <c r="C9" s="249"/>
      <c r="D9" s="249"/>
      <c r="E9" s="249"/>
      <c r="F9" s="249"/>
      <c r="G9" s="250"/>
      <c r="H9" s="249"/>
      <c r="I9" s="249"/>
      <c r="J9" s="249"/>
      <c r="K9" s="249"/>
      <c r="L9" s="249"/>
      <c r="M9" s="250"/>
    </row>
    <row r="10" spans="1:13" ht="58.5" customHeight="1" x14ac:dyDescent="0.25">
      <c r="A10" s="61" t="s">
        <v>11</v>
      </c>
      <c r="B10" s="260" t="s">
        <v>359</v>
      </c>
      <c r="C10" s="260"/>
      <c r="D10" s="260"/>
      <c r="E10" s="260"/>
      <c r="F10" s="260"/>
      <c r="G10" s="261"/>
      <c r="H10" s="260" t="s">
        <v>511</v>
      </c>
      <c r="I10" s="260"/>
      <c r="J10" s="260"/>
      <c r="K10" s="260"/>
      <c r="L10" s="260"/>
      <c r="M10" s="261"/>
    </row>
    <row r="11" spans="1:13" x14ac:dyDescent="0.25">
      <c r="A11" s="61"/>
      <c r="B11" s="171"/>
      <c r="C11" s="171"/>
      <c r="D11" s="171"/>
      <c r="E11" s="171"/>
      <c r="F11" s="171"/>
      <c r="G11" s="171"/>
      <c r="H11" s="171"/>
      <c r="I11" s="171"/>
      <c r="J11" s="171"/>
      <c r="K11" s="171"/>
      <c r="L11" s="171"/>
      <c r="M11" s="171"/>
    </row>
    <row r="12" spans="1:13" x14ac:dyDescent="0.25">
      <c r="A12" s="61" t="s">
        <v>115</v>
      </c>
      <c r="B12" s="217" t="s">
        <v>460</v>
      </c>
      <c r="C12" s="218"/>
      <c r="D12" s="218"/>
      <c r="E12" s="218"/>
      <c r="F12" s="218"/>
      <c r="G12" s="219"/>
      <c r="H12" s="217" t="s">
        <v>460</v>
      </c>
      <c r="I12" s="218"/>
      <c r="J12" s="218"/>
      <c r="K12" s="218"/>
      <c r="L12" s="218"/>
      <c r="M12" s="219"/>
    </row>
    <row r="13" spans="1:13" x14ac:dyDescent="0.25">
      <c r="A13" s="78"/>
      <c r="B13" s="171"/>
      <c r="C13" s="171"/>
      <c r="D13" s="171"/>
      <c r="E13" s="171"/>
      <c r="F13" s="171"/>
      <c r="G13" s="171"/>
      <c r="H13" s="171"/>
      <c r="I13" s="171"/>
      <c r="J13" s="171"/>
      <c r="K13" s="171"/>
      <c r="L13" s="171"/>
      <c r="M13" s="171"/>
    </row>
    <row r="14" spans="1:13" ht="38.25" x14ac:dyDescent="0.25">
      <c r="A14" s="121" t="s">
        <v>56</v>
      </c>
      <c r="B14" s="171"/>
      <c r="C14" s="171"/>
      <c r="D14" s="171"/>
      <c r="E14" s="171"/>
      <c r="F14" s="171"/>
      <c r="G14" s="171"/>
      <c r="H14" s="171"/>
      <c r="I14" s="171"/>
      <c r="J14" s="171"/>
      <c r="K14" s="171"/>
      <c r="L14" s="171"/>
      <c r="M14" s="171"/>
    </row>
    <row r="15" spans="1:13" x14ac:dyDescent="0.25">
      <c r="A15" s="80"/>
      <c r="B15" s="171" t="s">
        <v>2</v>
      </c>
      <c r="C15" s="171"/>
      <c r="D15" s="172"/>
      <c r="E15" s="228" t="s">
        <v>3</v>
      </c>
      <c r="F15" s="229"/>
      <c r="G15" s="230"/>
      <c r="H15" s="171" t="s">
        <v>2</v>
      </c>
      <c r="I15" s="171"/>
      <c r="J15" s="172"/>
      <c r="K15" s="228" t="s">
        <v>3</v>
      </c>
      <c r="L15" s="229"/>
      <c r="M15" s="230"/>
    </row>
    <row r="16" spans="1:13" x14ac:dyDescent="0.25">
      <c r="A16" s="61" t="s">
        <v>76</v>
      </c>
      <c r="B16" s="144">
        <v>0.4</v>
      </c>
      <c r="C16" s="145"/>
      <c r="D16" s="146"/>
      <c r="E16" s="144">
        <v>0</v>
      </c>
      <c r="F16" s="145"/>
      <c r="G16" s="146"/>
      <c r="H16" s="144">
        <v>0.6</v>
      </c>
      <c r="I16" s="145"/>
      <c r="J16" s="146"/>
      <c r="K16" s="144">
        <v>0.19</v>
      </c>
      <c r="L16" s="145"/>
      <c r="M16" s="146"/>
    </row>
    <row r="17" spans="1:13" x14ac:dyDescent="0.25">
      <c r="A17" s="61" t="s">
        <v>77</v>
      </c>
      <c r="B17" s="144">
        <v>0</v>
      </c>
      <c r="C17" s="145"/>
      <c r="D17" s="146"/>
      <c r="E17" s="144">
        <v>0</v>
      </c>
      <c r="F17" s="145"/>
      <c r="G17" s="146"/>
      <c r="H17" s="144">
        <v>0</v>
      </c>
      <c r="I17" s="145"/>
      <c r="J17" s="146"/>
      <c r="K17" s="144">
        <v>0</v>
      </c>
      <c r="L17" s="145"/>
      <c r="M17" s="146"/>
    </row>
    <row r="18" spans="1:13" x14ac:dyDescent="0.25">
      <c r="A18" s="61" t="s">
        <v>78</v>
      </c>
      <c r="B18" s="144">
        <v>0</v>
      </c>
      <c r="C18" s="145"/>
      <c r="D18" s="146"/>
      <c r="E18" s="144">
        <v>0</v>
      </c>
      <c r="F18" s="145"/>
      <c r="G18" s="146"/>
      <c r="H18" s="144">
        <v>0.05</v>
      </c>
      <c r="I18" s="145"/>
      <c r="J18" s="146"/>
      <c r="K18" s="144">
        <v>0.05</v>
      </c>
      <c r="L18" s="145"/>
      <c r="M18" s="146"/>
    </row>
    <row r="19" spans="1:13" x14ac:dyDescent="0.25">
      <c r="A19" s="61" t="s">
        <v>84</v>
      </c>
      <c r="B19" s="144">
        <v>0.01</v>
      </c>
      <c r="C19" s="145"/>
      <c r="D19" s="146"/>
      <c r="E19" s="144">
        <v>0</v>
      </c>
      <c r="F19" s="145"/>
      <c r="G19" s="146"/>
      <c r="H19" s="144">
        <v>0.02</v>
      </c>
      <c r="I19" s="145"/>
      <c r="J19" s="146"/>
      <c r="K19" s="144">
        <v>0.02</v>
      </c>
      <c r="L19" s="145"/>
      <c r="M19" s="146"/>
    </row>
    <row r="20" spans="1:13" x14ac:dyDescent="0.25">
      <c r="A20" s="61" t="s">
        <v>75</v>
      </c>
      <c r="B20" s="144">
        <f>SUM(B16:D19)</f>
        <v>0.41000000000000003</v>
      </c>
      <c r="C20" s="145"/>
      <c r="D20" s="146"/>
      <c r="E20" s="144">
        <v>0</v>
      </c>
      <c r="F20" s="145"/>
      <c r="G20" s="146"/>
      <c r="H20" s="144">
        <f>SUM(H16:J19)</f>
        <v>0.67</v>
      </c>
      <c r="I20" s="145"/>
      <c r="J20" s="146"/>
      <c r="K20" s="144">
        <f>SUM(K16:M19)</f>
        <v>0.26</v>
      </c>
      <c r="L20" s="145"/>
      <c r="M20" s="146"/>
    </row>
    <row r="21" spans="1:13" x14ac:dyDescent="0.25">
      <c r="A21" s="78"/>
      <c r="B21" s="171"/>
      <c r="C21" s="171"/>
      <c r="D21" s="171"/>
      <c r="E21" s="171"/>
      <c r="F21" s="171"/>
      <c r="G21" s="171"/>
      <c r="H21" s="171"/>
      <c r="I21" s="171"/>
      <c r="J21" s="171"/>
      <c r="K21" s="171"/>
      <c r="L21" s="171"/>
      <c r="M21" s="171"/>
    </row>
    <row r="22" spans="1:13" x14ac:dyDescent="0.25">
      <c r="A22" s="255" t="s">
        <v>12</v>
      </c>
      <c r="B22" s="159" t="s">
        <v>4</v>
      </c>
      <c r="C22" s="160"/>
      <c r="D22" s="161"/>
      <c r="E22" s="159" t="s">
        <v>5</v>
      </c>
      <c r="F22" s="160"/>
      <c r="G22" s="161"/>
      <c r="H22" s="159" t="s">
        <v>4</v>
      </c>
      <c r="I22" s="160"/>
      <c r="J22" s="161"/>
      <c r="K22" s="159" t="s">
        <v>5</v>
      </c>
      <c r="L22" s="160"/>
      <c r="M22" s="161"/>
    </row>
    <row r="23" spans="1:13" ht="15" customHeight="1" x14ac:dyDescent="0.25">
      <c r="A23" s="215"/>
      <c r="B23" s="367" t="s">
        <v>397</v>
      </c>
      <c r="C23" s="368"/>
      <c r="D23" s="369"/>
      <c r="E23" s="382">
        <v>99.4</v>
      </c>
      <c r="F23" s="382"/>
      <c r="G23" s="382"/>
      <c r="H23" s="379" t="s">
        <v>526</v>
      </c>
      <c r="I23" s="380"/>
      <c r="J23" s="381"/>
      <c r="K23" s="370">
        <v>99.645499999999998</v>
      </c>
      <c r="L23" s="371"/>
      <c r="M23" s="372"/>
    </row>
    <row r="24" spans="1:13" x14ac:dyDescent="0.25">
      <c r="A24" s="215"/>
      <c r="B24" s="367" t="s">
        <v>271</v>
      </c>
      <c r="C24" s="368"/>
      <c r="D24" s="369"/>
      <c r="E24" s="382">
        <v>0</v>
      </c>
      <c r="F24" s="382"/>
      <c r="G24" s="382"/>
      <c r="H24" s="379" t="s">
        <v>271</v>
      </c>
      <c r="I24" s="380"/>
      <c r="J24" s="381"/>
      <c r="K24" s="370">
        <v>0</v>
      </c>
      <c r="L24" s="371"/>
      <c r="M24" s="372"/>
    </row>
    <row r="25" spans="1:13" x14ac:dyDescent="0.25">
      <c r="A25" s="215"/>
      <c r="B25" s="367" t="s">
        <v>328</v>
      </c>
      <c r="C25" s="368"/>
      <c r="D25" s="369"/>
      <c r="E25" s="370">
        <v>0.6</v>
      </c>
      <c r="F25" s="371"/>
      <c r="G25" s="372"/>
      <c r="H25" s="379" t="s">
        <v>328</v>
      </c>
      <c r="I25" s="380"/>
      <c r="J25" s="381"/>
      <c r="K25" s="370">
        <v>0.35449999999999998</v>
      </c>
      <c r="L25" s="371"/>
      <c r="M25" s="372"/>
    </row>
    <row r="26" spans="1:13" x14ac:dyDescent="0.25">
      <c r="A26" s="215"/>
      <c r="B26" s="367"/>
      <c r="C26" s="368"/>
      <c r="D26" s="369"/>
      <c r="E26" s="370"/>
      <c r="F26" s="371"/>
      <c r="G26" s="372"/>
      <c r="H26" s="153"/>
      <c r="I26" s="154"/>
      <c r="J26" s="155"/>
      <c r="K26" s="144"/>
      <c r="L26" s="145"/>
      <c r="M26" s="146"/>
    </row>
    <row r="27" spans="1:13" x14ac:dyDescent="0.25">
      <c r="A27" s="215"/>
      <c r="B27" s="367"/>
      <c r="C27" s="368"/>
      <c r="D27" s="369"/>
      <c r="E27" s="382"/>
      <c r="F27" s="382"/>
      <c r="G27" s="382"/>
      <c r="H27" s="153"/>
      <c r="I27" s="154"/>
      <c r="J27" s="155"/>
      <c r="K27" s="144"/>
      <c r="L27" s="145"/>
      <c r="M27" s="146"/>
    </row>
    <row r="28" spans="1:13" x14ac:dyDescent="0.25">
      <c r="A28" s="215"/>
      <c r="B28" s="367"/>
      <c r="C28" s="368"/>
      <c r="D28" s="369"/>
      <c r="E28" s="382"/>
      <c r="F28" s="382"/>
      <c r="G28" s="382"/>
      <c r="H28" s="153"/>
      <c r="I28" s="154"/>
      <c r="J28" s="155"/>
      <c r="K28" s="144"/>
      <c r="L28" s="145"/>
      <c r="M28" s="146"/>
    </row>
    <row r="29" spans="1:13" x14ac:dyDescent="0.25">
      <c r="A29" s="215"/>
      <c r="B29" s="367"/>
      <c r="C29" s="368"/>
      <c r="D29" s="369"/>
      <c r="E29" s="382"/>
      <c r="F29" s="382"/>
      <c r="G29" s="382"/>
      <c r="H29" s="153"/>
      <c r="I29" s="154"/>
      <c r="J29" s="155"/>
      <c r="K29" s="144"/>
      <c r="L29" s="145"/>
      <c r="M29" s="146"/>
    </row>
    <row r="30" spans="1:13" x14ac:dyDescent="0.25">
      <c r="A30" s="215"/>
      <c r="B30" s="367"/>
      <c r="C30" s="368"/>
      <c r="D30" s="369"/>
      <c r="E30" s="382"/>
      <c r="F30" s="382"/>
      <c r="G30" s="382"/>
      <c r="H30" s="153"/>
      <c r="I30" s="154"/>
      <c r="J30" s="155"/>
      <c r="K30" s="144"/>
      <c r="L30" s="145"/>
      <c r="M30" s="146"/>
    </row>
    <row r="31" spans="1:13" x14ac:dyDescent="0.25">
      <c r="A31" s="215"/>
      <c r="B31" s="367"/>
      <c r="C31" s="368"/>
      <c r="D31" s="369"/>
      <c r="E31" s="382"/>
      <c r="F31" s="382"/>
      <c r="G31" s="382"/>
      <c r="H31" s="153"/>
      <c r="I31" s="154"/>
      <c r="J31" s="155"/>
      <c r="K31" s="144"/>
      <c r="L31" s="145"/>
      <c r="M31" s="146"/>
    </row>
    <row r="32" spans="1:13" x14ac:dyDescent="0.25">
      <c r="A32" s="215"/>
      <c r="B32" s="367"/>
      <c r="C32" s="368"/>
      <c r="D32" s="369"/>
      <c r="E32" s="382"/>
      <c r="F32" s="382"/>
      <c r="G32" s="382"/>
      <c r="H32" s="153"/>
      <c r="I32" s="154"/>
      <c r="J32" s="155"/>
      <c r="K32" s="144"/>
      <c r="L32" s="145"/>
      <c r="M32" s="146"/>
    </row>
    <row r="33" spans="1:13" x14ac:dyDescent="0.25">
      <c r="A33" s="215"/>
      <c r="B33" s="367"/>
      <c r="C33" s="368"/>
      <c r="D33" s="369"/>
      <c r="E33" s="382"/>
      <c r="F33" s="382"/>
      <c r="G33" s="382"/>
      <c r="H33" s="153"/>
      <c r="I33" s="154"/>
      <c r="J33" s="155"/>
      <c r="K33" s="144"/>
      <c r="L33" s="145"/>
      <c r="M33" s="146"/>
    </row>
    <row r="34" spans="1:13" x14ac:dyDescent="0.25">
      <c r="A34" s="215"/>
      <c r="B34" s="367"/>
      <c r="C34" s="368"/>
      <c r="D34" s="369"/>
      <c r="E34" s="382"/>
      <c r="F34" s="382"/>
      <c r="G34" s="382"/>
      <c r="H34" s="153"/>
      <c r="I34" s="154"/>
      <c r="J34" s="155"/>
      <c r="K34" s="144"/>
      <c r="L34" s="145"/>
      <c r="M34" s="146"/>
    </row>
    <row r="35" spans="1:13" x14ac:dyDescent="0.25">
      <c r="A35" s="216"/>
      <c r="B35" s="162" t="s">
        <v>46</v>
      </c>
      <c r="C35" s="163"/>
      <c r="D35" s="164"/>
      <c r="E35" s="182">
        <f>SUM(E23:G34)</f>
        <v>100</v>
      </c>
      <c r="F35" s="183"/>
      <c r="G35" s="184"/>
      <c r="H35" s="162" t="s">
        <v>46</v>
      </c>
      <c r="I35" s="163"/>
      <c r="J35" s="164"/>
      <c r="K35" s="182">
        <f>SUM(K23:M34)</f>
        <v>100</v>
      </c>
      <c r="L35" s="183"/>
      <c r="M35" s="184"/>
    </row>
    <row r="36" spans="1:13" x14ac:dyDescent="0.25">
      <c r="A36" s="88"/>
      <c r="B36" s="200"/>
      <c r="C36" s="201"/>
      <c r="D36" s="202"/>
      <c r="E36" s="159"/>
      <c r="F36" s="160"/>
      <c r="G36" s="161"/>
      <c r="H36" s="200"/>
      <c r="I36" s="201"/>
      <c r="J36" s="202"/>
      <c r="K36" s="159"/>
      <c r="L36" s="160"/>
      <c r="M36" s="161"/>
    </row>
    <row r="37" spans="1:13" x14ac:dyDescent="0.25">
      <c r="A37" s="255" t="s">
        <v>119</v>
      </c>
      <c r="B37" s="159" t="s">
        <v>119</v>
      </c>
      <c r="C37" s="157"/>
      <c r="D37" s="158"/>
      <c r="E37" s="159" t="s">
        <v>5</v>
      </c>
      <c r="F37" s="157"/>
      <c r="G37" s="158"/>
      <c r="H37" s="159" t="s">
        <v>119</v>
      </c>
      <c r="I37" s="157"/>
      <c r="J37" s="158"/>
      <c r="K37" s="159" t="s">
        <v>5</v>
      </c>
      <c r="L37" s="157"/>
      <c r="M37" s="158"/>
    </row>
    <row r="38" spans="1:13" x14ac:dyDescent="0.25">
      <c r="A38" s="215"/>
      <c r="B38" s="200" t="s">
        <v>396</v>
      </c>
      <c r="C38" s="201"/>
      <c r="D38" s="202"/>
      <c r="E38" s="144">
        <v>99.4</v>
      </c>
      <c r="F38" s="145"/>
      <c r="G38" s="146"/>
      <c r="H38" s="200" t="s">
        <v>124</v>
      </c>
      <c r="I38" s="201"/>
      <c r="J38" s="202"/>
      <c r="K38" s="144">
        <v>99.645529498212994</v>
      </c>
      <c r="L38" s="145"/>
      <c r="M38" s="146"/>
    </row>
    <row r="39" spans="1:13" x14ac:dyDescent="0.25">
      <c r="A39" s="215"/>
      <c r="B39" s="200" t="s">
        <v>118</v>
      </c>
      <c r="C39" s="201"/>
      <c r="D39" s="202"/>
      <c r="E39" s="144">
        <v>0.6</v>
      </c>
      <c r="F39" s="145"/>
      <c r="G39" s="146"/>
      <c r="H39" s="200" t="s">
        <v>118</v>
      </c>
      <c r="I39" s="201"/>
      <c r="J39" s="202"/>
      <c r="K39" s="144">
        <v>0.35447050178689998</v>
      </c>
      <c r="L39" s="145"/>
      <c r="M39" s="146"/>
    </row>
    <row r="40" spans="1:13" x14ac:dyDescent="0.25">
      <c r="A40" s="215"/>
      <c r="B40" s="200"/>
      <c r="C40" s="154"/>
      <c r="D40" s="155"/>
      <c r="E40" s="159"/>
      <c r="F40" s="157"/>
      <c r="G40" s="158"/>
      <c r="H40" s="200"/>
      <c r="I40" s="154"/>
      <c r="J40" s="155"/>
      <c r="K40" s="159"/>
      <c r="L40" s="157"/>
      <c r="M40" s="158"/>
    </row>
    <row r="41" spans="1:13" x14ac:dyDescent="0.25">
      <c r="A41" s="215"/>
      <c r="B41" s="200"/>
      <c r="C41" s="154"/>
      <c r="D41" s="155"/>
      <c r="E41" s="144"/>
      <c r="F41" s="306"/>
      <c r="G41" s="307"/>
      <c r="H41" s="200"/>
      <c r="I41" s="154"/>
      <c r="J41" s="155"/>
      <c r="K41" s="144"/>
      <c r="L41" s="306"/>
      <c r="M41" s="307"/>
    </row>
    <row r="42" spans="1:13" x14ac:dyDescent="0.25">
      <c r="A42" s="215"/>
      <c r="B42" s="200"/>
      <c r="C42" s="154"/>
      <c r="D42" s="155"/>
      <c r="E42" s="200"/>
      <c r="F42" s="154"/>
      <c r="G42" s="155"/>
      <c r="H42" s="200"/>
      <c r="I42" s="154"/>
      <c r="J42" s="155"/>
      <c r="K42" s="200"/>
      <c r="L42" s="154"/>
      <c r="M42" s="155"/>
    </row>
    <row r="43" spans="1:13" x14ac:dyDescent="0.25">
      <c r="A43" s="215"/>
      <c r="B43" s="144"/>
      <c r="C43" s="145"/>
      <c r="D43" s="146"/>
      <c r="E43" s="144"/>
      <c r="F43" s="145"/>
      <c r="G43" s="146"/>
      <c r="H43" s="144"/>
      <c r="I43" s="145"/>
      <c r="J43" s="146"/>
      <c r="K43" s="144"/>
      <c r="L43" s="145"/>
      <c r="M43" s="146"/>
    </row>
    <row r="44" spans="1:13" x14ac:dyDescent="0.25">
      <c r="A44" s="216"/>
      <c r="B44" s="165" t="s">
        <v>46</v>
      </c>
      <c r="C44" s="166"/>
      <c r="D44" s="167"/>
      <c r="E44" s="234">
        <f>SUM(E38:G42)</f>
        <v>100</v>
      </c>
      <c r="F44" s="235"/>
      <c r="G44" s="236"/>
      <c r="H44" s="165" t="s">
        <v>46</v>
      </c>
      <c r="I44" s="166"/>
      <c r="J44" s="167"/>
      <c r="K44" s="234">
        <f>SUM(K38:M42)</f>
        <v>99.999999999999901</v>
      </c>
      <c r="L44" s="235"/>
      <c r="M44" s="236"/>
    </row>
    <row r="45" spans="1:13" x14ac:dyDescent="0.25">
      <c r="A45" s="88"/>
      <c r="B45" s="159"/>
      <c r="C45" s="160"/>
      <c r="D45" s="161"/>
      <c r="E45" s="159"/>
      <c r="F45" s="160"/>
      <c r="G45" s="161"/>
      <c r="H45" s="159"/>
      <c r="I45" s="160"/>
      <c r="J45" s="161"/>
      <c r="K45" s="159"/>
      <c r="L45" s="160"/>
      <c r="M45" s="161"/>
    </row>
    <row r="46" spans="1:13" x14ac:dyDescent="0.25">
      <c r="A46" s="168" t="s">
        <v>13</v>
      </c>
      <c r="B46" s="170" t="s">
        <v>0</v>
      </c>
      <c r="C46" s="171"/>
      <c r="D46" s="172"/>
      <c r="E46" s="170" t="s">
        <v>1</v>
      </c>
      <c r="F46" s="171"/>
      <c r="G46" s="172"/>
      <c r="H46" s="170" t="s">
        <v>0</v>
      </c>
      <c r="I46" s="171"/>
      <c r="J46" s="172"/>
      <c r="K46" s="170" t="s">
        <v>1</v>
      </c>
      <c r="L46" s="171"/>
      <c r="M46" s="172"/>
    </row>
    <row r="47" spans="1:13" ht="38.25" x14ac:dyDescent="0.25">
      <c r="A47" s="169"/>
      <c r="B47" s="97" t="s">
        <v>49</v>
      </c>
      <c r="C47" s="97" t="s">
        <v>50</v>
      </c>
      <c r="D47" s="97" t="s">
        <v>51</v>
      </c>
      <c r="E47" s="97" t="s">
        <v>49</v>
      </c>
      <c r="F47" s="97" t="s">
        <v>50</v>
      </c>
      <c r="G47" s="87" t="s">
        <v>51</v>
      </c>
      <c r="H47" s="97" t="s">
        <v>49</v>
      </c>
      <c r="I47" s="97" t="s">
        <v>50</v>
      </c>
      <c r="J47" s="97" t="s">
        <v>51</v>
      </c>
      <c r="K47" s="97" t="s">
        <v>49</v>
      </c>
      <c r="L47" s="97" t="s">
        <v>50</v>
      </c>
      <c r="M47" s="97" t="s">
        <v>51</v>
      </c>
    </row>
    <row r="48" spans="1:13" x14ac:dyDescent="0.25">
      <c r="A48" s="88" t="s">
        <v>16</v>
      </c>
      <c r="B48" s="1">
        <v>22.462399999999999</v>
      </c>
      <c r="C48" s="1">
        <v>22.8673</v>
      </c>
      <c r="D48" s="1" t="s">
        <v>22</v>
      </c>
      <c r="E48" s="1" t="s">
        <v>25</v>
      </c>
      <c r="F48" s="1" t="s">
        <v>25</v>
      </c>
      <c r="G48" s="1" t="s">
        <v>25</v>
      </c>
      <c r="H48" s="1">
        <v>20.4312</v>
      </c>
      <c r="I48" s="1">
        <v>22.8673</v>
      </c>
      <c r="J48" s="1" t="s">
        <v>22</v>
      </c>
      <c r="K48" s="1">
        <v>20.924099999999999</v>
      </c>
      <c r="L48" s="1">
        <v>22.8673</v>
      </c>
      <c r="M48" s="1" t="s">
        <v>22</v>
      </c>
    </row>
    <row r="49" spans="1:13" x14ac:dyDescent="0.25">
      <c r="A49" s="88" t="s">
        <v>17</v>
      </c>
      <c r="B49" s="1">
        <v>6.5151000000000003</v>
      </c>
      <c r="C49" s="1">
        <v>6.8539000000000003</v>
      </c>
      <c r="D49" s="1" t="s">
        <v>22</v>
      </c>
      <c r="E49" s="1" t="s">
        <v>25</v>
      </c>
      <c r="F49" s="1" t="s">
        <v>25</v>
      </c>
      <c r="G49" s="1" t="s">
        <v>25</v>
      </c>
      <c r="H49" s="1">
        <v>6.0194999999999999</v>
      </c>
      <c r="I49" s="1">
        <v>6.8539000000000003</v>
      </c>
      <c r="J49" s="1" t="s">
        <v>22</v>
      </c>
      <c r="K49" s="1">
        <v>6.4466000000000001</v>
      </c>
      <c r="L49" s="1">
        <v>6.8539000000000003</v>
      </c>
      <c r="M49" s="1" t="s">
        <v>22</v>
      </c>
    </row>
    <row r="50" spans="1:13" x14ac:dyDescent="0.25">
      <c r="A50" s="88" t="s">
        <v>14</v>
      </c>
      <c r="B50" s="1">
        <v>13.3222</v>
      </c>
      <c r="C50" s="1">
        <v>13.959199999999999</v>
      </c>
      <c r="D50" s="1" t="s">
        <v>22</v>
      </c>
      <c r="E50" s="1" t="s">
        <v>25</v>
      </c>
      <c r="F50" s="1" t="s">
        <v>25</v>
      </c>
      <c r="G50" s="1" t="s">
        <v>25</v>
      </c>
      <c r="H50" s="1">
        <v>12.4152</v>
      </c>
      <c r="I50" s="1">
        <v>13.959199999999999</v>
      </c>
      <c r="J50" s="1" t="s">
        <v>22</v>
      </c>
      <c r="K50" s="1">
        <v>12.8894</v>
      </c>
      <c r="L50" s="1">
        <v>13.959199999999999</v>
      </c>
      <c r="M50" s="1" t="s">
        <v>22</v>
      </c>
    </row>
    <row r="51" spans="1:13" x14ac:dyDescent="0.25">
      <c r="A51" s="88" t="s">
        <v>21</v>
      </c>
      <c r="B51" s="1">
        <v>5.6887999999999996</v>
      </c>
      <c r="C51" s="1">
        <v>6.4462999999999999</v>
      </c>
      <c r="D51" s="1" t="s">
        <v>22</v>
      </c>
      <c r="E51" s="1" t="s">
        <v>25</v>
      </c>
      <c r="F51" s="1" t="s">
        <v>25</v>
      </c>
      <c r="G51" s="1" t="s">
        <v>25</v>
      </c>
      <c r="H51" s="1">
        <v>4.5342000000000002</v>
      </c>
      <c r="I51" s="1">
        <v>6.4757999999999996</v>
      </c>
      <c r="J51" s="1" t="s">
        <v>22</v>
      </c>
      <c r="K51" s="1">
        <v>5.1421000000000001</v>
      </c>
      <c r="L51" s="1">
        <v>6.5606</v>
      </c>
      <c r="M51" s="1" t="s">
        <v>22</v>
      </c>
    </row>
    <row r="52" spans="1:13" x14ac:dyDescent="0.25">
      <c r="A52" s="88"/>
      <c r="B52" s="1"/>
      <c r="C52" s="1"/>
      <c r="D52" s="1"/>
      <c r="E52" s="1"/>
      <c r="F52" s="1"/>
      <c r="G52" s="1"/>
      <c r="H52" s="1"/>
      <c r="I52" s="1"/>
      <c r="J52" s="1"/>
      <c r="K52" s="1"/>
      <c r="L52" s="1"/>
      <c r="M52" s="1"/>
    </row>
    <row r="53" spans="1:13" ht="38.25" x14ac:dyDescent="0.25">
      <c r="A53" s="61" t="s">
        <v>195</v>
      </c>
      <c r="B53" s="100"/>
      <c r="C53" s="99" t="s">
        <v>395</v>
      </c>
      <c r="D53" s="99"/>
      <c r="E53" s="98"/>
      <c r="F53" s="99"/>
      <c r="G53" s="99"/>
      <c r="H53" s="100"/>
      <c r="I53" s="99" t="s">
        <v>395</v>
      </c>
      <c r="J53" s="99"/>
      <c r="K53" s="98"/>
      <c r="L53" s="99" t="s">
        <v>395</v>
      </c>
      <c r="M53" s="99"/>
    </row>
    <row r="54" spans="1:13" x14ac:dyDescent="0.25">
      <c r="A54" s="101" t="s">
        <v>15</v>
      </c>
      <c r="B54" s="115">
        <v>5631.0160999999998</v>
      </c>
      <c r="C54" s="122">
        <v>63181.76518799999</v>
      </c>
      <c r="D54" s="122"/>
      <c r="E54" s="122"/>
      <c r="F54" s="122"/>
      <c r="G54" s="122"/>
      <c r="H54" s="115">
        <v>16.446200000000001</v>
      </c>
      <c r="I54" s="122">
        <f>C54</f>
        <v>63181.76518799999</v>
      </c>
      <c r="J54" s="122"/>
      <c r="K54" s="115">
        <v>17.212700000000002</v>
      </c>
      <c r="L54" s="122">
        <f>I54</f>
        <v>63181.76518799999</v>
      </c>
      <c r="M54" s="122"/>
    </row>
    <row r="55" spans="1:13" x14ac:dyDescent="0.25">
      <c r="A55" s="211" t="s">
        <v>186</v>
      </c>
      <c r="B55" s="376"/>
      <c r="C55" s="377"/>
      <c r="D55" s="377"/>
      <c r="E55" s="377"/>
      <c r="F55" s="377"/>
      <c r="G55" s="378"/>
      <c r="H55" s="376"/>
      <c r="I55" s="377"/>
      <c r="J55" s="377"/>
      <c r="K55" s="377"/>
      <c r="L55" s="377"/>
      <c r="M55" s="378"/>
    </row>
    <row r="56" spans="1:13" ht="24.6" customHeight="1" x14ac:dyDescent="0.25">
      <c r="A56" s="212"/>
      <c r="B56" s="188" t="s">
        <v>419</v>
      </c>
      <c r="C56" s="189"/>
      <c r="D56" s="189"/>
      <c r="E56" s="189"/>
      <c r="F56" s="189"/>
      <c r="G56" s="190"/>
      <c r="H56" s="188" t="s">
        <v>423</v>
      </c>
      <c r="I56" s="189"/>
      <c r="J56" s="189"/>
      <c r="K56" s="189"/>
      <c r="L56" s="189"/>
      <c r="M56" s="190"/>
    </row>
    <row r="57" spans="1:13" ht="24" customHeight="1" x14ac:dyDescent="0.25">
      <c r="A57" s="212"/>
      <c r="B57" s="188" t="s">
        <v>420</v>
      </c>
      <c r="C57" s="189"/>
      <c r="D57" s="189"/>
      <c r="E57" s="189"/>
      <c r="F57" s="189"/>
      <c r="G57" s="190"/>
      <c r="H57" s="188" t="s">
        <v>424</v>
      </c>
      <c r="I57" s="189"/>
      <c r="J57" s="189"/>
      <c r="K57" s="189"/>
      <c r="L57" s="189"/>
      <c r="M57" s="190"/>
    </row>
    <row r="58" spans="1:13" x14ac:dyDescent="0.25">
      <c r="A58" s="212"/>
      <c r="B58" s="185" t="s">
        <v>421</v>
      </c>
      <c r="C58" s="186"/>
      <c r="D58" s="186"/>
      <c r="E58" s="186"/>
      <c r="F58" s="186"/>
      <c r="G58" s="187"/>
      <c r="H58" s="185" t="s">
        <v>421</v>
      </c>
      <c r="I58" s="186"/>
      <c r="J58" s="186"/>
      <c r="K58" s="186"/>
      <c r="L58" s="186"/>
      <c r="M58" s="187"/>
    </row>
    <row r="59" spans="1:13" x14ac:dyDescent="0.25">
      <c r="A59" s="212"/>
      <c r="B59" s="191"/>
      <c r="C59" s="192"/>
      <c r="D59" s="192"/>
      <c r="E59" s="192"/>
      <c r="F59" s="192"/>
      <c r="G59" s="193"/>
      <c r="H59" s="191"/>
      <c r="I59" s="192"/>
      <c r="J59" s="192"/>
      <c r="K59" s="192"/>
      <c r="L59" s="192"/>
      <c r="M59" s="193"/>
    </row>
    <row r="60" spans="1:13" x14ac:dyDescent="0.25">
      <c r="A60" s="212"/>
      <c r="B60" s="194"/>
      <c r="C60" s="195"/>
      <c r="D60" s="195"/>
      <c r="E60" s="195"/>
      <c r="F60" s="195"/>
      <c r="G60" s="196"/>
      <c r="H60" s="194"/>
      <c r="I60" s="195"/>
      <c r="J60" s="195"/>
      <c r="K60" s="195"/>
      <c r="L60" s="195"/>
      <c r="M60" s="196"/>
    </row>
    <row r="61" spans="1:13" x14ac:dyDescent="0.25">
      <c r="A61" s="212"/>
      <c r="B61" s="194"/>
      <c r="C61" s="195"/>
      <c r="D61" s="195"/>
      <c r="E61" s="195"/>
      <c r="F61" s="195"/>
      <c r="G61" s="196"/>
      <c r="H61" s="194"/>
      <c r="I61" s="195"/>
      <c r="J61" s="195"/>
      <c r="K61" s="195"/>
      <c r="L61" s="195"/>
      <c r="M61" s="196"/>
    </row>
    <row r="62" spans="1:13" x14ac:dyDescent="0.25">
      <c r="A62" s="212"/>
      <c r="B62" s="194"/>
      <c r="C62" s="195"/>
      <c r="D62" s="195"/>
      <c r="E62" s="195"/>
      <c r="F62" s="195"/>
      <c r="G62" s="196"/>
      <c r="H62" s="194"/>
      <c r="I62" s="195"/>
      <c r="J62" s="195"/>
      <c r="K62" s="195"/>
      <c r="L62" s="195"/>
      <c r="M62" s="196"/>
    </row>
    <row r="63" spans="1:13" x14ac:dyDescent="0.25">
      <c r="A63" s="212"/>
      <c r="B63" s="194"/>
      <c r="C63" s="195"/>
      <c r="D63" s="195"/>
      <c r="E63" s="195"/>
      <c r="F63" s="195"/>
      <c r="G63" s="196"/>
      <c r="H63" s="194"/>
      <c r="I63" s="195"/>
      <c r="J63" s="195"/>
      <c r="K63" s="195"/>
      <c r="L63" s="195"/>
      <c r="M63" s="196"/>
    </row>
    <row r="64" spans="1:13" x14ac:dyDescent="0.25">
      <c r="A64" s="212"/>
      <c r="B64" s="194"/>
      <c r="C64" s="195"/>
      <c r="D64" s="195"/>
      <c r="E64" s="195"/>
      <c r="F64" s="195"/>
      <c r="G64" s="196"/>
      <c r="H64" s="194"/>
      <c r="I64" s="195"/>
      <c r="J64" s="195"/>
      <c r="K64" s="195"/>
      <c r="L64" s="195"/>
      <c r="M64" s="196"/>
    </row>
    <row r="65" spans="1:13" x14ac:dyDescent="0.25">
      <c r="A65" s="212"/>
      <c r="B65" s="194"/>
      <c r="C65" s="195"/>
      <c r="D65" s="195"/>
      <c r="E65" s="195"/>
      <c r="F65" s="195"/>
      <c r="G65" s="196"/>
      <c r="H65" s="194"/>
      <c r="I65" s="195"/>
      <c r="J65" s="195"/>
      <c r="K65" s="195"/>
      <c r="L65" s="195"/>
      <c r="M65" s="196"/>
    </row>
    <row r="66" spans="1:13" x14ac:dyDescent="0.25">
      <c r="A66" s="212"/>
      <c r="B66" s="194"/>
      <c r="C66" s="195"/>
      <c r="D66" s="195"/>
      <c r="E66" s="195"/>
      <c r="F66" s="195"/>
      <c r="G66" s="196"/>
      <c r="H66" s="194"/>
      <c r="I66" s="195"/>
      <c r="J66" s="195"/>
      <c r="K66" s="195"/>
      <c r="L66" s="195"/>
      <c r="M66" s="196"/>
    </row>
    <row r="67" spans="1:13" x14ac:dyDescent="0.25">
      <c r="A67" s="212"/>
      <c r="B67" s="194"/>
      <c r="C67" s="195"/>
      <c r="D67" s="195"/>
      <c r="E67" s="195"/>
      <c r="F67" s="195"/>
      <c r="G67" s="196"/>
      <c r="H67" s="194"/>
      <c r="I67" s="195"/>
      <c r="J67" s="195"/>
      <c r="K67" s="195"/>
      <c r="L67" s="195"/>
      <c r="M67" s="196"/>
    </row>
    <row r="68" spans="1:13" x14ac:dyDescent="0.25">
      <c r="A68" s="212"/>
      <c r="B68" s="194"/>
      <c r="C68" s="195"/>
      <c r="D68" s="195"/>
      <c r="E68" s="195"/>
      <c r="F68" s="195"/>
      <c r="G68" s="196"/>
      <c r="H68" s="194"/>
      <c r="I68" s="195"/>
      <c r="J68" s="195"/>
      <c r="K68" s="195"/>
      <c r="L68" s="195"/>
      <c r="M68" s="196"/>
    </row>
    <row r="69" spans="1:13" x14ac:dyDescent="0.25">
      <c r="A69" s="212"/>
      <c r="B69" s="194"/>
      <c r="C69" s="195"/>
      <c r="D69" s="195"/>
      <c r="E69" s="195"/>
      <c r="F69" s="195"/>
      <c r="G69" s="196"/>
      <c r="H69" s="194"/>
      <c r="I69" s="195"/>
      <c r="J69" s="195"/>
      <c r="K69" s="195"/>
      <c r="L69" s="195"/>
      <c r="M69" s="196"/>
    </row>
    <row r="70" spans="1:13" x14ac:dyDescent="0.25">
      <c r="A70" s="212"/>
      <c r="B70" s="194"/>
      <c r="C70" s="195"/>
      <c r="D70" s="195"/>
      <c r="E70" s="195"/>
      <c r="F70" s="195"/>
      <c r="G70" s="196"/>
      <c r="H70" s="194"/>
      <c r="I70" s="195"/>
      <c r="J70" s="195"/>
      <c r="K70" s="195"/>
      <c r="L70" s="195"/>
      <c r="M70" s="196"/>
    </row>
    <row r="71" spans="1:13" x14ac:dyDescent="0.25">
      <c r="A71" s="213"/>
      <c r="B71" s="197"/>
      <c r="C71" s="198"/>
      <c r="D71" s="198"/>
      <c r="E71" s="198"/>
      <c r="F71" s="198"/>
      <c r="G71" s="199"/>
      <c r="H71" s="197"/>
      <c r="I71" s="198"/>
      <c r="J71" s="198"/>
      <c r="K71" s="198"/>
      <c r="L71" s="198"/>
      <c r="M71" s="199"/>
    </row>
    <row r="72" spans="1:13" x14ac:dyDescent="0.25">
      <c r="A72" s="11"/>
      <c r="B72" s="373"/>
      <c r="C72" s="374"/>
      <c r="D72" s="374"/>
      <c r="E72" s="374"/>
      <c r="F72" s="374"/>
      <c r="G72" s="375"/>
      <c r="H72" s="373"/>
      <c r="I72" s="374"/>
      <c r="J72" s="374"/>
      <c r="K72" s="374"/>
      <c r="L72" s="374"/>
      <c r="M72" s="375"/>
    </row>
    <row r="73" spans="1:13" x14ac:dyDescent="0.25">
      <c r="A73" s="12"/>
      <c r="B73" s="373"/>
      <c r="C73" s="374"/>
      <c r="D73" s="374"/>
      <c r="E73" s="374"/>
      <c r="F73" s="374"/>
      <c r="G73" s="375"/>
      <c r="H73" s="373"/>
      <c r="I73" s="374"/>
      <c r="J73" s="374"/>
      <c r="K73" s="374"/>
      <c r="L73" s="374"/>
      <c r="M73" s="375"/>
    </row>
    <row r="74" spans="1:13" x14ac:dyDescent="0.25">
      <c r="A74" s="211" t="s">
        <v>187</v>
      </c>
      <c r="B74" s="205" t="s">
        <v>422</v>
      </c>
      <c r="C74" s="206"/>
      <c r="D74" s="206"/>
      <c r="E74" s="206"/>
      <c r="F74" s="206"/>
      <c r="G74" s="207"/>
      <c r="H74" s="205" t="s">
        <v>422</v>
      </c>
      <c r="I74" s="206"/>
      <c r="J74" s="206"/>
      <c r="K74" s="206"/>
      <c r="L74" s="206"/>
      <c r="M74" s="207"/>
    </row>
    <row r="75" spans="1:13" x14ac:dyDescent="0.25">
      <c r="A75" s="212"/>
      <c r="B75" s="185" t="s">
        <v>421</v>
      </c>
      <c r="C75" s="186"/>
      <c r="D75" s="186"/>
      <c r="E75" s="186"/>
      <c r="F75" s="186"/>
      <c r="G75" s="187"/>
      <c r="H75" s="185" t="s">
        <v>421</v>
      </c>
      <c r="I75" s="186"/>
      <c r="J75" s="186"/>
      <c r="K75" s="186"/>
      <c r="L75" s="186"/>
      <c r="M75" s="187"/>
    </row>
    <row r="76" spans="1:13" x14ac:dyDescent="0.25">
      <c r="A76" s="212"/>
      <c r="B76" s="173"/>
      <c r="C76" s="174"/>
      <c r="D76" s="174"/>
      <c r="E76" s="174"/>
      <c r="F76" s="174"/>
      <c r="G76" s="175"/>
      <c r="H76" s="173"/>
      <c r="I76" s="174"/>
      <c r="J76" s="174"/>
      <c r="K76" s="174"/>
      <c r="L76" s="174"/>
      <c r="M76" s="175"/>
    </row>
    <row r="77" spans="1:13" x14ac:dyDescent="0.25">
      <c r="A77" s="212"/>
      <c r="B77" s="176"/>
      <c r="C77" s="177"/>
      <c r="D77" s="177"/>
      <c r="E77" s="177"/>
      <c r="F77" s="177"/>
      <c r="G77" s="178"/>
      <c r="H77" s="176"/>
      <c r="I77" s="177"/>
      <c r="J77" s="177"/>
      <c r="K77" s="177"/>
      <c r="L77" s="177"/>
      <c r="M77" s="178"/>
    </row>
    <row r="78" spans="1:13" x14ac:dyDescent="0.25">
      <c r="A78" s="212"/>
      <c r="B78" s="176"/>
      <c r="C78" s="177"/>
      <c r="D78" s="177"/>
      <c r="E78" s="177"/>
      <c r="F78" s="177"/>
      <c r="G78" s="178"/>
      <c r="H78" s="176"/>
      <c r="I78" s="177"/>
      <c r="J78" s="177"/>
      <c r="K78" s="177"/>
      <c r="L78" s="177"/>
      <c r="M78" s="178"/>
    </row>
    <row r="79" spans="1:13" x14ac:dyDescent="0.25">
      <c r="A79" s="212"/>
      <c r="B79" s="176"/>
      <c r="C79" s="177"/>
      <c r="D79" s="177"/>
      <c r="E79" s="177"/>
      <c r="F79" s="177"/>
      <c r="G79" s="178"/>
      <c r="H79" s="176"/>
      <c r="I79" s="177"/>
      <c r="J79" s="177"/>
      <c r="K79" s="177"/>
      <c r="L79" s="177"/>
      <c r="M79" s="178"/>
    </row>
    <row r="80" spans="1:13" x14ac:dyDescent="0.25">
      <c r="A80" s="212"/>
      <c r="B80" s="176"/>
      <c r="C80" s="177"/>
      <c r="D80" s="177"/>
      <c r="E80" s="177"/>
      <c r="F80" s="177"/>
      <c r="G80" s="178"/>
      <c r="H80" s="176"/>
      <c r="I80" s="177"/>
      <c r="J80" s="177"/>
      <c r="K80" s="177"/>
      <c r="L80" s="177"/>
      <c r="M80" s="178"/>
    </row>
    <row r="81" spans="1:13" x14ac:dyDescent="0.25">
      <c r="A81" s="212"/>
      <c r="B81" s="176"/>
      <c r="C81" s="177"/>
      <c r="D81" s="177"/>
      <c r="E81" s="177"/>
      <c r="F81" s="177"/>
      <c r="G81" s="178"/>
      <c r="H81" s="176"/>
      <c r="I81" s="177"/>
      <c r="J81" s="177"/>
      <c r="K81" s="177"/>
      <c r="L81" s="177"/>
      <c r="M81" s="178"/>
    </row>
    <row r="82" spans="1:13" x14ac:dyDescent="0.25">
      <c r="A82" s="212"/>
      <c r="B82" s="176"/>
      <c r="C82" s="177"/>
      <c r="D82" s="177"/>
      <c r="E82" s="177"/>
      <c r="F82" s="177"/>
      <c r="G82" s="178"/>
      <c r="H82" s="176"/>
      <c r="I82" s="177"/>
      <c r="J82" s="177"/>
      <c r="K82" s="177"/>
      <c r="L82" s="177"/>
      <c r="M82" s="178"/>
    </row>
    <row r="83" spans="1:13" x14ac:dyDescent="0.25">
      <c r="A83" s="212"/>
      <c r="B83" s="176"/>
      <c r="C83" s="177"/>
      <c r="D83" s="177"/>
      <c r="E83" s="177"/>
      <c r="F83" s="177"/>
      <c r="G83" s="178"/>
      <c r="H83" s="176"/>
      <c r="I83" s="177"/>
      <c r="J83" s="177"/>
      <c r="K83" s="177"/>
      <c r="L83" s="177"/>
      <c r="M83" s="178"/>
    </row>
    <row r="84" spans="1:13" x14ac:dyDescent="0.25">
      <c r="A84" s="212"/>
      <c r="B84" s="176"/>
      <c r="C84" s="177"/>
      <c r="D84" s="177"/>
      <c r="E84" s="177"/>
      <c r="F84" s="177"/>
      <c r="G84" s="178"/>
      <c r="H84" s="176"/>
      <c r="I84" s="177"/>
      <c r="J84" s="177"/>
      <c r="K84" s="177"/>
      <c r="L84" s="177"/>
      <c r="M84" s="178"/>
    </row>
    <row r="85" spans="1:13" x14ac:dyDescent="0.25">
      <c r="A85" s="212"/>
      <c r="B85" s="176"/>
      <c r="C85" s="177"/>
      <c r="D85" s="177"/>
      <c r="E85" s="177"/>
      <c r="F85" s="177"/>
      <c r="G85" s="178"/>
      <c r="H85" s="176"/>
      <c r="I85" s="177"/>
      <c r="J85" s="177"/>
      <c r="K85" s="177"/>
      <c r="L85" s="177"/>
      <c r="M85" s="178"/>
    </row>
    <row r="86" spans="1:13" x14ac:dyDescent="0.25">
      <c r="A86" s="212"/>
      <c r="B86" s="176"/>
      <c r="C86" s="177"/>
      <c r="D86" s="177"/>
      <c r="E86" s="177"/>
      <c r="F86" s="177"/>
      <c r="G86" s="178"/>
      <c r="H86" s="176"/>
      <c r="I86" s="177"/>
      <c r="J86" s="177"/>
      <c r="K86" s="177"/>
      <c r="L86" s="177"/>
      <c r="M86" s="178"/>
    </row>
    <row r="87" spans="1:13" x14ac:dyDescent="0.25">
      <c r="A87" s="212"/>
      <c r="B87" s="176"/>
      <c r="C87" s="177"/>
      <c r="D87" s="177"/>
      <c r="E87" s="177"/>
      <c r="F87" s="177"/>
      <c r="G87" s="178"/>
      <c r="H87" s="176"/>
      <c r="I87" s="177"/>
      <c r="J87" s="177"/>
      <c r="K87" s="177"/>
      <c r="L87" s="177"/>
      <c r="M87" s="178"/>
    </row>
    <row r="88" spans="1:13" x14ac:dyDescent="0.25">
      <c r="A88" s="212"/>
      <c r="B88" s="176"/>
      <c r="C88" s="177"/>
      <c r="D88" s="177"/>
      <c r="E88" s="177"/>
      <c r="F88" s="177"/>
      <c r="G88" s="178"/>
      <c r="H88" s="176"/>
      <c r="I88" s="177"/>
      <c r="J88" s="177"/>
      <c r="K88" s="177"/>
      <c r="L88" s="177"/>
      <c r="M88" s="178"/>
    </row>
    <row r="89" spans="1:13" x14ac:dyDescent="0.25">
      <c r="A89" s="213"/>
      <c r="B89" s="179"/>
      <c r="C89" s="203"/>
      <c r="D89" s="203"/>
      <c r="E89" s="203"/>
      <c r="F89" s="203"/>
      <c r="G89" s="204"/>
      <c r="H89" s="179"/>
      <c r="I89" s="203"/>
      <c r="J89" s="203"/>
      <c r="K89" s="203"/>
      <c r="L89" s="203"/>
      <c r="M89" s="204"/>
    </row>
    <row r="90" spans="1:13" x14ac:dyDescent="0.25">
      <c r="A90" s="13"/>
      <c r="B90" s="6"/>
      <c r="C90" s="6"/>
      <c r="D90" s="6"/>
      <c r="E90" s="6"/>
      <c r="F90" s="6"/>
      <c r="G90" s="6"/>
      <c r="H90" s="6"/>
      <c r="I90" s="6"/>
      <c r="J90" s="6"/>
      <c r="K90" s="6"/>
      <c r="L90" s="6"/>
      <c r="M90" s="6"/>
    </row>
    <row r="91" spans="1:13" x14ac:dyDescent="0.25">
      <c r="A91" s="14" t="s">
        <v>6</v>
      </c>
      <c r="B91" s="6"/>
      <c r="C91" s="6"/>
      <c r="D91" s="6"/>
      <c r="E91" s="6"/>
      <c r="F91" s="6"/>
      <c r="G91" s="6"/>
      <c r="H91" s="6"/>
      <c r="I91" s="6"/>
      <c r="J91" s="6"/>
      <c r="K91" s="6"/>
      <c r="L91" s="6"/>
      <c r="M91" s="6"/>
    </row>
    <row r="92" spans="1:13" ht="25.5" x14ac:dyDescent="0.25">
      <c r="A92" s="14" t="s">
        <v>18</v>
      </c>
      <c r="B92" s="6"/>
      <c r="C92" s="6"/>
      <c r="D92" s="6"/>
      <c r="E92" s="6"/>
      <c r="F92" s="6"/>
      <c r="G92" s="6"/>
      <c r="H92" s="6"/>
      <c r="I92" s="6"/>
      <c r="J92" s="6"/>
      <c r="K92" s="6"/>
      <c r="L92" s="6"/>
      <c r="M92" s="6"/>
    </row>
    <row r="93" spans="1:13" ht="38.25" x14ac:dyDescent="0.25">
      <c r="A93" s="14" t="s">
        <v>129</v>
      </c>
      <c r="B93" s="6"/>
      <c r="C93" s="6"/>
      <c r="D93" s="6"/>
      <c r="E93" s="6"/>
      <c r="F93" s="6"/>
      <c r="G93" s="6"/>
      <c r="H93" s="6"/>
      <c r="I93" s="6"/>
      <c r="J93" s="6"/>
      <c r="K93" s="6"/>
      <c r="L93" s="6"/>
      <c r="M93" s="6"/>
    </row>
    <row r="94" spans="1:13" x14ac:dyDescent="0.25">
      <c r="A94" s="14"/>
      <c r="B94" s="6"/>
      <c r="C94" s="6"/>
      <c r="D94" s="6"/>
      <c r="E94" s="6"/>
      <c r="F94" s="6"/>
      <c r="G94" s="6"/>
      <c r="H94" s="6"/>
      <c r="I94" s="6"/>
      <c r="J94" s="6"/>
      <c r="K94" s="6"/>
      <c r="L94" s="6"/>
      <c r="M94" s="6"/>
    </row>
    <row r="95" spans="1:13" x14ac:dyDescent="0.25">
      <c r="A95" s="14" t="s">
        <v>19</v>
      </c>
      <c r="B95" s="6"/>
      <c r="C95" s="6"/>
      <c r="D95" s="6"/>
      <c r="E95" s="6"/>
      <c r="F95" s="6"/>
      <c r="G95" s="6"/>
      <c r="H95" s="6"/>
      <c r="I95" s="6"/>
      <c r="J95" s="6"/>
      <c r="K95" s="6"/>
      <c r="L95" s="6"/>
      <c r="M95" s="6"/>
    </row>
    <row r="96" spans="1:13" x14ac:dyDescent="0.25">
      <c r="A96" s="7" t="s">
        <v>20</v>
      </c>
      <c r="B96" s="6"/>
      <c r="C96" s="6"/>
      <c r="D96" s="6"/>
      <c r="E96" s="6"/>
      <c r="F96" s="6"/>
      <c r="G96" s="6"/>
      <c r="H96" s="6"/>
      <c r="I96" s="6"/>
      <c r="J96" s="6"/>
      <c r="K96" s="6"/>
      <c r="L96" s="6"/>
      <c r="M96" s="6"/>
    </row>
    <row r="97" spans="1:13" x14ac:dyDescent="0.25">
      <c r="A97" s="4" t="str">
        <f>Equity!A143</f>
        <v>2) All above data is as on 31/10/2023.</v>
      </c>
      <c r="B97" s="6"/>
      <c r="C97" s="6"/>
      <c r="D97" s="6"/>
      <c r="E97" s="6"/>
      <c r="F97" s="6"/>
      <c r="G97" s="6"/>
      <c r="H97" s="6"/>
      <c r="I97" s="6"/>
      <c r="J97" s="6"/>
      <c r="K97" s="6"/>
      <c r="L97" s="6"/>
      <c r="M97" s="6"/>
    </row>
    <row r="98" spans="1:13" ht="25.5" x14ac:dyDescent="0.25">
      <c r="A98" s="4" t="s">
        <v>86</v>
      </c>
      <c r="B98" s="6"/>
      <c r="C98" s="6"/>
      <c r="D98" s="6"/>
      <c r="E98" s="6"/>
      <c r="F98" s="6"/>
      <c r="G98" s="6"/>
      <c r="H98" s="6"/>
      <c r="I98" s="6"/>
      <c r="J98" s="6"/>
      <c r="K98" s="6"/>
      <c r="L98" s="6"/>
      <c r="M98" s="6"/>
    </row>
    <row r="99" spans="1:13" ht="38.25" x14ac:dyDescent="0.25">
      <c r="A99" s="4" t="s">
        <v>461</v>
      </c>
      <c r="B99" s="6"/>
      <c r="C99" s="6"/>
      <c r="D99" s="6"/>
      <c r="E99" s="6"/>
      <c r="F99" s="6"/>
      <c r="G99" s="6"/>
      <c r="H99" s="6"/>
      <c r="I99" s="6"/>
      <c r="J99" s="6"/>
      <c r="K99" s="6"/>
      <c r="L99" s="6"/>
      <c r="M99" s="6"/>
    </row>
    <row r="100" spans="1:13" ht="51" x14ac:dyDescent="0.25">
      <c r="A100" s="4" t="s">
        <v>510</v>
      </c>
      <c r="B100" s="6"/>
      <c r="C100" s="6"/>
      <c r="D100" s="6"/>
      <c r="E100" s="6"/>
      <c r="F100" s="6"/>
      <c r="G100" s="6"/>
      <c r="H100" s="6"/>
      <c r="I100" s="6"/>
      <c r="J100" s="6"/>
      <c r="K100" s="6"/>
      <c r="L100" s="6"/>
      <c r="M100" s="6"/>
    </row>
    <row r="101" spans="1:13" ht="64.5" x14ac:dyDescent="0.25">
      <c r="A101" s="24" t="s">
        <v>79</v>
      </c>
      <c r="B101" s="6"/>
      <c r="C101" s="6"/>
      <c r="D101" s="6"/>
      <c r="E101" s="6"/>
      <c r="F101" s="6"/>
      <c r="G101" s="6"/>
      <c r="H101" s="6"/>
      <c r="I101" s="6"/>
      <c r="J101" s="6"/>
      <c r="K101" s="6"/>
      <c r="L101" s="6"/>
      <c r="M101" s="6"/>
    </row>
    <row r="102" spans="1:13" ht="39" x14ac:dyDescent="0.25">
      <c r="A102" s="24" t="s">
        <v>80</v>
      </c>
      <c r="B102" s="6"/>
      <c r="C102" s="6"/>
      <c r="D102" s="6"/>
      <c r="E102" s="6"/>
      <c r="F102" s="6"/>
      <c r="G102" s="6"/>
      <c r="H102" s="6"/>
      <c r="I102" s="6"/>
      <c r="J102" s="6"/>
      <c r="K102" s="6"/>
      <c r="L102" s="6"/>
      <c r="M102" s="6"/>
    </row>
    <row r="103" spans="1:13" ht="39" x14ac:dyDescent="0.25">
      <c r="A103" s="24" t="s">
        <v>81</v>
      </c>
      <c r="B103" s="6"/>
      <c r="C103" s="6"/>
      <c r="D103" s="6"/>
      <c r="E103" s="6"/>
      <c r="F103" s="6"/>
      <c r="G103" s="6"/>
      <c r="H103" s="6"/>
      <c r="I103" s="6"/>
      <c r="J103" s="6"/>
      <c r="K103" s="6"/>
      <c r="L103" s="6"/>
      <c r="M103" s="6"/>
    </row>
    <row r="104" spans="1:13" x14ac:dyDescent="0.25">
      <c r="A104" s="24" t="s">
        <v>85</v>
      </c>
      <c r="B104" s="6"/>
      <c r="C104" s="6"/>
      <c r="D104" s="6"/>
      <c r="E104" s="6"/>
      <c r="F104" s="6"/>
      <c r="G104" s="6"/>
      <c r="H104" s="6"/>
      <c r="I104" s="6"/>
      <c r="J104" s="6"/>
      <c r="K104" s="6"/>
      <c r="L104" s="6"/>
      <c r="M104" s="6"/>
    </row>
    <row r="105" spans="1:13" x14ac:dyDescent="0.25">
      <c r="A105" s="24" t="s">
        <v>82</v>
      </c>
      <c r="B105" s="6"/>
      <c r="C105" s="6"/>
      <c r="D105" s="6"/>
      <c r="E105" s="6"/>
      <c r="F105" s="6"/>
      <c r="G105" s="6"/>
      <c r="H105" s="6"/>
      <c r="I105" s="6"/>
      <c r="J105" s="6"/>
      <c r="K105" s="6"/>
      <c r="L105" s="6"/>
      <c r="M105" s="6"/>
    </row>
    <row r="106" spans="1:13" ht="51.75" x14ac:dyDescent="0.25">
      <c r="A106" s="24" t="s">
        <v>83</v>
      </c>
      <c r="B106" s="8"/>
      <c r="C106" s="8"/>
      <c r="D106" s="8"/>
      <c r="E106" s="8"/>
      <c r="F106" s="8"/>
      <c r="G106" s="8"/>
      <c r="H106" s="8"/>
      <c r="I106" s="8"/>
      <c r="J106" s="8"/>
      <c r="K106" s="8"/>
      <c r="L106" s="8"/>
      <c r="M106" s="8"/>
    </row>
    <row r="107" spans="1:13" x14ac:dyDescent="0.25">
      <c r="A107" s="8"/>
      <c r="B107" s="8"/>
      <c r="C107" s="8"/>
      <c r="D107" s="8"/>
      <c r="E107" s="8"/>
      <c r="F107" s="8"/>
      <c r="G107" s="8"/>
      <c r="H107" s="8"/>
      <c r="I107" s="8"/>
      <c r="J107" s="8"/>
      <c r="K107" s="8"/>
      <c r="L107" s="8"/>
      <c r="M107" s="8"/>
    </row>
    <row r="108" spans="1:13" ht="102.75" x14ac:dyDescent="0.25">
      <c r="A108" s="24" t="s">
        <v>443</v>
      </c>
      <c r="B108" s="8"/>
      <c r="C108" s="8"/>
      <c r="D108" s="8"/>
      <c r="E108" s="8"/>
      <c r="F108" s="8"/>
      <c r="G108" s="8"/>
      <c r="H108" s="8"/>
      <c r="I108" s="8"/>
      <c r="J108" s="8"/>
      <c r="K108" s="8"/>
      <c r="L108" s="8"/>
      <c r="M108" s="8"/>
    </row>
    <row r="109" spans="1:13" x14ac:dyDescent="0.25">
      <c r="A109" s="8"/>
      <c r="B109" s="8"/>
      <c r="C109" s="8"/>
      <c r="D109" s="8"/>
      <c r="E109" s="8"/>
      <c r="F109" s="8"/>
      <c r="G109" s="8"/>
      <c r="H109" s="8"/>
      <c r="I109" s="8"/>
      <c r="J109" s="8"/>
      <c r="K109" s="8"/>
      <c r="L109" s="8"/>
      <c r="M109" s="8"/>
    </row>
    <row r="110" spans="1:13" x14ac:dyDescent="0.25">
      <c r="A110" s="8"/>
      <c r="B110" s="8"/>
      <c r="C110" s="8"/>
      <c r="D110" s="8"/>
      <c r="E110" s="8"/>
      <c r="F110" s="8"/>
      <c r="G110" s="8"/>
      <c r="H110" s="8"/>
      <c r="I110" s="8"/>
      <c r="J110" s="8"/>
      <c r="K110" s="8"/>
      <c r="L110" s="8"/>
      <c r="M110" s="8"/>
    </row>
    <row r="111" spans="1:13" x14ac:dyDescent="0.25">
      <c r="A111" s="8"/>
      <c r="B111" s="8"/>
      <c r="C111" s="8"/>
      <c r="D111" s="8"/>
      <c r="E111" s="8"/>
      <c r="F111" s="8"/>
      <c r="G111" s="8"/>
      <c r="H111" s="8"/>
      <c r="I111" s="8"/>
      <c r="J111" s="8"/>
      <c r="K111" s="8"/>
      <c r="L111" s="8"/>
      <c r="M111" s="8"/>
    </row>
    <row r="112" spans="1:13" x14ac:dyDescent="0.25">
      <c r="A112" s="8"/>
      <c r="B112" s="8"/>
      <c r="C112" s="8"/>
      <c r="D112" s="8"/>
      <c r="E112" s="8"/>
      <c r="F112" s="8"/>
      <c r="G112" s="8"/>
      <c r="H112" s="8"/>
      <c r="I112" s="8"/>
      <c r="J112" s="8"/>
      <c r="K112" s="8"/>
      <c r="L112" s="8"/>
      <c r="M112" s="8"/>
    </row>
    <row r="113" spans="1:13" x14ac:dyDescent="0.25">
      <c r="A113" s="8"/>
      <c r="B113" s="8"/>
      <c r="C113" s="8"/>
      <c r="D113" s="8"/>
      <c r="E113" s="8"/>
      <c r="F113" s="8"/>
      <c r="G113" s="8"/>
      <c r="H113" s="8"/>
      <c r="I113" s="8"/>
      <c r="J113" s="8"/>
      <c r="K113" s="8"/>
      <c r="L113" s="8"/>
      <c r="M113" s="8"/>
    </row>
    <row r="114" spans="1:13" x14ac:dyDescent="0.25">
      <c r="A114" s="8"/>
      <c r="B114" s="8"/>
      <c r="C114" s="8"/>
      <c r="D114" s="8"/>
      <c r="E114" s="8"/>
      <c r="F114" s="8"/>
      <c r="G114" s="8"/>
      <c r="H114" s="8"/>
      <c r="I114" s="8"/>
      <c r="J114" s="8"/>
      <c r="K114" s="8"/>
      <c r="L114" s="8"/>
      <c r="M114" s="8"/>
    </row>
    <row r="115" spans="1:13" x14ac:dyDescent="0.25">
      <c r="A115" s="8"/>
      <c r="B115" s="8"/>
      <c r="C115" s="8"/>
      <c r="D115" s="8"/>
      <c r="E115" s="8"/>
      <c r="F115" s="8"/>
      <c r="G115" s="8"/>
      <c r="H115" s="8"/>
      <c r="I115" s="8"/>
      <c r="J115" s="8"/>
      <c r="K115" s="8"/>
      <c r="L115" s="8"/>
      <c r="M115" s="8"/>
    </row>
    <row r="116" spans="1:13" x14ac:dyDescent="0.25">
      <c r="A116" s="8"/>
      <c r="B116" s="8"/>
      <c r="C116" s="8"/>
      <c r="D116" s="8"/>
      <c r="E116" s="8"/>
      <c r="F116" s="8"/>
      <c r="G116" s="8"/>
      <c r="H116" s="8"/>
      <c r="I116" s="8"/>
      <c r="J116" s="8"/>
      <c r="K116" s="8"/>
      <c r="L116" s="8"/>
      <c r="M116" s="8"/>
    </row>
    <row r="117" spans="1:13" x14ac:dyDescent="0.25">
      <c r="A117" s="8"/>
      <c r="B117" s="8"/>
      <c r="C117" s="8"/>
      <c r="D117" s="8"/>
      <c r="E117" s="8"/>
      <c r="F117" s="8"/>
      <c r="G117" s="8"/>
      <c r="H117" s="8"/>
      <c r="I117" s="8"/>
      <c r="J117" s="8"/>
      <c r="K117" s="8"/>
      <c r="L117" s="8"/>
      <c r="M117" s="8"/>
    </row>
    <row r="118" spans="1:13" x14ac:dyDescent="0.25">
      <c r="A118" s="8"/>
      <c r="B118" s="8"/>
      <c r="C118" s="8"/>
      <c r="D118" s="8"/>
      <c r="E118" s="8"/>
      <c r="F118" s="8"/>
      <c r="G118" s="8"/>
      <c r="H118" s="8"/>
      <c r="I118" s="8"/>
      <c r="J118" s="8"/>
      <c r="K118" s="8"/>
      <c r="L118" s="8"/>
      <c r="M118" s="8"/>
    </row>
    <row r="119" spans="1:13" x14ac:dyDescent="0.25">
      <c r="A119" s="8"/>
      <c r="B119" s="8"/>
      <c r="C119" s="8"/>
      <c r="D119" s="8"/>
      <c r="E119" s="8"/>
      <c r="F119" s="8"/>
      <c r="G119" s="8"/>
      <c r="H119" s="8"/>
      <c r="I119" s="8"/>
      <c r="J119" s="8"/>
      <c r="K119" s="8"/>
      <c r="L119" s="8"/>
      <c r="M119" s="8"/>
    </row>
    <row r="120" spans="1:13" x14ac:dyDescent="0.25">
      <c r="A120" s="8"/>
      <c r="B120" s="8"/>
      <c r="C120" s="8"/>
      <c r="D120" s="8"/>
      <c r="E120" s="8"/>
      <c r="F120" s="8"/>
      <c r="G120" s="8"/>
      <c r="H120" s="8"/>
      <c r="I120" s="8"/>
      <c r="J120" s="8"/>
      <c r="K120" s="8"/>
      <c r="L120" s="8"/>
      <c r="M120" s="8"/>
    </row>
    <row r="121" spans="1:13" x14ac:dyDescent="0.25">
      <c r="A121" s="8"/>
      <c r="B121" s="8"/>
      <c r="C121" s="8"/>
      <c r="D121" s="8"/>
      <c r="E121" s="8"/>
      <c r="F121" s="8"/>
      <c r="G121" s="8"/>
      <c r="H121" s="8"/>
      <c r="I121" s="8"/>
      <c r="J121" s="8"/>
      <c r="K121" s="8"/>
      <c r="L121" s="8"/>
      <c r="M121" s="8"/>
    </row>
    <row r="122" spans="1:13" x14ac:dyDescent="0.25">
      <c r="A122" s="8"/>
      <c r="B122" s="8"/>
      <c r="C122" s="8"/>
      <c r="D122" s="8"/>
      <c r="E122" s="8"/>
      <c r="F122" s="8"/>
      <c r="G122" s="8"/>
      <c r="H122" s="8"/>
      <c r="I122" s="8"/>
      <c r="J122" s="8"/>
      <c r="K122" s="8"/>
      <c r="L122" s="8"/>
      <c r="M122" s="8"/>
    </row>
    <row r="123" spans="1:13" x14ac:dyDescent="0.25">
      <c r="A123" s="8"/>
      <c r="B123" s="8"/>
      <c r="C123" s="8"/>
      <c r="D123" s="8"/>
      <c r="E123" s="8"/>
      <c r="F123" s="8"/>
      <c r="G123" s="8"/>
      <c r="H123" s="8"/>
      <c r="I123" s="8"/>
      <c r="J123" s="8"/>
      <c r="K123" s="8"/>
      <c r="L123" s="8"/>
      <c r="M123" s="8"/>
    </row>
    <row r="124" spans="1:13" x14ac:dyDescent="0.25">
      <c r="A124" s="8"/>
      <c r="B124" s="8"/>
      <c r="C124" s="8"/>
      <c r="D124" s="8"/>
      <c r="E124" s="8"/>
      <c r="F124" s="8"/>
      <c r="G124" s="8"/>
      <c r="H124" s="8"/>
      <c r="I124" s="8"/>
      <c r="J124" s="8"/>
      <c r="K124" s="8"/>
      <c r="L124" s="8"/>
      <c r="M124" s="8"/>
    </row>
    <row r="125" spans="1:13" x14ac:dyDescent="0.25">
      <c r="A125" s="8"/>
      <c r="B125" s="8"/>
      <c r="C125" s="8"/>
      <c r="D125" s="8"/>
      <c r="E125" s="8"/>
      <c r="F125" s="8"/>
      <c r="G125" s="8"/>
      <c r="H125" s="8"/>
      <c r="I125" s="8"/>
      <c r="J125" s="8"/>
      <c r="K125" s="8"/>
      <c r="L125" s="8"/>
      <c r="M125" s="8"/>
    </row>
    <row r="126" spans="1:13" x14ac:dyDescent="0.25">
      <c r="A126" s="8"/>
      <c r="B126" s="8"/>
      <c r="C126" s="8"/>
      <c r="D126" s="8"/>
      <c r="E126" s="8"/>
      <c r="F126" s="8"/>
      <c r="G126" s="8"/>
      <c r="H126" s="8"/>
      <c r="I126" s="8"/>
      <c r="J126" s="8"/>
      <c r="K126" s="8"/>
      <c r="L126" s="8"/>
      <c r="M126" s="8"/>
    </row>
    <row r="127" spans="1:13" x14ac:dyDescent="0.25">
      <c r="A127" s="8"/>
      <c r="B127" s="8"/>
      <c r="C127" s="8"/>
      <c r="D127" s="8"/>
      <c r="E127" s="8"/>
      <c r="F127" s="8"/>
      <c r="G127" s="8"/>
      <c r="H127" s="8"/>
      <c r="I127" s="8"/>
      <c r="J127" s="8"/>
      <c r="K127" s="8"/>
      <c r="L127" s="8"/>
      <c r="M127" s="8"/>
    </row>
    <row r="128" spans="1:13" x14ac:dyDescent="0.25">
      <c r="A128" s="8"/>
      <c r="B128" s="8"/>
      <c r="C128" s="8"/>
      <c r="D128" s="8"/>
      <c r="E128" s="8"/>
      <c r="F128" s="8"/>
      <c r="G128" s="8"/>
      <c r="H128" s="8"/>
      <c r="I128" s="8"/>
      <c r="J128" s="8"/>
      <c r="K128" s="8"/>
      <c r="L128" s="8"/>
      <c r="M128" s="8"/>
    </row>
    <row r="129" spans="1:13" x14ac:dyDescent="0.25">
      <c r="A129" s="8"/>
      <c r="B129" s="8"/>
      <c r="C129" s="8"/>
      <c r="D129" s="8"/>
      <c r="E129" s="8"/>
      <c r="F129" s="8"/>
      <c r="G129" s="8"/>
      <c r="H129" s="8"/>
      <c r="I129" s="8"/>
      <c r="J129" s="8"/>
      <c r="K129" s="8"/>
      <c r="L129" s="8"/>
      <c r="M129" s="8"/>
    </row>
    <row r="130" spans="1:13" x14ac:dyDescent="0.25">
      <c r="A130" s="8"/>
      <c r="B130" s="8"/>
      <c r="C130" s="8"/>
      <c r="D130" s="8"/>
      <c r="E130" s="8"/>
      <c r="F130" s="8"/>
      <c r="G130" s="8"/>
      <c r="H130" s="8"/>
      <c r="I130" s="8"/>
      <c r="J130" s="8"/>
      <c r="K130" s="8"/>
      <c r="L130" s="8"/>
      <c r="M130" s="8"/>
    </row>
    <row r="131" spans="1:13" x14ac:dyDescent="0.25">
      <c r="A131" s="8"/>
      <c r="B131" s="8"/>
      <c r="C131" s="8"/>
      <c r="D131" s="8"/>
      <c r="E131" s="8"/>
      <c r="F131" s="8"/>
      <c r="G131" s="8"/>
      <c r="H131" s="8"/>
      <c r="I131" s="8"/>
      <c r="J131" s="8"/>
      <c r="K131" s="8"/>
      <c r="L131" s="8"/>
      <c r="M131" s="8"/>
    </row>
    <row r="132" spans="1:13" x14ac:dyDescent="0.25">
      <c r="A132" s="8"/>
      <c r="B132" s="8"/>
      <c r="C132" s="8"/>
      <c r="D132" s="8"/>
      <c r="E132" s="8"/>
      <c r="F132" s="8"/>
      <c r="G132" s="8"/>
      <c r="H132" s="8"/>
      <c r="I132" s="8"/>
      <c r="J132" s="8"/>
      <c r="K132" s="8"/>
      <c r="L132" s="8"/>
      <c r="M132" s="8"/>
    </row>
    <row r="133" spans="1:13" x14ac:dyDescent="0.25">
      <c r="A133" s="8"/>
      <c r="B133" s="8"/>
      <c r="C133" s="8"/>
      <c r="D133" s="8"/>
      <c r="E133" s="8"/>
      <c r="F133" s="8"/>
      <c r="G133" s="8"/>
      <c r="H133" s="8"/>
      <c r="I133" s="8"/>
      <c r="J133" s="8"/>
      <c r="K133" s="8"/>
      <c r="L133" s="8"/>
      <c r="M133" s="8"/>
    </row>
    <row r="134" spans="1:13" x14ac:dyDescent="0.25">
      <c r="A134" s="8"/>
      <c r="B134" s="8"/>
      <c r="C134" s="8"/>
      <c r="D134" s="8"/>
      <c r="E134" s="8"/>
      <c r="F134" s="8"/>
      <c r="G134" s="8"/>
      <c r="H134" s="8"/>
      <c r="I134" s="8"/>
      <c r="J134" s="8"/>
      <c r="K134" s="8"/>
      <c r="L134" s="8"/>
      <c r="M134" s="8"/>
    </row>
    <row r="135" spans="1:13" x14ac:dyDescent="0.25">
      <c r="A135" s="8"/>
      <c r="B135" s="8"/>
      <c r="C135" s="8"/>
      <c r="D135" s="8"/>
      <c r="E135" s="8"/>
      <c r="F135" s="8"/>
      <c r="G135" s="8"/>
      <c r="H135" s="8"/>
      <c r="I135" s="8"/>
      <c r="J135" s="8"/>
      <c r="K135" s="8"/>
      <c r="L135" s="8"/>
      <c r="M135" s="8"/>
    </row>
    <row r="136" spans="1:13" x14ac:dyDescent="0.25">
      <c r="A136" s="8"/>
      <c r="B136" s="8"/>
      <c r="C136" s="8"/>
      <c r="D136" s="8"/>
      <c r="E136" s="8"/>
      <c r="F136" s="8"/>
      <c r="G136" s="8"/>
      <c r="H136" s="8"/>
      <c r="I136" s="8"/>
      <c r="J136" s="8"/>
      <c r="K136" s="8"/>
      <c r="L136" s="8"/>
      <c r="M136" s="8"/>
    </row>
    <row r="137" spans="1:13" x14ac:dyDescent="0.25">
      <c r="A137" s="8"/>
      <c r="B137" s="8"/>
      <c r="C137" s="8"/>
      <c r="D137" s="8"/>
      <c r="E137" s="8"/>
      <c r="F137" s="8"/>
      <c r="G137" s="8"/>
      <c r="H137" s="8"/>
      <c r="I137" s="8"/>
      <c r="J137" s="8"/>
      <c r="K137" s="8"/>
      <c r="L137" s="8"/>
      <c r="M137" s="8"/>
    </row>
    <row r="138" spans="1:13" x14ac:dyDescent="0.25">
      <c r="A138" s="8"/>
      <c r="B138" s="8"/>
      <c r="C138" s="8"/>
      <c r="D138" s="8"/>
      <c r="E138" s="8"/>
      <c r="F138" s="8"/>
      <c r="G138" s="8"/>
      <c r="H138" s="8"/>
      <c r="I138" s="8"/>
      <c r="J138" s="8"/>
      <c r="K138" s="8"/>
      <c r="L138" s="8"/>
      <c r="M138" s="8"/>
    </row>
    <row r="139" spans="1:13" x14ac:dyDescent="0.25">
      <c r="A139" s="8"/>
      <c r="B139" s="8"/>
      <c r="C139" s="8"/>
      <c r="D139" s="8"/>
      <c r="E139" s="8"/>
      <c r="F139" s="8"/>
      <c r="G139" s="8"/>
      <c r="H139" s="8"/>
      <c r="I139" s="8"/>
      <c r="J139" s="8"/>
      <c r="K139" s="8"/>
      <c r="L139" s="8"/>
      <c r="M139" s="8"/>
    </row>
    <row r="140" spans="1:13" x14ac:dyDescent="0.25">
      <c r="A140" s="8"/>
      <c r="B140" s="8"/>
      <c r="C140" s="8"/>
      <c r="D140" s="8"/>
      <c r="E140" s="8"/>
      <c r="F140" s="8"/>
      <c r="G140" s="8"/>
      <c r="H140" s="8"/>
      <c r="I140" s="8"/>
      <c r="J140" s="8"/>
      <c r="K140" s="8"/>
      <c r="L140" s="8"/>
      <c r="M140" s="8"/>
    </row>
    <row r="141" spans="1:13" x14ac:dyDescent="0.25">
      <c r="A141" s="8"/>
      <c r="B141" s="8"/>
      <c r="C141" s="8"/>
      <c r="D141" s="8"/>
      <c r="E141" s="8"/>
      <c r="F141" s="8"/>
      <c r="G141" s="8"/>
      <c r="H141" s="8"/>
      <c r="I141" s="8"/>
      <c r="J141" s="8"/>
      <c r="K141" s="8"/>
      <c r="L141" s="8"/>
      <c r="M141" s="8"/>
    </row>
    <row r="142" spans="1:13" x14ac:dyDescent="0.25">
      <c r="A142" s="8"/>
      <c r="B142" s="8"/>
      <c r="C142" s="8"/>
      <c r="D142" s="8"/>
      <c r="E142" s="8"/>
      <c r="F142" s="8"/>
      <c r="G142" s="8"/>
      <c r="H142" s="8"/>
      <c r="I142" s="8"/>
      <c r="J142" s="8"/>
      <c r="K142" s="8"/>
      <c r="L142" s="8"/>
      <c r="M142" s="8"/>
    </row>
    <row r="143" spans="1:13" x14ac:dyDescent="0.25">
      <c r="A143" s="8"/>
      <c r="B143" s="8"/>
      <c r="C143" s="8"/>
      <c r="D143" s="8"/>
      <c r="E143" s="8"/>
      <c r="F143" s="8"/>
      <c r="G143" s="8"/>
      <c r="H143" s="8"/>
      <c r="I143" s="8"/>
      <c r="J143" s="8"/>
      <c r="K143" s="8"/>
      <c r="L143" s="8"/>
      <c r="M143" s="8"/>
    </row>
    <row r="144" spans="1:13" x14ac:dyDescent="0.25">
      <c r="A144" s="8"/>
      <c r="B144" s="8"/>
      <c r="C144" s="8"/>
      <c r="D144" s="8"/>
      <c r="E144" s="8"/>
      <c r="F144" s="8"/>
      <c r="G144" s="8"/>
      <c r="H144" s="8"/>
      <c r="I144" s="8"/>
      <c r="J144" s="8"/>
      <c r="K144" s="8"/>
      <c r="L144" s="8"/>
      <c r="M144" s="8"/>
    </row>
    <row r="145" spans="1:13" x14ac:dyDescent="0.25">
      <c r="A145" s="8"/>
      <c r="B145" s="8"/>
      <c r="C145" s="8"/>
      <c r="D145" s="8"/>
      <c r="E145" s="8"/>
      <c r="F145" s="8"/>
      <c r="G145" s="8"/>
      <c r="H145" s="8"/>
      <c r="I145" s="8"/>
      <c r="J145" s="8"/>
      <c r="K145" s="8"/>
      <c r="L145" s="8"/>
      <c r="M145" s="8"/>
    </row>
    <row r="146" spans="1:13" x14ac:dyDescent="0.25">
      <c r="A146" s="8"/>
      <c r="B146" s="8"/>
      <c r="C146" s="8"/>
      <c r="D146" s="8"/>
      <c r="E146" s="8"/>
      <c r="F146" s="8"/>
      <c r="G146" s="8"/>
      <c r="H146" s="8"/>
      <c r="I146" s="8"/>
      <c r="J146" s="8"/>
      <c r="K146" s="8"/>
      <c r="L146" s="8"/>
      <c r="M146" s="8"/>
    </row>
    <row r="147" spans="1:13" x14ac:dyDescent="0.25">
      <c r="A147" s="8"/>
      <c r="B147" s="8"/>
      <c r="C147" s="8"/>
      <c r="D147" s="8"/>
      <c r="E147" s="8"/>
      <c r="F147" s="8"/>
      <c r="G147" s="8"/>
      <c r="H147" s="8"/>
      <c r="I147" s="8"/>
      <c r="J147" s="8"/>
      <c r="K147" s="8"/>
      <c r="L147" s="8"/>
      <c r="M147" s="8"/>
    </row>
    <row r="148" spans="1:13" x14ac:dyDescent="0.25">
      <c r="A148" s="8"/>
      <c r="B148" s="8"/>
      <c r="C148" s="8"/>
      <c r="D148" s="8"/>
      <c r="E148" s="8"/>
      <c r="F148" s="8"/>
      <c r="G148" s="8"/>
      <c r="H148" s="8"/>
      <c r="I148" s="8"/>
      <c r="J148" s="8"/>
      <c r="K148" s="8"/>
      <c r="L148" s="8"/>
      <c r="M148" s="8"/>
    </row>
    <row r="149" spans="1:13" x14ac:dyDescent="0.25">
      <c r="A149" s="8"/>
      <c r="B149" s="8"/>
      <c r="C149" s="8"/>
      <c r="D149" s="8"/>
      <c r="E149" s="8"/>
      <c r="F149" s="8"/>
      <c r="G149" s="8"/>
      <c r="H149" s="8"/>
      <c r="I149" s="8"/>
      <c r="J149" s="8"/>
      <c r="K149" s="8"/>
      <c r="L149" s="8"/>
      <c r="M149" s="8"/>
    </row>
    <row r="150" spans="1:13" x14ac:dyDescent="0.25">
      <c r="A150" s="8"/>
      <c r="B150" s="8"/>
      <c r="C150" s="8"/>
      <c r="D150" s="8"/>
      <c r="E150" s="8"/>
      <c r="F150" s="8"/>
      <c r="G150" s="8"/>
      <c r="H150" s="8"/>
      <c r="I150" s="8"/>
      <c r="J150" s="8"/>
      <c r="K150" s="8"/>
      <c r="L150" s="8"/>
      <c r="M150" s="8"/>
    </row>
    <row r="151" spans="1:13" x14ac:dyDescent="0.25">
      <c r="A151" s="8"/>
      <c r="B151" s="8"/>
      <c r="C151" s="8"/>
      <c r="D151" s="8"/>
      <c r="E151" s="8"/>
      <c r="F151" s="8"/>
      <c r="G151" s="8"/>
      <c r="H151" s="8"/>
      <c r="I151" s="8"/>
      <c r="J151" s="8"/>
      <c r="K151" s="8"/>
      <c r="L151" s="8"/>
      <c r="M151" s="8"/>
    </row>
    <row r="152" spans="1:13" x14ac:dyDescent="0.25">
      <c r="A152" s="8"/>
      <c r="B152" s="8"/>
      <c r="C152" s="8"/>
      <c r="D152" s="8"/>
      <c r="E152" s="8"/>
      <c r="F152" s="8"/>
      <c r="G152" s="8"/>
      <c r="H152" s="8"/>
      <c r="I152" s="8"/>
      <c r="J152" s="8"/>
      <c r="K152" s="8"/>
      <c r="L152" s="8"/>
      <c r="M152" s="8"/>
    </row>
    <row r="153" spans="1:13" x14ac:dyDescent="0.25">
      <c r="A153" s="8"/>
      <c r="B153" s="8"/>
      <c r="C153" s="8"/>
      <c r="D153" s="8"/>
      <c r="E153" s="8"/>
      <c r="F153" s="8"/>
      <c r="G153" s="8"/>
      <c r="H153" s="8"/>
      <c r="I153" s="8"/>
      <c r="J153" s="8"/>
      <c r="K153" s="8"/>
      <c r="L153" s="8"/>
      <c r="M153" s="8"/>
    </row>
    <row r="154" spans="1:13" x14ac:dyDescent="0.25">
      <c r="A154" s="8"/>
      <c r="B154" s="8"/>
      <c r="C154" s="8"/>
      <c r="D154" s="8"/>
      <c r="E154" s="8"/>
      <c r="F154" s="8"/>
      <c r="G154" s="8"/>
      <c r="H154" s="8"/>
      <c r="I154" s="8"/>
      <c r="J154" s="8"/>
      <c r="K154" s="8"/>
      <c r="L154" s="8"/>
      <c r="M154" s="8"/>
    </row>
    <row r="155" spans="1:13" x14ac:dyDescent="0.25">
      <c r="A155" s="8"/>
      <c r="B155" s="8"/>
      <c r="C155" s="8"/>
      <c r="D155" s="8"/>
      <c r="E155" s="8"/>
      <c r="F155" s="8"/>
      <c r="G155" s="8"/>
      <c r="H155" s="8"/>
      <c r="I155" s="8"/>
      <c r="J155" s="8"/>
      <c r="K155" s="8"/>
      <c r="L155" s="8"/>
      <c r="M155" s="8"/>
    </row>
    <row r="156" spans="1:13" x14ac:dyDescent="0.25">
      <c r="A156" s="8"/>
      <c r="B156" s="8"/>
      <c r="C156" s="8"/>
      <c r="D156" s="8"/>
      <c r="E156" s="8"/>
      <c r="F156" s="8"/>
      <c r="G156" s="8"/>
      <c r="H156" s="8"/>
      <c r="I156" s="8"/>
      <c r="J156" s="8"/>
      <c r="K156" s="8"/>
      <c r="L156" s="8"/>
      <c r="M156" s="8"/>
    </row>
    <row r="157" spans="1:13" x14ac:dyDescent="0.25">
      <c r="A157" s="8"/>
      <c r="B157" s="8"/>
      <c r="C157" s="8"/>
      <c r="D157" s="8"/>
      <c r="E157" s="8"/>
      <c r="F157" s="8"/>
      <c r="G157" s="8"/>
      <c r="H157" s="8"/>
      <c r="I157" s="8"/>
      <c r="J157" s="8"/>
      <c r="K157" s="8"/>
      <c r="L157" s="8"/>
      <c r="M157" s="8"/>
    </row>
    <row r="158" spans="1:13" x14ac:dyDescent="0.25">
      <c r="A158" s="8"/>
      <c r="B158" s="8"/>
      <c r="C158" s="8"/>
      <c r="D158" s="8"/>
      <c r="E158" s="8"/>
      <c r="F158" s="8"/>
      <c r="G158" s="8"/>
      <c r="H158" s="8"/>
      <c r="I158" s="8"/>
      <c r="J158" s="8"/>
      <c r="K158" s="8"/>
      <c r="L158" s="8"/>
      <c r="M158" s="8"/>
    </row>
    <row r="159" spans="1:13" x14ac:dyDescent="0.25">
      <c r="A159" s="8"/>
      <c r="B159" s="8"/>
      <c r="C159" s="8"/>
      <c r="D159" s="8"/>
      <c r="E159" s="8"/>
      <c r="F159" s="8"/>
      <c r="G159" s="8"/>
      <c r="H159" s="8"/>
      <c r="I159" s="8"/>
      <c r="J159" s="8"/>
      <c r="K159" s="8"/>
      <c r="L159" s="8"/>
      <c r="M159" s="8"/>
    </row>
    <row r="160" spans="1:13" x14ac:dyDescent="0.25">
      <c r="A160" s="8"/>
      <c r="B160" s="8"/>
      <c r="C160" s="8"/>
      <c r="D160" s="8"/>
      <c r="E160" s="8"/>
      <c r="F160" s="8"/>
      <c r="G160" s="8"/>
      <c r="H160" s="8"/>
      <c r="I160" s="8"/>
      <c r="J160" s="8"/>
      <c r="K160" s="8"/>
      <c r="L160" s="8"/>
      <c r="M160" s="8"/>
    </row>
    <row r="161" spans="1:13" x14ac:dyDescent="0.25">
      <c r="A161" s="8"/>
      <c r="B161" s="8"/>
      <c r="C161" s="8"/>
      <c r="D161" s="8"/>
      <c r="E161" s="8"/>
      <c r="F161" s="8"/>
      <c r="G161" s="8"/>
      <c r="H161" s="8"/>
      <c r="I161" s="8"/>
      <c r="J161" s="8"/>
      <c r="K161" s="8"/>
      <c r="L161" s="8"/>
      <c r="M161" s="8"/>
    </row>
    <row r="162" spans="1:13" x14ac:dyDescent="0.25">
      <c r="A162" s="8"/>
      <c r="B162" s="8"/>
      <c r="C162" s="8"/>
      <c r="D162" s="8"/>
      <c r="E162" s="8"/>
      <c r="F162" s="8"/>
      <c r="G162" s="8"/>
      <c r="H162" s="8"/>
      <c r="I162" s="8"/>
      <c r="J162" s="8"/>
      <c r="K162" s="8"/>
      <c r="L162" s="8"/>
      <c r="M162" s="8"/>
    </row>
    <row r="163" spans="1:13" x14ac:dyDescent="0.25">
      <c r="A163" s="8"/>
      <c r="B163" s="8"/>
      <c r="C163" s="8"/>
      <c r="D163" s="8"/>
      <c r="E163" s="8"/>
      <c r="F163" s="8"/>
      <c r="G163" s="8"/>
      <c r="H163" s="8"/>
      <c r="I163" s="8"/>
      <c r="J163" s="8"/>
      <c r="K163" s="8"/>
      <c r="L163" s="8"/>
      <c r="M163" s="8"/>
    </row>
    <row r="164" spans="1:13" x14ac:dyDescent="0.25">
      <c r="A164" s="8"/>
      <c r="B164" s="8"/>
      <c r="C164" s="8"/>
      <c r="D164" s="8"/>
      <c r="E164" s="8"/>
      <c r="F164" s="8"/>
      <c r="G164" s="8"/>
      <c r="H164" s="8"/>
      <c r="I164" s="8"/>
      <c r="J164" s="8"/>
      <c r="K164" s="8"/>
      <c r="L164" s="8"/>
      <c r="M164" s="8"/>
    </row>
    <row r="165" spans="1:13" x14ac:dyDescent="0.25">
      <c r="A165" s="8"/>
      <c r="B165" s="8"/>
      <c r="C165" s="8"/>
      <c r="D165" s="8"/>
      <c r="E165" s="8"/>
      <c r="F165" s="8"/>
      <c r="G165" s="8"/>
      <c r="H165" s="8"/>
      <c r="I165" s="8"/>
      <c r="J165" s="8"/>
      <c r="K165" s="8"/>
      <c r="L165" s="8"/>
      <c r="M165" s="8"/>
    </row>
    <row r="166" spans="1:13" x14ac:dyDescent="0.25">
      <c r="A166" s="8"/>
      <c r="B166" s="8"/>
      <c r="C166" s="8"/>
      <c r="D166" s="8"/>
      <c r="E166" s="8"/>
      <c r="F166" s="8"/>
      <c r="G166" s="8"/>
      <c r="H166" s="8"/>
      <c r="I166" s="8"/>
      <c r="J166" s="8"/>
      <c r="K166" s="8"/>
      <c r="L166" s="8"/>
      <c r="M166" s="8"/>
    </row>
    <row r="167" spans="1:13" x14ac:dyDescent="0.25">
      <c r="A167" s="8"/>
      <c r="B167" s="8"/>
      <c r="C167" s="8"/>
      <c r="D167" s="8"/>
      <c r="E167" s="8"/>
      <c r="F167" s="8"/>
      <c r="G167" s="8"/>
      <c r="H167" s="8"/>
      <c r="I167" s="8"/>
      <c r="J167" s="8"/>
      <c r="K167" s="8"/>
      <c r="L167" s="8"/>
      <c r="M167" s="8"/>
    </row>
    <row r="168" spans="1:13" x14ac:dyDescent="0.25">
      <c r="A168" s="8"/>
      <c r="B168" s="8"/>
      <c r="C168" s="8"/>
      <c r="D168" s="8"/>
      <c r="E168" s="8"/>
      <c r="F168" s="8"/>
      <c r="G168" s="8"/>
      <c r="H168" s="8"/>
      <c r="I168" s="8"/>
      <c r="J168" s="8"/>
      <c r="K168" s="8"/>
      <c r="L168" s="8"/>
      <c r="M168" s="8"/>
    </row>
    <row r="169" spans="1:13" x14ac:dyDescent="0.25">
      <c r="A169" s="8"/>
      <c r="B169" s="8"/>
      <c r="C169" s="8"/>
      <c r="D169" s="8"/>
      <c r="E169" s="8"/>
      <c r="F169" s="8"/>
      <c r="G169" s="8"/>
      <c r="H169" s="8"/>
      <c r="I169" s="8"/>
      <c r="J169" s="8"/>
      <c r="K169" s="8"/>
      <c r="L169" s="8"/>
      <c r="M169" s="8"/>
    </row>
    <row r="170" spans="1:13" x14ac:dyDescent="0.25">
      <c r="A170" s="8"/>
      <c r="B170" s="8"/>
      <c r="C170" s="8"/>
      <c r="D170" s="8"/>
      <c r="E170" s="8"/>
      <c r="F170" s="8"/>
      <c r="G170" s="8"/>
      <c r="H170" s="8"/>
      <c r="I170" s="8"/>
      <c r="J170" s="8"/>
      <c r="K170" s="8"/>
      <c r="L170" s="8"/>
      <c r="M170" s="8"/>
    </row>
    <row r="171" spans="1:13" x14ac:dyDescent="0.25">
      <c r="A171" s="8"/>
      <c r="B171" s="8"/>
      <c r="C171" s="8"/>
      <c r="D171" s="8"/>
      <c r="E171" s="8"/>
      <c r="F171" s="8"/>
      <c r="G171" s="8"/>
      <c r="H171" s="8"/>
      <c r="I171" s="8"/>
      <c r="J171" s="8"/>
      <c r="K171" s="8"/>
      <c r="L171" s="8"/>
      <c r="M171" s="8"/>
    </row>
    <row r="172" spans="1:13" x14ac:dyDescent="0.25">
      <c r="A172" s="8"/>
      <c r="B172" s="8"/>
      <c r="C172" s="8"/>
      <c r="D172" s="8"/>
      <c r="E172" s="8"/>
      <c r="F172" s="8"/>
      <c r="G172" s="8"/>
      <c r="H172" s="8"/>
      <c r="I172" s="8"/>
      <c r="J172" s="8"/>
      <c r="K172" s="8"/>
      <c r="L172" s="8"/>
      <c r="M172" s="8"/>
    </row>
    <row r="173" spans="1:13" x14ac:dyDescent="0.25">
      <c r="A173" s="8"/>
      <c r="B173" s="8"/>
      <c r="C173" s="8"/>
      <c r="D173" s="8"/>
      <c r="E173" s="8"/>
      <c r="F173" s="8"/>
      <c r="G173" s="8"/>
      <c r="H173" s="8"/>
      <c r="I173" s="8"/>
      <c r="J173" s="8"/>
      <c r="K173" s="8"/>
      <c r="L173" s="8"/>
      <c r="M173" s="8"/>
    </row>
    <row r="174" spans="1:13" x14ac:dyDescent="0.25">
      <c r="A174" s="8"/>
      <c r="B174" s="8"/>
      <c r="C174" s="8"/>
      <c r="D174" s="8"/>
      <c r="E174" s="8"/>
      <c r="F174" s="8"/>
      <c r="G174" s="8"/>
      <c r="H174" s="8"/>
      <c r="I174" s="8"/>
      <c r="J174" s="8"/>
      <c r="K174" s="8"/>
      <c r="L174" s="8"/>
      <c r="M174" s="8"/>
    </row>
    <row r="175" spans="1:13" x14ac:dyDescent="0.25">
      <c r="A175" s="8"/>
      <c r="B175" s="8"/>
      <c r="C175" s="8"/>
      <c r="D175" s="8"/>
      <c r="E175" s="8"/>
      <c r="F175" s="8"/>
      <c r="G175" s="8"/>
      <c r="H175" s="8"/>
      <c r="I175" s="8"/>
      <c r="J175" s="8"/>
      <c r="K175" s="8"/>
      <c r="L175" s="8"/>
      <c r="M175" s="8"/>
    </row>
    <row r="176" spans="1:13" x14ac:dyDescent="0.25">
      <c r="A176" s="8"/>
      <c r="B176" s="8"/>
      <c r="C176" s="8"/>
      <c r="D176" s="8"/>
      <c r="E176" s="8"/>
      <c r="F176" s="8"/>
      <c r="G176" s="8"/>
      <c r="H176" s="8"/>
      <c r="I176" s="8"/>
      <c r="J176" s="8"/>
      <c r="K176" s="8"/>
      <c r="L176" s="8"/>
      <c r="M176" s="8"/>
    </row>
    <row r="177" spans="1:13" x14ac:dyDescent="0.25">
      <c r="A177" s="8"/>
      <c r="B177" s="8"/>
      <c r="C177" s="8"/>
      <c r="D177" s="8"/>
      <c r="E177" s="8"/>
      <c r="F177" s="8"/>
      <c r="G177" s="8"/>
      <c r="H177" s="8"/>
      <c r="I177" s="8"/>
      <c r="J177" s="8"/>
      <c r="K177" s="8"/>
      <c r="L177" s="8"/>
      <c r="M177" s="8"/>
    </row>
    <row r="178" spans="1:13" x14ac:dyDescent="0.25">
      <c r="A178" s="8"/>
    </row>
  </sheetData>
  <mergeCells count="179">
    <mergeCell ref="B73:G73"/>
    <mergeCell ref="H73:M73"/>
    <mergeCell ref="B11:G11"/>
    <mergeCell ref="B14:G14"/>
    <mergeCell ref="B13:G13"/>
    <mergeCell ref="H13:M13"/>
    <mergeCell ref="H14:M14"/>
    <mergeCell ref="H11:M11"/>
    <mergeCell ref="H21:M21"/>
    <mergeCell ref="B21:G21"/>
    <mergeCell ref="B43:D43"/>
    <mergeCell ref="E43:G43"/>
    <mergeCell ref="H43:J43"/>
    <mergeCell ref="K43:M43"/>
    <mergeCell ref="B17:D17"/>
    <mergeCell ref="E17:G17"/>
    <mergeCell ref="E32:G32"/>
    <mergeCell ref="E27:G27"/>
    <mergeCell ref="B28:D28"/>
    <mergeCell ref="E28:G28"/>
    <mergeCell ref="B29:D29"/>
    <mergeCell ref="E29:G29"/>
    <mergeCell ref="B30:D30"/>
    <mergeCell ref="E30:G30"/>
    <mergeCell ref="B3:G3"/>
    <mergeCell ref="B1:G1"/>
    <mergeCell ref="B6:G6"/>
    <mergeCell ref="B8:G8"/>
    <mergeCell ref="H1:M1"/>
    <mergeCell ref="H3:M3"/>
    <mergeCell ref="H6:M6"/>
    <mergeCell ref="H8:M8"/>
    <mergeCell ref="E16:G16"/>
    <mergeCell ref="B2:G2"/>
    <mergeCell ref="B4:G4"/>
    <mergeCell ref="B7:G7"/>
    <mergeCell ref="B9:G9"/>
    <mergeCell ref="B10:G10"/>
    <mergeCell ref="B12:G12"/>
    <mergeCell ref="H2:M2"/>
    <mergeCell ref="H4:M4"/>
    <mergeCell ref="H7:M7"/>
    <mergeCell ref="H9:M9"/>
    <mergeCell ref="H10:M10"/>
    <mergeCell ref="H12:M12"/>
    <mergeCell ref="B5:G5"/>
    <mergeCell ref="H5:M5"/>
    <mergeCell ref="A46:A47"/>
    <mergeCell ref="A55:A71"/>
    <mergeCell ref="A74:A89"/>
    <mergeCell ref="B25:D25"/>
    <mergeCell ref="E25:G25"/>
    <mergeCell ref="B27:D27"/>
    <mergeCell ref="A22:A35"/>
    <mergeCell ref="A37:A44"/>
    <mergeCell ref="B22:D22"/>
    <mergeCell ref="E22:G22"/>
    <mergeCell ref="B23:D23"/>
    <mergeCell ref="E23:G23"/>
    <mergeCell ref="B24:D24"/>
    <mergeCell ref="E24:G24"/>
    <mergeCell ref="B34:D34"/>
    <mergeCell ref="E34:G34"/>
    <mergeCell ref="B35:D35"/>
    <mergeCell ref="E35:G35"/>
    <mergeCell ref="B33:D33"/>
    <mergeCell ref="E33:G33"/>
    <mergeCell ref="B42:D42"/>
    <mergeCell ref="B31:D31"/>
    <mergeCell ref="E31:G31"/>
    <mergeCell ref="B32:D32"/>
    <mergeCell ref="B18:D18"/>
    <mergeCell ref="E18:G18"/>
    <mergeCell ref="B19:D19"/>
    <mergeCell ref="E19:G19"/>
    <mergeCell ref="B20:D20"/>
    <mergeCell ref="E20:G20"/>
    <mergeCell ref="B15:D15"/>
    <mergeCell ref="H20:J20"/>
    <mergeCell ref="K20:M20"/>
    <mergeCell ref="H15:J15"/>
    <mergeCell ref="K15:M15"/>
    <mergeCell ref="H16:J16"/>
    <mergeCell ref="K16:M16"/>
    <mergeCell ref="H17:J17"/>
    <mergeCell ref="K17:M17"/>
    <mergeCell ref="E15:G15"/>
    <mergeCell ref="B16:D16"/>
    <mergeCell ref="E40:G40"/>
    <mergeCell ref="B41:D41"/>
    <mergeCell ref="E41:G41"/>
    <mergeCell ref="B36:D36"/>
    <mergeCell ref="E36:G36"/>
    <mergeCell ref="B37:D37"/>
    <mergeCell ref="E37:G37"/>
    <mergeCell ref="B38:D38"/>
    <mergeCell ref="E38:G38"/>
    <mergeCell ref="B55:G55"/>
    <mergeCell ref="B56:G56"/>
    <mergeCell ref="B57:G57"/>
    <mergeCell ref="H30:J30"/>
    <mergeCell ref="K30:M30"/>
    <mergeCell ref="K26:M26"/>
    <mergeCell ref="H31:J31"/>
    <mergeCell ref="K31:M31"/>
    <mergeCell ref="B46:D46"/>
    <mergeCell ref="E46:G46"/>
    <mergeCell ref="H27:J27"/>
    <mergeCell ref="K27:M27"/>
    <mergeCell ref="K42:M42"/>
    <mergeCell ref="H38:J38"/>
    <mergeCell ref="K38:M38"/>
    <mergeCell ref="H39:J39"/>
    <mergeCell ref="K39:M39"/>
    <mergeCell ref="H40:J40"/>
    <mergeCell ref="K40:M40"/>
    <mergeCell ref="B45:D45"/>
    <mergeCell ref="E45:G45"/>
    <mergeCell ref="B39:D39"/>
    <mergeCell ref="E39:G39"/>
    <mergeCell ref="B40:D40"/>
    <mergeCell ref="H22:J22"/>
    <mergeCell ref="K22:M22"/>
    <mergeCell ref="H18:J18"/>
    <mergeCell ref="K18:M18"/>
    <mergeCell ref="H19:J19"/>
    <mergeCell ref="K19:M19"/>
    <mergeCell ref="H23:J23"/>
    <mergeCell ref="K23:M23"/>
    <mergeCell ref="H24:J24"/>
    <mergeCell ref="K24:M24"/>
    <mergeCell ref="H25:J25"/>
    <mergeCell ref="K25:M25"/>
    <mergeCell ref="B74:G74"/>
    <mergeCell ref="B75:G75"/>
    <mergeCell ref="B76:G89"/>
    <mergeCell ref="B58:G58"/>
    <mergeCell ref="B59:G71"/>
    <mergeCell ref="B72:G72"/>
    <mergeCell ref="E42:G42"/>
    <mergeCell ref="B44:D44"/>
    <mergeCell ref="E44:G44"/>
    <mergeCell ref="H35:J35"/>
    <mergeCell ref="K35:M35"/>
    <mergeCell ref="H36:J36"/>
    <mergeCell ref="K36:M36"/>
    <mergeCell ref="H37:J37"/>
    <mergeCell ref="K37:M37"/>
    <mergeCell ref="H28:J28"/>
    <mergeCell ref="K28:M28"/>
    <mergeCell ref="H29:J29"/>
    <mergeCell ref="K29:M29"/>
    <mergeCell ref="H41:J41"/>
    <mergeCell ref="K41:M41"/>
    <mergeCell ref="H42:J42"/>
    <mergeCell ref="H76:M89"/>
    <mergeCell ref="B26:D26"/>
    <mergeCell ref="E26:G26"/>
    <mergeCell ref="H26:J26"/>
    <mergeCell ref="H74:M74"/>
    <mergeCell ref="H75:M75"/>
    <mergeCell ref="H44:J44"/>
    <mergeCell ref="K44:M44"/>
    <mergeCell ref="H45:J45"/>
    <mergeCell ref="K45:M45"/>
    <mergeCell ref="H72:M72"/>
    <mergeCell ref="H55:M55"/>
    <mergeCell ref="H56:M56"/>
    <mergeCell ref="H57:M57"/>
    <mergeCell ref="H58:M58"/>
    <mergeCell ref="H59:M71"/>
    <mergeCell ref="H46:J46"/>
    <mergeCell ref="K46:M46"/>
    <mergeCell ref="H32:J32"/>
    <mergeCell ref="K32:M32"/>
    <mergeCell ref="H33:J33"/>
    <mergeCell ref="K33:M33"/>
    <mergeCell ref="H34:J34"/>
    <mergeCell ref="K34:M3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Debt-Excl.Over,Liq,LowDur,Ult,M</vt:lpstr>
      <vt:lpstr>Debt-Over,Liq,Low Dur,Ultra,MM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 Eknath Patil/MKT/CO</cp:lastModifiedBy>
  <cp:lastPrinted>2017-03-08T04:58:08Z</cp:lastPrinted>
  <dcterms:created xsi:type="dcterms:W3CDTF">2015-08-03T08:55:10Z</dcterms:created>
  <dcterms:modified xsi:type="dcterms:W3CDTF">2023-11-15T07:19:12Z</dcterms:modified>
</cp:coreProperties>
</file>