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mc:AlternateContent xmlns:mc="http://schemas.openxmlformats.org/markup-compatibility/2006">
    <mc:Choice Requires="x15">
      <x15ac:absPath xmlns:x15ac="http://schemas.microsoft.com/office/spreadsheetml/2010/11/ac" url="R:\Product\LIC Mutual Fund\Dashboard\Web site\2023-2024\"/>
    </mc:Choice>
  </mc:AlternateContent>
  <xr:revisionPtr revIDLastSave="0" documentId="13_ncr:1_{F9D39232-117D-40E7-9BCC-D27C56183906}" xr6:coauthVersionLast="47" xr6:coauthVersionMax="47" xr10:uidLastSave="{00000000-0000-0000-0000-000000000000}"/>
  <bookViews>
    <workbookView xWindow="-120" yWindow="-120" windowWidth="24240" windowHeight="13140" xr2:uid="{00000000-000D-0000-FFFF-FFFF00000000}"/>
  </bookViews>
  <sheets>
    <sheet name="Equity" sheetId="23" r:id="rId1"/>
    <sheet name="Debt-Excl.Over,Liq,LowDur,Ult,M" sheetId="22" r:id="rId2"/>
    <sheet name="Debt-Over,Liq,Low Dur,Ultra,MM" sheetId="24" r:id="rId3"/>
  </sheets>
  <definedNames>
    <definedName name="_xlnm._FilterDatabase" localSheetId="1" hidden="1">'Debt-Excl.Over,Liq,LowDur,Ult,M'!$E$21:$AK$21</definedName>
    <definedName name="_xlnm._FilterDatabase" localSheetId="2" hidden="1">'Debt-Over,Liq,Low Dur,Ultra,MM'!$E$21:$AE$21</definedName>
    <definedName name="_xlnm._FilterDatabase" localSheetId="0" hidden="1">Equity!$B$47:$CS$47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B54" i="24" l="1"/>
  <c r="V54" i="24"/>
  <c r="P54" i="24"/>
  <c r="M54" i="24"/>
  <c r="J54" i="24"/>
  <c r="G54" i="24"/>
  <c r="D54" i="24"/>
  <c r="AH49" i="22"/>
  <c r="AE49" i="22"/>
  <c r="AB49" i="22"/>
  <c r="Y49" i="22"/>
  <c r="V49" i="22"/>
  <c r="S49" i="22"/>
  <c r="P49" i="22"/>
  <c r="M49" i="22"/>
  <c r="J49" i="22"/>
  <c r="G49" i="22"/>
  <c r="D49" i="22"/>
  <c r="DE96" i="23"/>
  <c r="DB96" i="23"/>
  <c r="CP96" i="23"/>
  <c r="CM96" i="23"/>
  <c r="CJ96" i="23"/>
  <c r="CG96" i="23"/>
  <c r="CD96" i="23"/>
  <c r="CA96" i="23"/>
  <c r="BX96" i="23"/>
  <c r="BU96" i="23"/>
  <c r="BR96" i="23"/>
  <c r="BO96" i="23"/>
  <c r="BL96" i="23"/>
  <c r="BI96" i="23"/>
  <c r="BF96" i="23"/>
  <c r="BC96" i="23"/>
  <c r="AZ96" i="23"/>
  <c r="AW96" i="23"/>
  <c r="AT96" i="23"/>
  <c r="AQ96" i="23"/>
  <c r="AN96" i="23"/>
  <c r="AK96" i="23"/>
  <c r="AH96" i="23"/>
  <c r="AE96" i="23"/>
  <c r="AB96" i="23"/>
  <c r="Y96" i="23"/>
  <c r="V96" i="23"/>
  <c r="S96" i="23"/>
  <c r="P96" i="23"/>
  <c r="M96" i="23"/>
  <c r="J96" i="23"/>
  <c r="G96" i="23"/>
  <c r="D96" i="23"/>
  <c r="DC34" i="23" l="1"/>
  <c r="CT34" i="23"/>
  <c r="CW34" i="23"/>
  <c r="CK34" i="23"/>
  <c r="CQ37" i="23"/>
  <c r="BS34" i="23"/>
  <c r="BG34" i="23"/>
  <c r="BA34" i="23"/>
  <c r="AU34" i="23"/>
  <c r="AO34" i="23"/>
  <c r="AC34" i="23"/>
  <c r="W34" i="23"/>
  <c r="W36" i="23" s="1"/>
  <c r="Q34" i="23" l="1"/>
  <c r="K34" i="23"/>
  <c r="K36" i="23" s="1"/>
  <c r="E34" i="23" l="1"/>
  <c r="AC18" i="24"/>
  <c r="Z18" i="24"/>
  <c r="W18" i="24"/>
  <c r="T18" i="24"/>
  <c r="Q18" i="24"/>
  <c r="N18" i="24"/>
  <c r="K18" i="24"/>
  <c r="H18" i="24"/>
  <c r="E18" i="24"/>
  <c r="B18" i="24"/>
  <c r="AI18" i="22"/>
  <c r="AF18" i="22"/>
  <c r="AC18" i="22"/>
  <c r="Z18" i="22"/>
  <c r="W18" i="22"/>
  <c r="T18" i="22"/>
  <c r="Q18" i="22"/>
  <c r="N18" i="22"/>
  <c r="K18" i="22"/>
  <c r="H18" i="22"/>
  <c r="E18" i="22"/>
  <c r="B18" i="22"/>
  <c r="DC21" i="23"/>
  <c r="CZ21" i="23"/>
  <c r="CQ21" i="23"/>
  <c r="CN21" i="23"/>
  <c r="CK21" i="23"/>
  <c r="CH21" i="23"/>
  <c r="CE21" i="23"/>
  <c r="CB21" i="23"/>
  <c r="BY21" i="23"/>
  <c r="BV21" i="23"/>
  <c r="BS21" i="23"/>
  <c r="BP21" i="23"/>
  <c r="BM21" i="23"/>
  <c r="BJ21" i="23"/>
  <c r="BG21" i="23"/>
  <c r="BD21" i="23"/>
  <c r="BA21" i="23"/>
  <c r="AX21" i="23"/>
  <c r="AU21" i="23"/>
  <c r="AR21" i="23"/>
  <c r="AO21" i="23"/>
  <c r="AL21" i="23"/>
  <c r="AI21" i="23"/>
  <c r="AF21" i="23"/>
  <c r="AC21" i="23"/>
  <c r="Z21" i="23"/>
  <c r="W21" i="23"/>
  <c r="T21" i="23"/>
  <c r="Q21" i="23"/>
  <c r="N21" i="23"/>
  <c r="K21" i="23"/>
  <c r="H21" i="23"/>
  <c r="E21" i="23"/>
  <c r="B21" i="23"/>
  <c r="AD56" i="24" l="1"/>
  <c r="X56" i="24"/>
  <c r="R56" i="24"/>
  <c r="P56" i="24"/>
  <c r="S56" i="24" s="1"/>
  <c r="V56" i="24" s="1"/>
  <c r="Y56" i="24" s="1"/>
  <c r="AB56" i="24" s="1"/>
  <c r="AE56" i="24" s="1"/>
  <c r="L56" i="24"/>
  <c r="G56" i="24"/>
  <c r="J56" i="24" s="1"/>
  <c r="M56" i="24" s="1"/>
  <c r="F56" i="24"/>
  <c r="AE52" i="24"/>
  <c r="AD52" i="24"/>
  <c r="Y52" i="24"/>
  <c r="X52" i="24"/>
  <c r="Y54" i="24" s="1"/>
  <c r="S52" i="24"/>
  <c r="R52" i="24"/>
  <c r="AE51" i="24"/>
  <c r="AD51" i="24"/>
  <c r="AE50" i="24"/>
  <c r="AD50" i="24"/>
  <c r="AJ51" i="22"/>
  <c r="AD51" i="22"/>
  <c r="X51" i="22"/>
  <c r="R51" i="22"/>
  <c r="P51" i="22"/>
  <c r="S51" i="22" s="1"/>
  <c r="V51" i="22" s="1"/>
  <c r="Y51" i="22" s="1"/>
  <c r="AB51" i="22" s="1"/>
  <c r="AE51" i="22" s="1"/>
  <c r="AH51" i="22" s="1"/>
  <c r="AK51" i="22" s="1"/>
  <c r="M51" i="22"/>
  <c r="L51" i="22"/>
  <c r="J51" i="22"/>
  <c r="G51" i="22"/>
  <c r="F51" i="22"/>
  <c r="AK47" i="22"/>
  <c r="AJ47" i="22"/>
  <c r="CS94" i="23"/>
  <c r="CR94" i="23"/>
  <c r="CS93" i="23"/>
  <c r="CR93" i="23"/>
  <c r="CJ98" i="23"/>
  <c r="CS96" i="23" l="1"/>
  <c r="AK49" i="22"/>
  <c r="AE54" i="24"/>
  <c r="S54" i="24"/>
  <c r="CP98" i="23"/>
  <c r="CL98" i="23"/>
  <c r="AM98" i="23" l="1"/>
  <c r="AK98" i="23"/>
  <c r="G98" i="23" l="1"/>
  <c r="J98" i="23" s="1"/>
  <c r="M98" i="23" s="1"/>
  <c r="P98" i="23" s="1"/>
  <c r="F98" i="23"/>
  <c r="BQ98" i="23" s="1"/>
  <c r="BT98" i="23" s="1"/>
  <c r="DD98" i="23"/>
  <c r="CR98" i="23"/>
  <c r="BN98" i="23"/>
  <c r="BW98" i="23" s="1"/>
  <c r="BZ98" i="23" s="1"/>
  <c r="CC98" i="23" s="1"/>
  <c r="CF98" i="23" s="1"/>
  <c r="AW98" i="23"/>
  <c r="AP98" i="23"/>
  <c r="AZ98" i="23" s="1"/>
  <c r="BC98" i="23" s="1"/>
  <c r="BE98" i="23" s="1"/>
  <c r="BH98" i="23" s="1"/>
  <c r="AD98" i="23"/>
  <c r="X98" i="23"/>
  <c r="R98" i="23"/>
  <c r="L98" i="23"/>
  <c r="AS98" i="23" s="1"/>
  <c r="AV98" i="23" s="1"/>
  <c r="S98" i="23" l="1"/>
  <c r="V98" i="23"/>
  <c r="AB98" i="23" l="1"/>
  <c r="AE98" i="23" s="1"/>
  <c r="Y98" i="23"/>
  <c r="AG98" i="23" s="1"/>
  <c r="AJ98" i="23" s="1"/>
  <c r="AN98" i="23" s="1"/>
  <c r="AQ98" i="23" s="1"/>
  <c r="AY98" i="23" s="1"/>
  <c r="BB98" i="23" s="1"/>
  <c r="BF98" i="23" s="1"/>
  <c r="BL98" i="23" l="1"/>
  <c r="BO98" i="23" s="1"/>
  <c r="BR98" i="23" s="1"/>
  <c r="BU98" i="23" s="1"/>
  <c r="BX98" i="23" s="1"/>
  <c r="CA98" i="23" s="1"/>
  <c r="CD98" i="23" s="1"/>
  <c r="CG98" i="23" s="1"/>
  <c r="CS98" i="23" s="1"/>
  <c r="DB98" i="23" s="1"/>
  <c r="DE98" i="23" s="1"/>
  <c r="BI98" i="23"/>
</calcChain>
</file>

<file path=xl/sharedStrings.xml><?xml version="1.0" encoding="utf-8"?>
<sst xmlns="http://schemas.openxmlformats.org/spreadsheetml/2006/main" count="1998" uniqueCount="434">
  <si>
    <t>Regular (Growth)</t>
  </si>
  <si>
    <t>Direct (Growth)</t>
  </si>
  <si>
    <t>Regular</t>
  </si>
  <si>
    <t>Direct</t>
  </si>
  <si>
    <t>Name of the issuer</t>
  </si>
  <si>
    <t>% of Scheme</t>
  </si>
  <si>
    <t>Disclaimer :</t>
  </si>
  <si>
    <t>Scheme Name</t>
  </si>
  <si>
    <t>LIC MF Govt. Securities Fund</t>
  </si>
  <si>
    <t>LIC MF Bond Fund</t>
  </si>
  <si>
    <t>LIC MF Infrastructure Fund</t>
  </si>
  <si>
    <t>LIC MF Tax Plan</t>
  </si>
  <si>
    <t>LIC MF Unit Linked Insurance Scheme</t>
  </si>
  <si>
    <t xml:space="preserve"> AUM (in Rs. crore)</t>
  </si>
  <si>
    <t xml:space="preserve">Investment Objective </t>
  </si>
  <si>
    <t>Portfolio 
(Top 10 Holdings)</t>
  </si>
  <si>
    <t>Date of Allotment</t>
  </si>
  <si>
    <t xml:space="preserve">Scheme Past Performance                                                                                      </t>
  </si>
  <si>
    <t>5 years</t>
  </si>
  <si>
    <t>NAV/ Index Value</t>
  </si>
  <si>
    <t xml:space="preserve">1 year                                 </t>
  </si>
  <si>
    <t>3 Years</t>
  </si>
  <si>
    <t>Mutual Fund Investments are subject to market risks, read all scheme related documents carefully.</t>
  </si>
  <si>
    <t>Notes:</t>
  </si>
  <si>
    <t>1) All scheme returns are for growth option</t>
  </si>
  <si>
    <t>Since Inception</t>
  </si>
  <si>
    <t>NA</t>
  </si>
  <si>
    <t>Total</t>
  </si>
  <si>
    <t>Nifty 8-13 yr G-Sec</t>
  </si>
  <si>
    <t>-</t>
  </si>
  <si>
    <t>01.09.1994</t>
  </si>
  <si>
    <t>15.04.1993</t>
  </si>
  <si>
    <t>25.02.2015</t>
  </si>
  <si>
    <t>27.03.2015</t>
  </si>
  <si>
    <t>30.11.2015</t>
  </si>
  <si>
    <t>17.03.2016</t>
  </si>
  <si>
    <t>05.12.2002</t>
  </si>
  <si>
    <t>01.01.1991</t>
  </si>
  <si>
    <t>31.03.1997</t>
  </si>
  <si>
    <t>19.06.1989</t>
  </si>
  <si>
    <t>18.03.2002</t>
  </si>
  <si>
    <t>09.06.2003</t>
  </si>
  <si>
    <t>31.05.2007</t>
  </si>
  <si>
    <t>10.12.1999</t>
  </si>
  <si>
    <t>23.06.1999</t>
  </si>
  <si>
    <t>01.06.1998</t>
  </si>
  <si>
    <t>12.11.2001</t>
  </si>
  <si>
    <t>24.12.2014</t>
  </si>
  <si>
    <t>20.11.2015</t>
  </si>
  <si>
    <t>24.03.2008</t>
  </si>
  <si>
    <t>Grand Total</t>
  </si>
  <si>
    <t>Crisil Hybrid 85+15 - Conservative Index</t>
  </si>
  <si>
    <t>ICICI Bank Ltd.</t>
  </si>
  <si>
    <t>Scheme (%)</t>
  </si>
  <si>
    <t>Scheme Benchmark (%)</t>
  </si>
  <si>
    <t>Additional Benchmark (%)</t>
  </si>
  <si>
    <t>`</t>
  </si>
  <si>
    <t>CRISIL Hybrid 35+65 - Aggressive Index</t>
  </si>
  <si>
    <t>Crisil 1 Year T-Bill Index</t>
  </si>
  <si>
    <t>Crisil 10 Year Gilt Index</t>
  </si>
  <si>
    <t>Total Expense Ratio (Weighted Average for the month) Excluding Goods and Service Tax on Management Fees</t>
  </si>
  <si>
    <t>LIC MF Equity Hybrid Fund</t>
  </si>
  <si>
    <t>LIC MF Savings Fund</t>
  </si>
  <si>
    <t>LIC MF Banking &amp; PSU Debt Fund</t>
  </si>
  <si>
    <t>LIC MF Debt Hybrid Fund</t>
  </si>
  <si>
    <t>To achieve long term capital appreciation by investing in diversified portfolio predominantly consisting of equity and equity related securities of Large Cap companies including derivatives. However thee can be no assurance that the investment objective of the scheme will be achieved.</t>
  </si>
  <si>
    <t>To generate long term capital appreciation by investing substantially in a portfolio of equity and equity linked instruments of large cap and midcap companies.</t>
  </si>
  <si>
    <t>The investment objective of the scheme is to generate long-term capital appreciation for unit holders from a portfolio that in invested substantially in equity and equity related securities of companies engaged in banking and financial services sector.
However there can be no assurance that the investment objective of the scheme will be achieved.</t>
  </si>
  <si>
    <t>The investment objective of the scheme is to generate long-term growth from a portfolio of equity / equity related instruments of companies engaged either directly or indirectly in the infrastructure sector. However, there is no assurance that the investment objective of the Schemes will be realized.</t>
  </si>
  <si>
    <t>The investment objective of the scheme is to provide returns that closely correspond to the total returns of securities as represented by NIFTY 50 Index, subject to tracking errors. However there is no assurance that the objective of the scheme will be achieved.</t>
  </si>
  <si>
    <t>The investment objective of the scheme is to provide returns that, closely correspond to the total returns of the securities as represented by the S&amp;P BSE SENSEX by holding S&amp;P BSE SENSEX stocks in same proportion, subject to tracking errors. However there is no assurance that the objective of the scheme will be achieved.</t>
  </si>
  <si>
    <t>The investment objective of the scheme is to provide returns that closely correspond to the total returns of securities as represented by NIFTY 100 INDEX, subject to tracking errors. However there is no assurance that the objective of the scheme will be achieved.</t>
  </si>
  <si>
    <t>The main investment objective of the fund is to generate returns commensurate with the performance of the index Nifty based on the plans by investing in the respective index stocks subject to tracking errors. However, there is no assurance that the investment objective of the Schemes will be realized.</t>
  </si>
  <si>
    <t>The main investment objective of the fund is to generate returns commensurate with the performance of the index S&amp;P BSE Sensex based on the plans by investing in the respective index stocks subject to tracking errors. However, there is no assurance that the investment objective of the Schemes will be realized.</t>
  </si>
  <si>
    <t>An open ended balanced scheme which seeks to provide regular returns and capital appreciation according to the selection of plan by investing in equities and debt. However, there is no assurance that the investment objective of the Schemes will be realized.</t>
  </si>
  <si>
    <t>The primary investment objective of the scheme is to seek to generate capital appreciation &amp; provide long-term growth opportunities by investing in a portfolio constituted of equity securities &amp; equity related securities and the secondary objective is to generate consistent returns by investing in debt and money market securities. However there can be no assurance that the investment objective of the scheme will be achieved.</t>
  </si>
  <si>
    <t>An open ended scheme which seeks to generate reasonable returns with low risk and high liquidity through judicious mix of investment in money market instruments and quality debt instruments. However, there is no assurance that the investment objective of the Schemes will be realized.</t>
  </si>
  <si>
    <t>The investment objective of the Scheme is to generate income by investing in a portfolio of quality short term debt securities. However, there is no assurance that the investment objective of the Schemes will be realized.</t>
  </si>
  <si>
    <t>The primary investment objective of the Scheme is to seek to generate income and capital appreciation by primarily investing in a portfolio of high quality debt and money market securities that are issued by banks, public sector undertakings, public financial institutions and Municipal Bonds. There is no assurance that the investment objective of the Scheme will be realized.</t>
  </si>
  <si>
    <t>The primary objective of the scheme is to generate credit risk free and reasonable returns for its investors through investments in sovereign securities issued by the central and /or state Government and/or any security unconditionally guaranteed by the central/ state government for repayment of Principal and interest and/or reverse repos in such securities as and when permitted by RBI. However, there is no assurance that the investment objective of the Schemes will be realized.</t>
  </si>
  <si>
    <t>LIC MF Bond fund is an open-ended debt scheme which will endeavor to generate an attractive return for its investors by investing in a portfolio is between 4 years and 7 years. However, there is no assurance that the investment objective of the Schemes will be realized.</t>
  </si>
  <si>
    <t>The investment objective of the Scheme is to generate regular income by investing mainly in a portfolio of quality debt securities and money market instruments. It also seeks to generate capital appreciation by investing some percentage in a mix of equity instruments. However, there is no assurance that the investment objective of the Schemes will be realized.</t>
  </si>
  <si>
    <t>The investment objective of the scheme is to provide returns that closely correspond to the total returns of securities as represented by Nifty 8-13 yr G-Sec Index, subject to tracking errors. However there is no assurance that the objective of the scheme will be achieved.</t>
  </si>
  <si>
    <t>Total TER (%)</t>
  </si>
  <si>
    <t>Base TER (%)@</t>
  </si>
  <si>
    <t>Additional expense as per Regulation 52(6A)(b) (%)#</t>
  </si>
  <si>
    <t>Additional expense as per Regulation 52(6A)(c) (%)$</t>
  </si>
  <si>
    <r>
      <rPr>
        <sz val="10"/>
        <color theme="0"/>
        <rFont val="Calibri"/>
        <family val="2"/>
        <scheme val="minor"/>
      </rPr>
      <t>"</t>
    </r>
    <r>
      <rPr>
        <sz val="10"/>
        <rFont val="Calibri"/>
        <family val="2"/>
        <scheme val="minor"/>
      </rPr>
      <t>@ Base TER excludes additional expenses provided in Regulation 52(6A)(b) and 52(6A)(c) of SEBI (Mutual Funds) Regulations, 1996 and Goods and Services Tax (GST) on investment and advisory fees as per applicable RATE.</t>
    </r>
  </si>
  <si>
    <r>
      <rPr>
        <sz val="10"/>
        <color theme="0"/>
        <rFont val="Calibri"/>
        <family val="2"/>
        <scheme val="minor"/>
      </rPr>
      <t>"</t>
    </r>
    <r>
      <rPr>
        <sz val="10"/>
        <rFont val="Calibri"/>
        <family val="2"/>
        <scheme val="minor"/>
      </rPr>
      <t># Additional Expenses not exceeding 0.30% in terms of Regulation 52(6A)(b) of SEBI (Mutual Funds) Regulations, 1996</t>
    </r>
  </si>
  <si>
    <r>
      <rPr>
        <sz val="10"/>
        <color theme="0"/>
        <rFont val="Calibri"/>
        <family val="2"/>
        <scheme val="minor"/>
      </rPr>
      <t>"</t>
    </r>
    <r>
      <rPr>
        <sz val="10"/>
        <rFont val="Calibri"/>
        <family val="2"/>
        <scheme val="minor"/>
      </rPr>
      <t>$ Additional Expenses not exceeding 0.05% in terms of Regulation 52(6A)(c) of SEBI (Mutual Funds) Regulations, 1996.</t>
    </r>
  </si>
  <si>
    <t>Percentages mentioned above for TER are annualized</t>
  </si>
  <si>
    <t>Base TER of direct plan shall have a lower expense ratio excluding distribution expenses, commission, etc., and no commission shall be paid from such plans</t>
  </si>
  <si>
    <t>GST (%)^</t>
  </si>
  <si>
    <r>
      <rPr>
        <sz val="10"/>
        <color theme="0"/>
        <rFont val="Calibri"/>
        <family val="2"/>
        <scheme val="minor"/>
      </rPr>
      <t>"</t>
    </r>
    <r>
      <rPr>
        <sz val="10"/>
        <rFont val="Calibri"/>
        <family val="2"/>
        <scheme val="minor"/>
      </rPr>
      <t xml:space="preserve"> ^ Present GST rate is 18 %.</t>
    </r>
  </si>
  <si>
    <t>3)The performance of the scheme is benchmarked to the Total Return variant of the Index</t>
  </si>
  <si>
    <t>5)As TRI data is not available since Inception of LIC MF Equity Hybrid Fund, benchmark performance is calculated using composite CAGR of Nifty 50 PRI values from date 01-Jan-1991 to date 30-Jun-1999 and TRI values since date 30-Jun-1999</t>
  </si>
  <si>
    <t>6)As TRI data is not available since Inception of LIC MF Large Cap Fund, benchmark performance is calculated using composite CAGR of Nifty 50 PRI values from date 01-Sep-1994 to date 30-Jun-1999 and TRI values since date 30-Jun-1999</t>
  </si>
  <si>
    <t>7)As TRI data is not available since Inception of LIC MF Tax Plan, benchmark performance is calculated using composite CAGR of Nifty 50 PRI values from date 31-Mar-1997 to date 30-Jun-1999 and TRI values since date 30-Jun-1999</t>
  </si>
  <si>
    <t>25.01.2019</t>
  </si>
  <si>
    <t>The investment objective of the scheme is to generate income by taking advantage of arbitrage opportunities that potentially exists between cash and derivative market and within the derivative segment of the equity market along with investments in debt securities &amp; money market instruments. However, there can be no assurance that the investment objective of the scheme will be realized.</t>
  </si>
  <si>
    <t>LIC MF Arbitrage Fund</t>
  </si>
  <si>
    <t>Scheme</t>
  </si>
  <si>
    <t>Scheme Benchmark</t>
  </si>
  <si>
    <t>Additional Benchmark</t>
  </si>
  <si>
    <t>LIC MF Short Term Debt Fund</t>
  </si>
  <si>
    <t>01.02.2019</t>
  </si>
  <si>
    <t>The primary investment objective of the scheme is to generate returns commensurate with risk from a portfolio constituted of Debt securities and/or Money Market instruments. However there can be no assurance that the investment objective of the scheme will be achieved.</t>
  </si>
  <si>
    <t>CRISIL 1 Year T-Bill Index</t>
  </si>
  <si>
    <t>Nifty 500 TRI</t>
  </si>
  <si>
    <t>Nifty 50 TRI</t>
  </si>
  <si>
    <t>Nifty 100 TRI</t>
  </si>
  <si>
    <t>Nifty LargeMidcap 250 TRI</t>
  </si>
  <si>
    <t>Nifty Financial Services TRI</t>
  </si>
  <si>
    <t>Nifty Infrastructure TRI</t>
  </si>
  <si>
    <t>S&amp;P BSE Sensex TRI</t>
  </si>
  <si>
    <t>Nifty 50 Arbitrage Index</t>
  </si>
  <si>
    <t>LIC MF Overnight Fund</t>
  </si>
  <si>
    <t>18.07.2019</t>
  </si>
  <si>
    <t>The Scheme aims to provide reasonable returns commensurate with low risk and providing a high level of liquidity, through investments made primarily in overnight securities having maturity/residual maturity of 1 business day. However, there can be no assurance that the investment objective of the scheme will be achieved. The  Scheme(s) does not assure or guarantee any returns.</t>
  </si>
  <si>
    <t>NIFTY 1D Rate Index</t>
  </si>
  <si>
    <t>7 Days</t>
  </si>
  <si>
    <t>15 Days</t>
  </si>
  <si>
    <t>1 Month</t>
  </si>
  <si>
    <t>3 Months</t>
  </si>
  <si>
    <t>6 Months</t>
  </si>
  <si>
    <t>LIC MF Ultra Short Term Fund</t>
  </si>
  <si>
    <t>27.11.2019</t>
  </si>
  <si>
    <t>The investment objective of the scheme is to generate returns through investment in Debt &amp; Money Market instruments such that the Macaulay duration of the portfolio is between 3 months - 6 months.
However, there is no assurance or guarantee that the investment objective of the Scheme will be achieved. The scheme does not assure or guarantee any returns.</t>
  </si>
  <si>
    <t>NIFTY Banking &amp; PSU Debt Index</t>
  </si>
  <si>
    <t>Fund Manager</t>
  </si>
  <si>
    <t>Mr. Yogesh Patil</t>
  </si>
  <si>
    <t>Mr. Rahul Singh</t>
  </si>
  <si>
    <t>Annual Portfolio Turnover Ratio (in times)</t>
  </si>
  <si>
    <t>Equity Holdings</t>
  </si>
  <si>
    <t>Cash &amp; Other Receivables</t>
  </si>
  <si>
    <t>Asset Allocation</t>
  </si>
  <si>
    <t>Money Market Instruments</t>
  </si>
  <si>
    <t>LIC MF Large Cap Fund</t>
  </si>
  <si>
    <t>LIC MF Liquid Fund</t>
  </si>
  <si>
    <t>To provide capital growth along with tax rebate and tax relief to our investors through prudent investments in the stock markets. An open ended equity linked tax saving Scheme which offers investors the opportunity to seek Tax rebate u/s 80C of the Income Tax Act 1961. However, there is no assurance that the investment objective of the Schemes will be realized.</t>
  </si>
  <si>
    <t>Mutual Fund Units</t>
  </si>
  <si>
    <t>FUTURES AND OPTIONS</t>
  </si>
  <si>
    <t>CORPORATE DEBT</t>
  </si>
  <si>
    <t>GOVERNMENT BOND AND TREASURY BILL</t>
  </si>
  <si>
    <t>:) Long term capital appreciation</t>
  </si>
  <si>
    <t>*Investors should consult their financial advisers if in doubt about whether the product is suitable for them.</t>
  </si>
  <si>
    <t>:) Long Term Capital Appreciation</t>
  </si>
  <si>
    <t>:) A Fund that primarily invest in large-cap stock.</t>
  </si>
  <si>
    <t>:) Long Term Capital Appreciation.</t>
  </si>
  <si>
    <t>:) A fund that primarily invests in Large and Mid-cap stocks</t>
  </si>
  <si>
    <t>:) Capital appreciation over long term</t>
  </si>
  <si>
    <t>:) Investing predominantly in portfolio of equity and equity related securities of companies engaged in banking and financial services.</t>
  </si>
  <si>
    <t>:) Long Term Capital Growth</t>
  </si>
  <si>
    <t>:) Investment in equity and equity related instruments of companies engaged either directly or indirectly in infrastructure sector.</t>
  </si>
  <si>
    <t>:) Long term investment.</t>
  </si>
  <si>
    <t>:) Investment in securities covered by NIFTY 50 Index, subject to tracking errors.</t>
  </si>
  <si>
    <t>:) Investment in equity instrument of S &amp; P BSE Sensex index stocks subject to tracking error.</t>
  </si>
  <si>
    <t>:) Investment in equity and equity related securities and portfolios replicating the composition of Nifty 100 Index, subject to tracking errors.</t>
  </si>
  <si>
    <t>:) Investment in equity instrument of respective index stocks subject to tracking error.</t>
  </si>
  <si>
    <t>:) Long term capital appreciation with current income</t>
  </si>
  <si>
    <t xml:space="preserve">:) A fund that invests both in stocks and fixed income instruments. </t>
  </si>
  <si>
    <t>:) Investment in equity and equity related securities</t>
  </si>
  <si>
    <t>:) Long term capital appreciation and current income</t>
  </si>
  <si>
    <t>:) Investment in Equity and equity related securities, fixed income securities (debt and money market securities).</t>
  </si>
  <si>
    <t>:) A fund that invests both in stocks and fixed income instruments.</t>
  </si>
  <si>
    <t>:) Income over a short term investment horizon</t>
  </si>
  <si>
    <t>:) Income through arbitrage opportunities between cash and derivative market and arbitrage opportunities within the derivative segment of the equity market.</t>
  </si>
  <si>
    <t>:) Regular income for medium term capital appreciation with current income.</t>
  </si>
  <si>
    <t>:) An income fund that invests predominantly in debt and money market instruments issued by Banks, Public Sector Undertakings, Public Financial Institutions and Municipal Bonds.</t>
  </si>
  <si>
    <r>
      <t xml:space="preserve">:) Risk - </t>
    </r>
    <r>
      <rPr>
        <b/>
        <sz val="10"/>
        <rFont val="Calibri"/>
        <family val="2"/>
        <scheme val="minor"/>
      </rPr>
      <t>Moderate</t>
    </r>
  </si>
  <si>
    <t>The product is suitable for investors who are seeking*</t>
  </si>
  <si>
    <t>:) Long term Capital Appreciation and current income</t>
  </si>
  <si>
    <t>:) Income Over Medium to long term</t>
  </si>
  <si>
    <t>:) To generate income/capital appreciation through investments in Debt / Money Market Instruments</t>
  </si>
  <si>
    <t>:) Medium term capital appreciation with current income</t>
  </si>
  <si>
    <t>:) A fund that invests predominantly in debt instruments with marginal equity exposure.</t>
  </si>
  <si>
    <t>:) Medium to long term regular Income.</t>
  </si>
  <si>
    <t xml:space="preserve">:) Investment in securities in line with Nifty 8- 13 Yr G-Sec Index to generate comparable returns subject to tracking error. </t>
  </si>
  <si>
    <t>:) Generation of reasonable returns over short to medium term.</t>
  </si>
  <si>
    <t>:) Investment in Debt securities and money market instruments.</t>
  </si>
  <si>
    <t>:) Regular income for short term</t>
  </si>
  <si>
    <t>:) Investment in Debt/Money Market Instruments with maturity of upto 91 days.</t>
  </si>
  <si>
    <r>
      <t xml:space="preserve">:) Risk - </t>
    </r>
    <r>
      <rPr>
        <b/>
        <sz val="10"/>
        <rFont val="Calibri"/>
        <family val="2"/>
        <scheme val="minor"/>
      </rPr>
      <t>Low</t>
    </r>
  </si>
  <si>
    <t>:) Regular Income for short term</t>
  </si>
  <si>
    <t>:) A fund that focuses on low duration securities.</t>
  </si>
  <si>
    <t>:) Regular income with high levels of safety and liquidity over short term.</t>
  </si>
  <si>
    <t>:) Investment in debt and money market instruments with overnight maturity.</t>
  </si>
  <si>
    <t>:) Regular income over short term.</t>
  </si>
  <si>
    <t>:) Investment in Debt &amp; Money Market Instruments such that the Macaulay Duration of the portfolio is between 3 months- 6 months.</t>
  </si>
  <si>
    <r>
      <t xml:space="preserve">:) Risk - </t>
    </r>
    <r>
      <rPr>
        <b/>
        <sz val="10"/>
        <rFont val="Calibri"/>
        <family val="2"/>
        <scheme val="minor"/>
      </rPr>
      <t>Very High</t>
    </r>
  </si>
  <si>
    <r>
      <t xml:space="preserve">:) Risk - </t>
    </r>
    <r>
      <rPr>
        <b/>
        <sz val="10"/>
        <rFont val="Calibri"/>
        <family val="2"/>
        <scheme val="minor"/>
      </rPr>
      <t>Low to Moderate</t>
    </r>
  </si>
  <si>
    <t>:) Investment in sovereign securities issued by Central / State Government</t>
  </si>
  <si>
    <t>LIC MF Flexi Cap Fund</t>
  </si>
  <si>
    <t xml:space="preserve">The main investment objective of the scheme is to provide capital growth by investing across Large, Mid &amp; Small Cap stocks. The investment portfolio of the scheme will be constantly monitored and reviewed to optimise capital growth. However, there is no assurance that the investment objective of the Schemes will be realized. </t>
  </si>
  <si>
    <t>:) Investing across Large, Mid &amp; Small Cap stocks.</t>
  </si>
  <si>
    <t>S&amp;P BSE 100 TRI</t>
  </si>
  <si>
    <t>CRISIL 10 Year Gilt Index</t>
  </si>
  <si>
    <t>Regular (IDCW Option)</t>
  </si>
  <si>
    <t>Direct (IDCW Option)</t>
  </si>
  <si>
    <t>4)As TRI data is not available since Inception of LIC MF Flexi cap Fund, benchmark performance is calculated using composite CAGR of Nifty 50 PRI values from date 15-Apr-1993 to date 30-Jun-1999 and TRI values since date 30-Jun-1999</t>
  </si>
  <si>
    <t>1) All scheme returns are for growth option except for LIC MF ULIS where the scheme has only Reinvestment of Income Distribution cum capital withdrawal</t>
  </si>
  <si>
    <t>NIFTY All Duration G-Sec Index</t>
  </si>
  <si>
    <t xml:space="preserve"> Scheme Riskometer</t>
  </si>
  <si>
    <t>Benchmark Riskometer</t>
  </si>
  <si>
    <r>
      <t xml:space="preserve">:) Risk - </t>
    </r>
    <r>
      <rPr>
        <b/>
        <sz val="10"/>
        <rFont val="Calibri"/>
        <family val="2"/>
        <scheme val="minor"/>
      </rPr>
      <t>Moderately High</t>
    </r>
  </si>
  <si>
    <r>
      <t xml:space="preserve">:) Risk - </t>
    </r>
    <r>
      <rPr>
        <b/>
        <sz val="10"/>
        <rFont val="Calibri"/>
        <family val="2"/>
        <scheme val="minor"/>
      </rPr>
      <t xml:space="preserve">Low </t>
    </r>
  </si>
  <si>
    <t>Mr. Jaiprakash Toshniwal</t>
  </si>
  <si>
    <t>LIC MF Balanced Advantage Fund</t>
  </si>
  <si>
    <t>:) Capital appreciation over a long period of time.</t>
  </si>
  <si>
    <t xml:space="preserve">The investment objective of the scheme is to provide capital appreciation/ income to the investors from a dynamic mix of equity, debt and money market instruments. The Scheme seeks to reduce the volatility by diversifying the assets across equity, debt and money market instruments. However, there is no assurance or guarantee that the investment objective of the Scheme will be realized. </t>
  </si>
  <si>
    <t>12.11.2021</t>
  </si>
  <si>
    <t>:) Investments in a dynamically managed portfolio of equity and equity related instruments, debt and money market instruments</t>
  </si>
  <si>
    <t>First Tier Benchmark Index</t>
  </si>
  <si>
    <t>First Tier Benchmark - Nifty 500 TRI</t>
  </si>
  <si>
    <t>First Tier Benchmark - Nifty 100 TRI</t>
  </si>
  <si>
    <t>First Tier Benchmark - Nifty LargeMidcap 250 TRI</t>
  </si>
  <si>
    <t>First Tier Benchmark - Nifty Financial Services TRI</t>
  </si>
  <si>
    <t>First Tier Benchmark - Nifty Infrastructure TRI</t>
  </si>
  <si>
    <t>First Tier Benchmark - Nifty 50 TRI</t>
  </si>
  <si>
    <t>First Tier Benchmark - S&amp;P BSE Sensex TRI</t>
  </si>
  <si>
    <t>First Tier Benchmark - CRISIL Hybrid 35+65 - Aggressive Index</t>
  </si>
  <si>
    <t>First Tier Benchmark - Nifty 50 Arbitrage Index</t>
  </si>
  <si>
    <t>First Tier Benchmark - NIFTY Banking &amp; PSU Debt Index</t>
  </si>
  <si>
    <t>First Tier Benchmark - NIFTY All Duration G-Sec Index</t>
  </si>
  <si>
    <t>First Tier Benchmark - Crisil Hybrid 85+15 - Conservative Index</t>
  </si>
  <si>
    <t>First Tier Benchmark - Nifty 8-13 yr G-Sec</t>
  </si>
  <si>
    <t>First Tier Benchmark - NIFTY 1D Rate Index</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</si>
  <si>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</si>
  <si>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</si>
  <si>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</si>
  <si>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</si>
  <si>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</si>
  <si>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</si>
  <si>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</si>
  <si>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 xml:space="preserve">Moderate (Class II) </t>
  </si>
  <si>
    <t xml:space="preserve">Relatively High (Class III) </t>
  </si>
  <si>
    <t>A-III</t>
  </si>
  <si>
    <t>Potential Risk Class (PRC) Matrix</t>
  </si>
  <si>
    <t>B-III</t>
  </si>
  <si>
    <t>B-II</t>
  </si>
  <si>
    <t>B-I</t>
  </si>
  <si>
    <t>A-I</t>
  </si>
  <si>
    <t>NIFTY 50 Hybrid Composite Debt 50:50 Index</t>
  </si>
  <si>
    <t>Mr. Marzban Irani / Mr. Sanjay Pawar (Co Fund Manager)</t>
  </si>
  <si>
    <t>First Tier Benchmark - NIFTY 50 Hybrid Composite Debt 50:50 Index</t>
  </si>
  <si>
    <r>
      <t xml:space="preserve">:) Risk - </t>
    </r>
    <r>
      <rPr>
        <b/>
        <sz val="10"/>
        <rFont val="Calibri"/>
        <family val="2"/>
        <scheme val="minor"/>
      </rPr>
      <t xml:space="preserve"> High</t>
    </r>
  </si>
  <si>
    <t>Mr. Sanjay Pawar (Debt Portfolio) / Mr. Karan Doshi (Equity Portfolio)</t>
  </si>
  <si>
    <t>Mr. Karan Doshi (Equity Portfolio) / Mr. Sanjay Pawar (Debt Portfolio)</t>
  </si>
  <si>
    <t>Mr. Jaiprakash Toshniwal (Equity Portfolio) / Mr. Sanjay Pawar (Debt Portfolio)</t>
  </si>
  <si>
    <t>CRISIL Medium to Long Duration Fund BIII Index</t>
  </si>
  <si>
    <t>First Tier Benchmark - CRISIL Medium to Long Duration Fund BIII Index</t>
  </si>
  <si>
    <t>CRISIL Short Duration Fund BII Index</t>
  </si>
  <si>
    <t>First Tier Benchmark - CRISIL Short Duration Fund BII Index</t>
  </si>
  <si>
    <t>CRISIL Liquid Fund BI Index</t>
  </si>
  <si>
    <t>First Tier Benchmark - CRISIL Liquid Fund BI Index</t>
  </si>
  <si>
    <t>CRISIL Low Duration Fund BI Index</t>
  </si>
  <si>
    <t>First Tier Benchmark - CRISIL Low Duration Fund BI Index</t>
  </si>
  <si>
    <t>CRISIL Ultra Short Duration Fund BI Index</t>
  </si>
  <si>
    <t>First Tier Benchmark - CRISIL Ultra Short Duration Fund BI Index</t>
  </si>
  <si>
    <t>Banks</t>
  </si>
  <si>
    <t>4) SEBI vide its Circular No. SEBI/HO/IMD/IMD-II DOF3/P/CIR/2021/573  dated June 07, 2021, regarding Potential Risk Class (PRC) Matrix for debt schemes based on Interest Rate Risk and Credit Risk. Accordingly, PRC Matrix for debt schemes of LIC Mutual Fund w.e.f. December 1, 2021 is as above:</t>
  </si>
  <si>
    <t>8) Since LIC MF Balanced Advantage Fund has not completed 6 months, hence returns are not provided.</t>
  </si>
  <si>
    <t>Mr. Amit Nadekar</t>
  </si>
  <si>
    <t>Mr. Dikshit Mittal (Equity Portfolio) / Mr. Sanjay Pawar (Debt Portfolio)</t>
  </si>
  <si>
    <t>Mr. Yogesh Patil (Equity Portfolio), Mr. Jaiprakash Toshniwal (Equity Portfolio)  / Mr. Rahul Singh (Debt Portfolio)</t>
  </si>
  <si>
    <t>LIC MF Nifty 8-13 yr G-Sec ETF</t>
  </si>
  <si>
    <t>LIC MF Nifty 50 Index Fund</t>
  </si>
  <si>
    <t>LIC MF S &amp; P BSE Sensex Index Fund</t>
  </si>
  <si>
    <t>LIC MF Nifty 100 ETF</t>
  </si>
  <si>
    <t>LIC MF S &amp; P BSE Sensex ETF</t>
  </si>
  <si>
    <t>LIC MF Nifty 50 ETF</t>
  </si>
  <si>
    <t>An open ended scheme which seeks to generate long term capital appreciation and offer Tax benefits u/s 80C of the Income Tax Act as well as additional benefits of a life cover.</t>
  </si>
  <si>
    <t>MIS Scheme Return report-August-22_Marketing</t>
  </si>
  <si>
    <t>Riskometer Historical Data</t>
  </si>
  <si>
    <t>LIC MF Large &amp; Mid Cap Fund</t>
  </si>
  <si>
    <t>LIC MF Banking and Financial Services Fund</t>
  </si>
  <si>
    <t>LIC MF Children’s Gift Fund</t>
  </si>
  <si>
    <t>LIC MF Money Market Fund</t>
  </si>
  <si>
    <t>The investment objective of the Scheme is to generate income through investment in a portfolio comprising of money market instruments. However, there is no assurance that the Investment Objective of the Scheme 
will be achieved.</t>
  </si>
  <si>
    <t>01.08.2022</t>
  </si>
  <si>
    <t>NIFTY Money Market Index B-I</t>
  </si>
  <si>
    <t>First Tier Benchmark - NIFTY Money Market Index B-I</t>
  </si>
  <si>
    <t>:) Investment in Money Market Instruments with relatively low interest rate risk and moderate credit risk.</t>
  </si>
  <si>
    <t>Transport Corporation Of India Ltd.</t>
  </si>
  <si>
    <t>Reliance Industries Ltd.</t>
  </si>
  <si>
    <t>Government Bond</t>
  </si>
  <si>
    <t>Infosys Ltd.</t>
  </si>
  <si>
    <t>HDFC Bank Ltd.</t>
  </si>
  <si>
    <t>Bharti Airtel Ltd.</t>
  </si>
  <si>
    <t>State Bank of India</t>
  </si>
  <si>
    <t>KSB Ltd.</t>
  </si>
  <si>
    <t>Housing Development Finance Corp Ltd.</t>
  </si>
  <si>
    <t>Mahindra &amp; Mahindra Ltd.</t>
  </si>
  <si>
    <t>Aditya Birla Fashion and Retail Ltd.</t>
  </si>
  <si>
    <t>Axis Bank Ltd.</t>
  </si>
  <si>
    <t>Ultratech Cement Ltd.</t>
  </si>
  <si>
    <t>Bajaj Finance Ltd.</t>
  </si>
  <si>
    <t>Tata Consultancy Services Ltd.</t>
  </si>
  <si>
    <t>Avenue Supermarts Ltd.</t>
  </si>
  <si>
    <t>Karur Vysya Bank Ltd.</t>
  </si>
  <si>
    <t>ITC Ltd.</t>
  </si>
  <si>
    <t>State Government Bond</t>
  </si>
  <si>
    <t>Hindustan Unilever Ltd.</t>
  </si>
  <si>
    <t>Kotak Mahindra Bank Ltd.</t>
  </si>
  <si>
    <t>Titan Company Ltd.</t>
  </si>
  <si>
    <t>Government Treasury Bill</t>
  </si>
  <si>
    <t>SRF Ltd.</t>
  </si>
  <si>
    <t>Larsen &amp; Toubro Ltd.</t>
  </si>
  <si>
    <t>The Indian Hotels Company Ltd.</t>
  </si>
  <si>
    <t>Others</t>
  </si>
  <si>
    <t>Industrial Products</t>
  </si>
  <si>
    <t>Government of India</t>
  </si>
  <si>
    <t>IT - Software</t>
  </si>
  <si>
    <t>Chemicals &amp; Petrochemicals</t>
  </si>
  <si>
    <t>Finance</t>
  </si>
  <si>
    <t>Transport Services</t>
  </si>
  <si>
    <t>Consumer Durables</t>
  </si>
  <si>
    <t>Insurance</t>
  </si>
  <si>
    <t>Industrial Manufacturing</t>
  </si>
  <si>
    <t>Petroleum Products</t>
  </si>
  <si>
    <t>Retailing</t>
  </si>
  <si>
    <t>Construction</t>
  </si>
  <si>
    <t>Pharmaceuticals &amp; Biotechnology</t>
  </si>
  <si>
    <t>Telecom - Services</t>
  </si>
  <si>
    <t>Diversified FMCG</t>
  </si>
  <si>
    <t>Cement &amp; Cement Products</t>
  </si>
  <si>
    <t>Automobiles</t>
  </si>
  <si>
    <t>Realty</t>
  </si>
  <si>
    <t>Healthcare Services</t>
  </si>
  <si>
    <t>Gas</t>
  </si>
  <si>
    <t>Power</t>
  </si>
  <si>
    <t>Leisure Services</t>
  </si>
  <si>
    <t>Fertilizers &amp; Agrochemicals</t>
  </si>
  <si>
    <t>Personal Products</t>
  </si>
  <si>
    <t>Electrical Equipment</t>
  </si>
  <si>
    <t>Food Products</t>
  </si>
  <si>
    <t>Agricultural Food &amp; other Products</t>
  </si>
  <si>
    <t>Ferrous Metals</t>
  </si>
  <si>
    <t>Textiles &amp; Apparels</t>
  </si>
  <si>
    <t>Non - Ferrous Metals</t>
  </si>
  <si>
    <t>Auto Components</t>
  </si>
  <si>
    <t>Capital Markets</t>
  </si>
  <si>
    <t>Aerospace &amp; Defense</t>
  </si>
  <si>
    <t>Transport Infrastructure</t>
  </si>
  <si>
    <t>Beverages</t>
  </si>
  <si>
    <t>Metals &amp; Minerals Trading</t>
  </si>
  <si>
    <t>Oil</t>
  </si>
  <si>
    <t>Consumable Fuels</t>
  </si>
  <si>
    <t>REC Ltd.</t>
  </si>
  <si>
    <t>Power Finance Corporation Ltd.</t>
  </si>
  <si>
    <t>National Housing Bank</t>
  </si>
  <si>
    <t>Export Import Bank of India</t>
  </si>
  <si>
    <t>National Bk for Agriculture &amp; Rural Dev.</t>
  </si>
  <si>
    <t>Nestle India Ltd.</t>
  </si>
  <si>
    <t>Oil &amp; Natural Gas Corporation Ltd.</t>
  </si>
  <si>
    <t>NTPC Ltd.</t>
  </si>
  <si>
    <t>Small Industries Development Bk of India</t>
  </si>
  <si>
    <t>Canara Bank</t>
  </si>
  <si>
    <t>Creditaccess Grameen Ltd.</t>
  </si>
  <si>
    <t>Kennametal India Ltd.</t>
  </si>
  <si>
    <t>Marketing LIC MF Scheme wise_Average and Monthend AUM_Oct-22</t>
  </si>
  <si>
    <t>LIC MF Factsheet_Oct-22</t>
  </si>
  <si>
    <t>LIC MF Portfolio Turnover Ratio for Factsheet disclosure_Oct-22</t>
  </si>
  <si>
    <t>LIC_TER-Client Website 31102022</t>
  </si>
  <si>
    <t>LIC MF Website Dashboard Issuerwise report_Oct-22</t>
  </si>
  <si>
    <t>LIC MF Website Dashboard Sectorwise report_Oct-22</t>
  </si>
  <si>
    <t>Cigarettes &amp; Tobacco Products</t>
  </si>
  <si>
    <t>LIC MF Indices upload; LIC MF - Index Value 31102022; Sensex BSE 100 TRI</t>
  </si>
  <si>
    <t>LIC MF - Riskometer 31102022</t>
  </si>
  <si>
    <t>LIC MF Multi Cap Fund</t>
  </si>
  <si>
    <t>The investment objective of the scheme is to generate long term capital appreciation by investing in a diversified portfolio of equity &amp; equity related instruments across large cap, mid cap and small cap stocks.
However, there is no assurance that the investment objective of the Scheme will be realized.</t>
  </si>
  <si>
    <t>31.10.2022</t>
  </si>
  <si>
    <t>Hitachi Energy India Ltd.</t>
  </si>
  <si>
    <t>Sector/Industry</t>
  </si>
  <si>
    <t>Bank of Baroda</t>
  </si>
  <si>
    <t>First Tier Benchmark - Nifty 500 Multicap 50:25:25</t>
  </si>
  <si>
    <t>NIFTY 500 Multicap 50:25:25 TRI</t>
  </si>
  <si>
    <t>Sectoral Allocation</t>
  </si>
  <si>
    <t>Mr. Yogesh Patil &amp; Mr. Dikshit Mittal (Co Fund Manager)</t>
  </si>
  <si>
    <t>Maruti Suzuki India Ltd.</t>
  </si>
  <si>
    <t>Paper, Forest &amp; Jute Products</t>
  </si>
  <si>
    <t>LIC MF Indices upload</t>
  </si>
  <si>
    <t>Cash &amp; Cash Equivalent:</t>
  </si>
  <si>
    <t>The Federal Bank Ltd.</t>
  </si>
  <si>
    <t>Household Products</t>
  </si>
  <si>
    <t>Minerals &amp; Mining</t>
  </si>
  <si>
    <t>Trent Ltd.</t>
  </si>
  <si>
    <t>DCB Bank Ltd.</t>
  </si>
  <si>
    <t>Gujarat State Petronet Ltd.</t>
  </si>
  <si>
    <t>Power Grid Corporation of India Ltd.</t>
  </si>
  <si>
    <t>IT - Services</t>
  </si>
  <si>
    <t>2) Returns and Performances are as on 31/03/2023</t>
  </si>
  <si>
    <t>2) All above data is as on 31/03/2023</t>
  </si>
  <si>
    <t>2) All above data is as on 31/03/2023.</t>
  </si>
  <si>
    <t>Reliance Retail Ventures Ltd.</t>
  </si>
  <si>
    <t>HDFC Securities Ltd.</t>
  </si>
  <si>
    <t>Tata Capital Financial Services Ltd.</t>
  </si>
  <si>
    <t>Timken India Ltd.</t>
  </si>
  <si>
    <t>Diversified Metals</t>
  </si>
  <si>
    <t>KPIT Technologies Ltd.</t>
  </si>
  <si>
    <t>Pitti Engineering Ltd.</t>
  </si>
  <si>
    <t>Indian Energy Exchange Ltd.</t>
  </si>
  <si>
    <t>Piramal Enterprises Ltd.</t>
  </si>
  <si>
    <t>Dashboard as on 30/04/2023</t>
  </si>
  <si>
    <t>AUM_AND_FOLIOS</t>
  </si>
  <si>
    <t>LIC MF Factsheet</t>
  </si>
  <si>
    <t>LIC MF Portfolio Turnover Ratio for Factsheet disclosure</t>
  </si>
  <si>
    <t xml:space="preserve">LIC_TER-Client Website </t>
  </si>
  <si>
    <t>LIC MF Website Dashboard Issuerwise report</t>
  </si>
  <si>
    <t>LIC MF Website Dashboard Sectorwise report</t>
  </si>
  <si>
    <t>MIS Scheme Return report-</t>
  </si>
  <si>
    <t xml:space="preserve">LIC MF - Index Value </t>
  </si>
  <si>
    <t xml:space="preserve">LIC MF - Riskometer </t>
  </si>
  <si>
    <t>It - Software</t>
  </si>
  <si>
    <t>Diversified Fmcg</t>
  </si>
  <si>
    <t>Entertainment</t>
  </si>
  <si>
    <t>Dashboard as on 31/05/2023</t>
  </si>
  <si>
    <t>Elecon Engineering Company Ltd.</t>
  </si>
  <si>
    <t>It - Services</t>
  </si>
  <si>
    <t>Kansai Nerolac Paints Ltd.</t>
  </si>
  <si>
    <t>Schaeffler India Ltd.</t>
  </si>
  <si>
    <t>L&amp;T Finance Holdings Ltd.</t>
  </si>
  <si>
    <t>Blue Dart Express Ltd.</t>
  </si>
  <si>
    <t>Agricultural Food &amp; Other Products</t>
  </si>
  <si>
    <t>Indus Towers Ltd.</t>
  </si>
  <si>
    <t>Dr. Reddy's Laboratories Ltd.</t>
  </si>
  <si>
    <t>RBL Bank Ltd.</t>
  </si>
  <si>
    <t>Balrampur Chini Mills Ltd.</t>
  </si>
  <si>
    <t>Divi's Laboratories Ltd.</t>
  </si>
  <si>
    <t>Mahanagar Gas Ltd.</t>
  </si>
  <si>
    <t>UNO Minda Ltd.</t>
  </si>
  <si>
    <t>Punjab National Bank</t>
  </si>
  <si>
    <t>Aditya Birla Finance Ltd.</t>
  </si>
  <si>
    <t>LIC Mutual Fund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</si>
</sst>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 #,##0.00_ ;_ * \-#,##0.00_ ;_ * &quot;-&quot;??_ ;_ @_ "/>
    <numFmt numFmtId="165" formatCode="0.0000"/>
    <numFmt numFmtId="166" formatCode="#,##0.00#"/>
    <numFmt numFmtId="167" formatCode="#,###,#0#"/>
    <numFmt numFmtId="168" formatCode="###,##0.0000#"/>
  </numFmts>
  <fonts count="37" x14ac:knownFonts="1">
    <font>
      <sz val="11"/>
      <color theme="1"/>
      <name val="Calibri"/>
      <family val="2"/>
      <scheme val="minor"/>
    </font>
    <font>
      <sz val="10"/>
      <name val="Arial"/>
      <family val="2"/>
    </font>
    <font>
      <sz val="11"/>
      <color theme="1"/>
      <name val="Calibri"/>
      <family val="2"/>
      <scheme val="minor"/>
    </font>
    <font>
      <sz val="10"/>
      <color theme="1"/>
      <name val="Arial"/>
      <family val="2"/>
    </font>
    <font>
      <b/>
      <sz val="10"/>
      <name val="Calibri"/>
      <family val="2"/>
      <scheme val="minor"/>
    </font>
    <font>
      <sz val="10"/>
      <name val="Calibri"/>
      <family val="2"/>
      <scheme val="minor"/>
    </font>
    <font>
      <sz val="9"/>
      <name val="Verdana"/>
      <family val="2"/>
    </font>
    <font>
      <b/>
      <sz val="10"/>
      <color theme="1"/>
      <name val="Arial"/>
      <family val="2"/>
    </font>
    <font>
      <sz val="10"/>
      <color theme="0"/>
      <name val="Calibri"/>
      <family val="2"/>
      <scheme val="minor"/>
    </font>
    <font>
      <sz val="10"/>
      <color theme="1"/>
      <name val="Calibri"/>
      <family val="2"/>
      <scheme val="minor"/>
    </font>
    <font>
      <b/>
      <sz val="10"/>
      <color theme="1"/>
      <name val="Calibri"/>
      <family val="2"/>
      <scheme val="minor"/>
    </font>
    <font>
      <b/>
      <sz val="11"/>
      <color theme="1"/>
      <name val="Calibri"/>
      <family val="2"/>
      <scheme val="minor"/>
    </font>
    <font>
      <i/>
      <sz val="9"/>
      <name val="Calibri"/>
      <family val="2"/>
      <scheme val="minor"/>
    </font>
    <font>
      <i/>
      <sz val="9"/>
      <color theme="1"/>
      <name val="Calibri"/>
      <family val="2"/>
      <scheme val="minor"/>
    </font>
    <font>
      <i/>
      <sz val="10"/>
      <name val="Calibri"/>
      <family val="2"/>
      <scheme val="minor"/>
    </font>
    <font>
      <i/>
      <sz val="10"/>
      <color theme="1"/>
      <name val="Calibri"/>
      <family val="2"/>
      <scheme val="minor"/>
    </font>
    <font>
      <sz val="11"/>
      <color rgb="FF9C0006"/>
      <name val="Calibri"/>
      <family val="2"/>
      <scheme val="minor"/>
    </font>
    <font>
      <sz val="10"/>
      <name val="Calibri"/>
      <family val="2"/>
    </font>
    <font>
      <sz val="11"/>
      <color indexed="8"/>
      <name val="Calibri"/>
      <family val="2"/>
    </font>
    <font>
      <sz val="11"/>
      <color indexed="22"/>
      <name val="Calibri"/>
      <family val="2"/>
    </font>
    <font>
      <sz val="11"/>
      <color indexed="20"/>
      <name val="Calibri"/>
      <family val="2"/>
    </font>
    <font>
      <b/>
      <sz val="11"/>
      <color indexed="52"/>
      <name val="Calibri"/>
      <family val="2"/>
    </font>
    <font>
      <b/>
      <sz val="11"/>
      <color indexed="22"/>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62"/>
      <name val="Cambria"/>
      <family val="2"/>
    </font>
    <font>
      <b/>
      <sz val="11"/>
      <color indexed="8"/>
      <name val="Calibri"/>
      <family val="2"/>
    </font>
    <font>
      <sz val="11"/>
      <color indexed="10"/>
      <name val="Calibri"/>
      <family val="2"/>
    </font>
    <font>
      <sz val="10"/>
      <color indexed="8"/>
      <name val="Arial"/>
      <family val="2"/>
    </font>
    <font>
      <sz val="11"/>
      <name val="Calibri"/>
      <family val="2"/>
      <scheme val="minor"/>
    </font>
  </fonts>
  <fills count="19">
    <fill>
      <patternFill patternType="none"/>
    </fill>
    <fill>
      <patternFill patternType="gray125"/>
    </fill>
    <fill>
      <patternFill patternType="solid">
        <fgColor rgb="FFFFC7CE"/>
      </patternFill>
    </fill>
    <fill>
      <patternFill patternType="solid">
        <fgColor indexed="9"/>
      </patternFill>
    </fill>
    <fill>
      <patternFill patternType="solid">
        <fgColor indexed="47"/>
      </patternFill>
    </fill>
    <fill>
      <patternFill patternType="solid">
        <fgColor indexed="26"/>
      </patternFill>
    </fill>
    <fill>
      <patternFill patternType="solid">
        <fgColor indexed="27"/>
      </patternFill>
    </fill>
    <fill>
      <patternFill patternType="solid">
        <fgColor indexed="22"/>
      </patternFill>
    </fill>
    <fill>
      <patternFill patternType="solid">
        <fgColor indexed="29"/>
      </patternFill>
    </fill>
    <fill>
      <patternFill patternType="solid">
        <fgColor indexed="43"/>
      </patternFill>
    </fill>
    <fill>
      <patternFill patternType="solid">
        <fgColor indexed="44"/>
      </patternFill>
    </fill>
    <fill>
      <patternFill patternType="solid">
        <fgColor indexed="49"/>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indexed="45"/>
      </patternFill>
    </fill>
    <fill>
      <patternFill patternType="solid">
        <fgColor indexed="55"/>
      </patternFill>
    </fill>
    <fill>
      <patternFill patternType="solid">
        <fgColor indexed="42"/>
      </patternFill>
    </fill>
  </fills>
  <borders count="67">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auto="1"/>
      </left>
      <right style="thin">
        <color auto="1"/>
      </right>
      <top style="thin">
        <color auto="1"/>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64"/>
      </right>
      <top style="thin">
        <color indexed="8"/>
      </top>
      <bottom style="thin">
        <color indexed="64"/>
      </bottom>
      <diagonal/>
    </border>
    <border>
      <left/>
      <right/>
      <top/>
      <bottom style="thin">
        <color auto="1"/>
      </bottom>
      <diagonal/>
    </border>
    <border>
      <left/>
      <right style="thin">
        <color auto="1"/>
      </right>
      <top/>
      <bottom style="thin">
        <color auto="1"/>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64"/>
      </left>
      <right/>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22"/>
      </bottom>
      <diagonal/>
    </border>
    <border>
      <left/>
      <right/>
      <top/>
      <bottom style="medium">
        <color indexed="49"/>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s>
  <cellStyleXfs count="51">
    <xf numFmtId="0" fontId="0" fillId="0" borderId="0"/>
    <xf numFmtId="0" fontId="1" fillId="0" borderId="0"/>
    <xf numFmtId="0" fontId="3" fillId="0" borderId="0"/>
    <xf numFmtId="9" fontId="2" fillId="0" borderId="0" applyFont="0" applyFill="0" applyBorder="0" applyAlignment="0" applyProtection="0"/>
    <xf numFmtId="164" fontId="2" fillId="0" borderId="0" applyFont="0" applyFill="0" applyBorder="0" applyAlignment="0" applyProtection="0"/>
    <xf numFmtId="9" fontId="3" fillId="0" borderId="0" applyFont="0" applyFill="0" applyBorder="0" applyAlignment="0" applyProtection="0"/>
    <xf numFmtId="0" fontId="16" fillId="2" borderId="0" applyNumberFormat="0" applyBorder="0" applyAlignment="0" applyProtection="0"/>
    <xf numFmtId="0" fontId="1" fillId="0" borderId="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3" borderId="0" applyNumberFormat="0" applyBorder="0" applyAlignment="0" applyProtection="0"/>
    <xf numFmtId="0" fontId="18" fillId="6" borderId="0" applyNumberFormat="0" applyBorder="0" applyAlignment="0" applyProtection="0"/>
    <xf numFmtId="0" fontId="18" fillId="4"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7" borderId="0" applyNumberFormat="0" applyBorder="0" applyAlignment="0" applyProtection="0"/>
    <xf numFmtId="0" fontId="18" fillId="10" borderId="0" applyNumberFormat="0" applyBorder="0" applyAlignment="0" applyProtection="0"/>
    <xf numFmtId="0" fontId="18" fillId="4" borderId="0" applyNumberFormat="0" applyBorder="0" applyAlignment="0" applyProtection="0"/>
    <xf numFmtId="0" fontId="19" fillId="11" borderId="0" applyNumberFormat="0" applyBorder="0" applyAlignment="0" applyProtection="0"/>
    <xf numFmtId="0" fontId="19" fillId="8" borderId="0" applyNumberFormat="0" applyBorder="0" applyAlignment="0" applyProtection="0"/>
    <xf numFmtId="0" fontId="19" fillId="9" borderId="0" applyNumberFormat="0" applyBorder="0" applyAlignment="0" applyProtection="0"/>
    <xf numFmtId="0" fontId="19" fillId="7" borderId="0" applyNumberFormat="0" applyBorder="0" applyAlignment="0" applyProtection="0"/>
    <xf numFmtId="0" fontId="19" fillId="11" borderId="0" applyNumberFormat="0" applyBorder="0" applyAlignment="0" applyProtection="0"/>
    <xf numFmtId="0" fontId="19" fillId="4" borderId="0" applyNumberFormat="0" applyBorder="0" applyAlignment="0" applyProtection="0"/>
    <xf numFmtId="0" fontId="19" fillId="11" borderId="0" applyNumberFormat="0" applyBorder="0" applyAlignment="0" applyProtection="0"/>
    <xf numFmtId="0" fontId="19" fillId="12" borderId="0" applyNumberFormat="0" applyBorder="0" applyAlignment="0" applyProtection="0"/>
    <xf numFmtId="0" fontId="19" fillId="13" borderId="0" applyNumberFormat="0" applyBorder="0" applyAlignment="0" applyProtection="0"/>
    <xf numFmtId="0" fontId="19" fillId="14" borderId="0" applyNumberFormat="0" applyBorder="0" applyAlignment="0" applyProtection="0"/>
    <xf numFmtId="0" fontId="19" fillId="11" borderId="0" applyNumberFormat="0" applyBorder="0" applyAlignment="0" applyProtection="0"/>
    <xf numFmtId="0" fontId="19" fillId="15" borderId="0" applyNumberFormat="0" applyBorder="0" applyAlignment="0" applyProtection="0"/>
    <xf numFmtId="0" fontId="20" fillId="16" borderId="0" applyNumberFormat="0" applyBorder="0" applyAlignment="0" applyProtection="0"/>
    <xf numFmtId="0" fontId="21" fillId="3" borderId="58" applyNumberFormat="0" applyAlignment="0" applyProtection="0"/>
    <xf numFmtId="0" fontId="22" fillId="17" borderId="59" applyNumberFormat="0" applyAlignment="0" applyProtection="0"/>
    <xf numFmtId="0" fontId="23" fillId="0" borderId="0" applyNumberFormat="0" applyFill="0" applyBorder="0" applyAlignment="0" applyProtection="0"/>
    <xf numFmtId="0" fontId="24" fillId="18" borderId="0" applyNumberFormat="0" applyBorder="0" applyAlignment="0" applyProtection="0"/>
    <xf numFmtId="0" fontId="25" fillId="0" borderId="60" applyNumberFormat="0" applyFill="0" applyAlignment="0" applyProtection="0"/>
    <xf numFmtId="0" fontId="26" fillId="0" borderId="61" applyNumberFormat="0" applyFill="0" applyAlignment="0" applyProtection="0"/>
    <xf numFmtId="0" fontId="27" fillId="0" borderId="62" applyNumberFormat="0" applyFill="0" applyAlignment="0" applyProtection="0"/>
    <xf numFmtId="0" fontId="27" fillId="0" borderId="0" applyNumberFormat="0" applyFill="0" applyBorder="0" applyAlignment="0" applyProtection="0"/>
    <xf numFmtId="0" fontId="28" fillId="4" borderId="58" applyNumberFormat="0" applyAlignment="0" applyProtection="0"/>
    <xf numFmtId="0" fontId="29" fillId="0" borderId="63" applyNumberFormat="0" applyFill="0" applyAlignment="0" applyProtection="0"/>
    <xf numFmtId="0" fontId="30" fillId="9" borderId="0" applyNumberFormat="0" applyBorder="0" applyAlignment="0" applyProtection="0"/>
    <xf numFmtId="0" fontId="18" fillId="5" borderId="64" applyNumberFormat="0" applyFont="0" applyAlignment="0" applyProtection="0"/>
    <xf numFmtId="0" fontId="31" fillId="3" borderId="65" applyNumberFormat="0" applyAlignment="0" applyProtection="0"/>
    <xf numFmtId="0" fontId="1" fillId="0" borderId="0" applyNumberFormat="0" applyFill="0" applyBorder="0" applyAlignment="0" applyProtection="0"/>
    <xf numFmtId="0" fontId="32" fillId="0" borderId="0" applyNumberFormat="0" applyFill="0" applyBorder="0" applyAlignment="0" applyProtection="0"/>
    <xf numFmtId="0" fontId="33" fillId="0" borderId="66" applyNumberFormat="0" applyFill="0" applyAlignment="0" applyProtection="0"/>
    <xf numFmtId="0" fontId="34" fillId="0" borderId="0" applyNumberFormat="0" applyFill="0" applyBorder="0" applyAlignment="0" applyProtection="0"/>
    <xf numFmtId="0" fontId="35" fillId="0" borderId="0"/>
  </cellStyleXfs>
  <cellXfs count="387">
    <xf numFmtId="0" fontId="0" fillId="0" borderId="0" xfId="0"/>
    <xf numFmtId="10" fontId="14" fillId="0" borderId="35" xfId="3" applyNumberFormat="1" applyFont="1" applyFill="1" applyBorder="1" applyAlignment="1">
      <alignment horizontal="center" vertical="top" wrapText="1"/>
    </xf>
    <xf numFmtId="2" fontId="9" fillId="0" borderId="32" xfId="4" applyNumberFormat="1" applyFont="1" applyFill="1" applyBorder="1" applyAlignment="1">
      <alignment horizontal="center"/>
    </xf>
    <xf numFmtId="10" fontId="5" fillId="0" borderId="0" xfId="3" applyNumberFormat="1" applyFont="1" applyFill="1" applyAlignment="1">
      <alignment horizontal="center" vertical="top" wrapText="1"/>
    </xf>
    <xf numFmtId="2" fontId="9" fillId="0" borderId="0" xfId="4" applyNumberFormat="1" applyFont="1" applyFill="1" applyBorder="1" applyAlignment="1">
      <alignment horizontal="center"/>
    </xf>
    <xf numFmtId="2" fontId="9" fillId="0" borderId="34" xfId="4" applyNumberFormat="1" applyFont="1" applyFill="1" applyBorder="1" applyAlignment="1">
      <alignment horizontal="center"/>
    </xf>
    <xf numFmtId="2" fontId="9" fillId="0" borderId="37" xfId="4" applyNumberFormat="1" applyFont="1" applyFill="1" applyBorder="1" applyAlignment="1">
      <alignment horizontal="center"/>
    </xf>
    <xf numFmtId="10" fontId="4" fillId="0" borderId="34" xfId="3" applyNumberFormat="1" applyFont="1" applyFill="1" applyBorder="1" applyAlignment="1">
      <alignment horizontal="center" vertical="top" wrapText="1"/>
    </xf>
    <xf numFmtId="10" fontId="4" fillId="0" borderId="33" xfId="3" applyNumberFormat="1" applyFont="1" applyFill="1" applyBorder="1" applyAlignment="1">
      <alignment horizontal="center" vertical="top" wrapText="1"/>
    </xf>
    <xf numFmtId="10" fontId="4" fillId="0" borderId="35" xfId="3" applyNumberFormat="1" applyFont="1" applyFill="1" applyBorder="1" applyAlignment="1">
      <alignment horizontal="center" vertical="top" wrapText="1"/>
    </xf>
    <xf numFmtId="10" fontId="4" fillId="0" borderId="11" xfId="3" applyNumberFormat="1" applyFont="1" applyFill="1" applyBorder="1" applyAlignment="1">
      <alignment horizontal="center" vertical="top" wrapText="1"/>
    </xf>
    <xf numFmtId="10" fontId="4" fillId="0" borderId="6" xfId="3" applyNumberFormat="1" applyFont="1" applyFill="1" applyBorder="1" applyAlignment="1">
      <alignment horizontal="center" vertical="top" wrapText="1"/>
    </xf>
    <xf numFmtId="10" fontId="4" fillId="0" borderId="12" xfId="3" applyNumberFormat="1" applyFont="1" applyFill="1" applyBorder="1" applyAlignment="1">
      <alignment horizontal="center" vertical="top" wrapText="1"/>
    </xf>
    <xf numFmtId="10" fontId="10" fillId="0" borderId="34" xfId="3" applyNumberFormat="1" applyFont="1" applyFill="1" applyBorder="1" applyAlignment="1">
      <alignment horizontal="center" vertical="top" wrapText="1"/>
    </xf>
    <xf numFmtId="10" fontId="10" fillId="0" borderId="33" xfId="3" applyNumberFormat="1" applyFont="1" applyFill="1" applyBorder="1" applyAlignment="1">
      <alignment horizontal="center" vertical="top" wrapText="1"/>
    </xf>
    <xf numFmtId="10" fontId="10" fillId="0" borderId="35" xfId="3" applyNumberFormat="1" applyFont="1" applyFill="1" applyBorder="1" applyAlignment="1">
      <alignment horizontal="center" vertical="top" wrapText="1"/>
    </xf>
    <xf numFmtId="0" fontId="36" fillId="0" borderId="34" xfId="6" applyFont="1" applyFill="1" applyBorder="1" applyAlignment="1">
      <alignment horizontal="left"/>
    </xf>
    <xf numFmtId="0" fontId="36" fillId="0" borderId="33" xfId="6" applyFont="1" applyFill="1" applyBorder="1" applyAlignment="1">
      <alignment horizontal="left"/>
    </xf>
    <xf numFmtId="0" fontId="36" fillId="0" borderId="35" xfId="6" applyFont="1" applyFill="1" applyBorder="1" applyAlignment="1">
      <alignment horizontal="left"/>
    </xf>
    <xf numFmtId="2" fontId="36" fillId="0" borderId="34" xfId="6" applyNumberFormat="1" applyFont="1" applyFill="1" applyBorder="1" applyAlignment="1">
      <alignment horizontal="center" vertical="top" wrapText="1"/>
    </xf>
    <xf numFmtId="2" fontId="36" fillId="0" borderId="33" xfId="6" applyNumberFormat="1" applyFont="1" applyFill="1" applyBorder="1" applyAlignment="1">
      <alignment horizontal="center" vertical="top" wrapText="1"/>
    </xf>
    <xf numFmtId="2" fontId="36" fillId="0" borderId="35" xfId="6" applyNumberFormat="1" applyFont="1" applyFill="1" applyBorder="1" applyAlignment="1">
      <alignment horizontal="center" vertical="top" wrapText="1"/>
    </xf>
    <xf numFmtId="10" fontId="4" fillId="0" borderId="0" xfId="3" applyNumberFormat="1" applyFont="1" applyFill="1" applyAlignment="1">
      <alignment horizontal="center" vertical="top" wrapText="1"/>
    </xf>
    <xf numFmtId="0" fontId="4" fillId="0" borderId="2" xfId="0" applyFont="1" applyFill="1" applyBorder="1" applyAlignment="1">
      <alignment vertical="top"/>
    </xf>
    <xf numFmtId="0" fontId="4" fillId="0" borderId="0" xfId="0" applyFont="1" applyFill="1" applyAlignment="1">
      <alignment vertical="top"/>
    </xf>
    <xf numFmtId="0" fontId="5" fillId="0" borderId="0" xfId="0" applyFont="1" applyFill="1"/>
    <xf numFmtId="0" fontId="14" fillId="0" borderId="32" xfId="0" applyFont="1" applyFill="1" applyBorder="1"/>
    <xf numFmtId="0" fontId="4" fillId="0" borderId="0" xfId="0" applyFont="1" applyFill="1"/>
    <xf numFmtId="0" fontId="4" fillId="0" borderId="3" xfId="0" applyFont="1" applyFill="1" applyBorder="1" applyAlignment="1">
      <alignment horizontal="center" vertical="center" wrapText="1"/>
    </xf>
    <xf numFmtId="0" fontId="4" fillId="0" borderId="13" xfId="0" applyFont="1" applyFill="1" applyBorder="1" applyAlignment="1">
      <alignment horizontal="center" vertical="top" wrapText="1"/>
    </xf>
    <xf numFmtId="0" fontId="4" fillId="0" borderId="14" xfId="0" applyFont="1" applyFill="1" applyBorder="1" applyAlignment="1">
      <alignment horizontal="center" vertical="top" wrapText="1"/>
    </xf>
    <xf numFmtId="0" fontId="4" fillId="0" borderId="15" xfId="0" applyFont="1" applyFill="1" applyBorder="1" applyAlignment="1">
      <alignment horizontal="center" vertical="top" wrapText="1"/>
    </xf>
    <xf numFmtId="0" fontId="4" fillId="0" borderId="0" xfId="0" applyFont="1" applyFill="1" applyAlignment="1">
      <alignment horizontal="center" vertical="center" wrapText="1"/>
    </xf>
    <xf numFmtId="0" fontId="4" fillId="0" borderId="0" xfId="0" applyFont="1" applyFill="1" applyAlignment="1">
      <alignment horizontal="center" vertical="center" wrapText="1"/>
    </xf>
    <xf numFmtId="0" fontId="14" fillId="0" borderId="32" xfId="0" applyFont="1" applyFill="1" applyBorder="1" applyAlignment="1">
      <alignment vertical="top" wrapText="1"/>
    </xf>
    <xf numFmtId="0" fontId="4" fillId="0" borderId="0" xfId="0" applyFont="1" applyFill="1" applyAlignment="1">
      <alignment vertical="top" wrapText="1"/>
    </xf>
    <xf numFmtId="0" fontId="5" fillId="0" borderId="0" xfId="0" applyFont="1" applyFill="1" applyAlignment="1">
      <alignment vertical="top" wrapText="1"/>
    </xf>
    <xf numFmtId="0" fontId="4" fillId="0" borderId="5" xfId="0" applyFont="1" applyFill="1" applyBorder="1" applyAlignment="1">
      <alignment vertical="center" wrapText="1"/>
    </xf>
    <xf numFmtId="0" fontId="4" fillId="0" borderId="6" xfId="0" applyFont="1" applyFill="1" applyBorder="1" applyAlignment="1">
      <alignment vertical="center" wrapText="1"/>
    </xf>
    <xf numFmtId="0" fontId="5" fillId="0" borderId="6" xfId="0" applyFont="1" applyFill="1" applyBorder="1" applyAlignment="1">
      <alignment vertical="center" wrapText="1"/>
    </xf>
    <xf numFmtId="0" fontId="5" fillId="0" borderId="0" xfId="0" applyFont="1" applyFill="1" applyAlignment="1">
      <alignment horizontal="left" vertical="top" wrapText="1"/>
    </xf>
    <xf numFmtId="0" fontId="5" fillId="0" borderId="0" xfId="0" applyFont="1" applyFill="1" applyAlignment="1">
      <alignment horizontal="left" vertical="top" wrapText="1"/>
    </xf>
    <xf numFmtId="0" fontId="4" fillId="0" borderId="33" xfId="0" applyFont="1" applyFill="1" applyBorder="1" applyAlignment="1">
      <alignment vertical="center" wrapText="1"/>
    </xf>
    <xf numFmtId="0" fontId="4" fillId="0" borderId="4" xfId="0" applyFont="1" applyFill="1" applyBorder="1" applyAlignment="1">
      <alignment horizontal="center" vertical="center" wrapText="1"/>
    </xf>
    <xf numFmtId="14" fontId="5" fillId="0" borderId="11" xfId="0" applyNumberFormat="1" applyFont="1" applyFill="1" applyBorder="1" applyAlignment="1">
      <alignment horizontal="center" vertical="center"/>
    </xf>
    <xf numFmtId="14" fontId="5" fillId="0" borderId="6" xfId="0" applyNumberFormat="1" applyFont="1" applyFill="1" applyBorder="1" applyAlignment="1">
      <alignment horizontal="center" vertical="center"/>
    </xf>
    <xf numFmtId="14" fontId="5" fillId="0" borderId="12" xfId="0" applyNumberFormat="1" applyFont="1" applyFill="1" applyBorder="1" applyAlignment="1">
      <alignment horizontal="center" vertical="center"/>
    </xf>
    <xf numFmtId="14" fontId="5" fillId="0" borderId="34" xfId="0" applyNumberFormat="1" applyFont="1" applyFill="1" applyBorder="1" applyAlignment="1">
      <alignment horizontal="center" vertical="center"/>
    </xf>
    <xf numFmtId="14" fontId="5" fillId="0" borderId="33" xfId="0" applyNumberFormat="1" applyFont="1" applyFill="1" applyBorder="1" applyAlignment="1">
      <alignment horizontal="center" vertical="center"/>
    </xf>
    <xf numFmtId="14" fontId="5" fillId="0" borderId="35" xfId="0" applyNumberFormat="1" applyFont="1" applyFill="1" applyBorder="1" applyAlignment="1">
      <alignment horizontal="center" vertical="center"/>
    </xf>
    <xf numFmtId="14" fontId="5" fillId="0" borderId="0" xfId="0" applyNumberFormat="1" applyFont="1" applyFill="1" applyAlignment="1">
      <alignment horizontal="left" vertical="center"/>
    </xf>
    <xf numFmtId="0" fontId="5" fillId="0" borderId="33" xfId="0" applyFont="1" applyFill="1" applyBorder="1" applyAlignment="1">
      <alignment vertical="center" wrapText="1"/>
    </xf>
    <xf numFmtId="2" fontId="5" fillId="0" borderId="11" xfId="0" applyNumberFormat="1" applyFont="1" applyFill="1" applyBorder="1" applyAlignment="1">
      <alignment horizontal="center" vertical="top" wrapText="1"/>
    </xf>
    <xf numFmtId="2" fontId="5" fillId="0" borderId="6" xfId="0" applyNumberFormat="1" applyFont="1" applyFill="1" applyBorder="1" applyAlignment="1">
      <alignment horizontal="center" vertical="top" wrapText="1"/>
    </xf>
    <xf numFmtId="2" fontId="5" fillId="0" borderId="12" xfId="0" applyNumberFormat="1" applyFont="1" applyFill="1" applyBorder="1" applyAlignment="1">
      <alignment horizontal="center" vertical="top" wrapText="1"/>
    </xf>
    <xf numFmtId="2" fontId="5" fillId="0" borderId="34" xfId="0" applyNumberFormat="1" applyFont="1" applyFill="1" applyBorder="1" applyAlignment="1">
      <alignment horizontal="center" vertical="top" wrapText="1"/>
    </xf>
    <xf numFmtId="2" fontId="5" fillId="0" borderId="33" xfId="0" applyNumberFormat="1" applyFont="1" applyFill="1" applyBorder="1" applyAlignment="1">
      <alignment horizontal="center" vertical="top" wrapText="1"/>
    </xf>
    <xf numFmtId="2" fontId="5" fillId="0" borderId="35" xfId="0" applyNumberFormat="1" applyFont="1" applyFill="1" applyBorder="1" applyAlignment="1">
      <alignment horizontal="center" vertical="top" wrapText="1"/>
    </xf>
    <xf numFmtId="2" fontId="5" fillId="0" borderId="0" xfId="0" applyNumberFormat="1" applyFont="1" applyFill="1" applyAlignment="1">
      <alignment horizontal="center" vertical="top" wrapText="1"/>
    </xf>
    <xf numFmtId="2" fontId="5" fillId="0" borderId="33" xfId="0" applyNumberFormat="1" applyFont="1" applyFill="1" applyBorder="1" applyAlignment="1">
      <alignment horizontal="center" vertical="top" wrapText="1"/>
    </xf>
    <xf numFmtId="14" fontId="5" fillId="0" borderId="0" xfId="0" applyNumberFormat="1" applyFont="1" applyFill="1" applyAlignment="1">
      <alignment horizontal="left" vertical="center"/>
    </xf>
    <xf numFmtId="2" fontId="5" fillId="0" borderId="35" xfId="0" applyNumberFormat="1" applyFont="1" applyFill="1" applyBorder="1" applyAlignment="1">
      <alignment horizontal="center" vertical="top" wrapText="1"/>
    </xf>
    <xf numFmtId="0" fontId="4" fillId="0" borderId="4" xfId="0" applyFont="1" applyFill="1" applyBorder="1" applyAlignment="1">
      <alignment vertical="center" wrapText="1"/>
    </xf>
    <xf numFmtId="0" fontId="5" fillId="0" borderId="0" xfId="0" applyFont="1" applyFill="1" applyAlignment="1">
      <alignment horizontal="center" vertical="top" wrapText="1"/>
    </xf>
    <xf numFmtId="0" fontId="5" fillId="0" borderId="33" xfId="0" applyFont="1" applyFill="1" applyBorder="1" applyAlignment="1">
      <alignment horizontal="center" vertical="top" wrapText="1"/>
    </xf>
    <xf numFmtId="0" fontId="5" fillId="0" borderId="35" xfId="0" applyFont="1" applyFill="1" applyBorder="1" applyAlignment="1">
      <alignment horizontal="center" vertical="top" wrapText="1"/>
    </xf>
    <xf numFmtId="0" fontId="5" fillId="0" borderId="34" xfId="0" applyFont="1" applyFill="1" applyBorder="1" applyAlignment="1">
      <alignment horizontal="left" vertical="center" wrapText="1"/>
    </xf>
    <xf numFmtId="0" fontId="5" fillId="0" borderId="33" xfId="0" applyFont="1" applyFill="1" applyBorder="1" applyAlignment="1">
      <alignment horizontal="left" vertical="center" wrapText="1"/>
    </xf>
    <xf numFmtId="0" fontId="5" fillId="0" borderId="35" xfId="0" applyFont="1" applyFill="1" applyBorder="1" applyAlignment="1">
      <alignment horizontal="left" vertical="center" wrapText="1"/>
    </xf>
    <xf numFmtId="0" fontId="5" fillId="0" borderId="11" xfId="0" applyFont="1" applyFill="1" applyBorder="1" applyAlignment="1">
      <alignment horizontal="left" vertical="center" wrapText="1"/>
    </xf>
    <xf numFmtId="0" fontId="5" fillId="0" borderId="6" xfId="0" applyFont="1" applyFill="1" applyBorder="1" applyAlignment="1">
      <alignment horizontal="left" vertical="center" wrapText="1"/>
    </xf>
    <xf numFmtId="0" fontId="5" fillId="0" borderId="12" xfId="0" applyFont="1" applyFill="1" applyBorder="1" applyAlignment="1">
      <alignment horizontal="left" vertical="center" wrapText="1"/>
    </xf>
    <xf numFmtId="0" fontId="5" fillId="0" borderId="11" xfId="0" applyFont="1" applyFill="1" applyBorder="1" applyAlignment="1">
      <alignment horizontal="center" vertical="top" wrapText="1"/>
    </xf>
    <xf numFmtId="0" fontId="5" fillId="0" borderId="6" xfId="0" applyFont="1" applyFill="1" applyBorder="1" applyAlignment="1">
      <alignment horizontal="center" vertical="top" wrapText="1"/>
    </xf>
    <xf numFmtId="0" fontId="5" fillId="0" borderId="12" xfId="0" applyFont="1" applyFill="1" applyBorder="1" applyAlignment="1">
      <alignment horizontal="center" vertical="top" wrapText="1"/>
    </xf>
    <xf numFmtId="0" fontId="5" fillId="0" borderId="34" xfId="0" applyFont="1" applyFill="1" applyBorder="1" applyAlignment="1">
      <alignment horizontal="center" vertical="top" wrapText="1"/>
    </xf>
    <xf numFmtId="0" fontId="5" fillId="0" borderId="1" xfId="0" applyFont="1" applyFill="1" applyBorder="1" applyAlignment="1">
      <alignment horizontal="center" vertical="top" wrapText="1"/>
    </xf>
    <xf numFmtId="2" fontId="5" fillId="0" borderId="11" xfId="0" applyNumberFormat="1" applyFont="1" applyFill="1" applyBorder="1" applyAlignment="1">
      <alignment horizontal="center" vertical="center" wrapText="1"/>
    </xf>
    <xf numFmtId="2" fontId="5" fillId="0" borderId="6" xfId="0" applyNumberFormat="1" applyFont="1" applyFill="1" applyBorder="1" applyAlignment="1">
      <alignment horizontal="center" vertical="center" wrapText="1"/>
    </xf>
    <xf numFmtId="2" fontId="5" fillId="0" borderId="12" xfId="0" applyNumberFormat="1" applyFont="1" applyFill="1" applyBorder="1" applyAlignment="1">
      <alignment horizontal="center" vertical="center" wrapText="1"/>
    </xf>
    <xf numFmtId="2" fontId="5" fillId="0" borderId="34" xfId="0" applyNumberFormat="1" applyFont="1" applyFill="1" applyBorder="1" applyAlignment="1">
      <alignment horizontal="center" vertical="center" wrapText="1"/>
    </xf>
    <xf numFmtId="2" fontId="5" fillId="0" borderId="33" xfId="0" applyNumberFormat="1" applyFont="1" applyFill="1" applyBorder="1" applyAlignment="1">
      <alignment horizontal="center" vertical="center" wrapText="1"/>
    </xf>
    <xf numFmtId="2" fontId="5" fillId="0" borderId="35" xfId="0" applyNumberFormat="1" applyFont="1" applyFill="1" applyBorder="1" applyAlignment="1">
      <alignment horizontal="center" vertical="center" wrapText="1"/>
    </xf>
    <xf numFmtId="0" fontId="5" fillId="0" borderId="0" xfId="0" applyFont="1" applyFill="1" applyAlignment="1">
      <alignment horizontal="left" vertical="center" wrapText="1"/>
    </xf>
    <xf numFmtId="0" fontId="4" fillId="0" borderId="0" xfId="0" applyFont="1" applyFill="1" applyAlignment="1">
      <alignment vertical="center"/>
    </xf>
    <xf numFmtId="0" fontId="5" fillId="0" borderId="0" xfId="0" applyFont="1" applyFill="1" applyAlignment="1">
      <alignment vertical="center"/>
    </xf>
    <xf numFmtId="0" fontId="4" fillId="0" borderId="5" xfId="0" applyFont="1" applyFill="1" applyBorder="1" applyAlignment="1">
      <alignment horizontal="center" vertical="center" wrapText="1"/>
    </xf>
    <xf numFmtId="0" fontId="5" fillId="0" borderId="6" xfId="0" applyFont="1" applyFill="1" applyBorder="1" applyAlignment="1">
      <alignment horizontal="center" vertical="top" wrapText="1"/>
    </xf>
    <xf numFmtId="0" fontId="5" fillId="0" borderId="12" xfId="0" applyFont="1" applyFill="1" applyBorder="1" applyAlignment="1">
      <alignment horizontal="center" vertical="top" wrapText="1"/>
    </xf>
    <xf numFmtId="0" fontId="5" fillId="0" borderId="11" xfId="0" applyFont="1" applyFill="1" applyBorder="1" applyAlignment="1">
      <alignment horizontal="center" vertical="top" wrapText="1"/>
    </xf>
    <xf numFmtId="0" fontId="5" fillId="0" borderId="33" xfId="0" applyFont="1" applyFill="1" applyBorder="1" applyAlignment="1">
      <alignment horizontal="center" vertical="top" wrapText="1"/>
    </xf>
    <xf numFmtId="4" fontId="10" fillId="0" borderId="6" xfId="0" applyNumberFormat="1" applyFont="1" applyFill="1" applyBorder="1" applyAlignment="1">
      <alignment horizontal="center" vertical="center" wrapText="1"/>
    </xf>
    <xf numFmtId="0" fontId="10" fillId="0" borderId="6" xfId="0" applyFont="1" applyFill="1" applyBorder="1" applyAlignment="1">
      <alignment horizontal="center" vertical="center" wrapText="1"/>
    </xf>
    <xf numFmtId="0" fontId="10" fillId="0" borderId="12" xfId="0" applyFont="1" applyFill="1" applyBorder="1" applyAlignment="1">
      <alignment horizontal="center" vertical="center" wrapText="1"/>
    </xf>
    <xf numFmtId="0" fontId="9" fillId="0" borderId="11" xfId="0" applyFont="1" applyFill="1" applyBorder="1" applyAlignment="1">
      <alignment horizontal="center" vertical="top" wrapText="1"/>
    </xf>
    <xf numFmtId="0" fontId="9" fillId="0" borderId="6" xfId="0" applyFont="1" applyFill="1" applyBorder="1" applyAlignment="1">
      <alignment horizontal="center" vertical="top" wrapText="1"/>
    </xf>
    <xf numFmtId="0" fontId="9" fillId="0" borderId="12" xfId="0" applyFont="1" applyFill="1" applyBorder="1" applyAlignment="1">
      <alignment horizontal="center" vertical="top" wrapText="1"/>
    </xf>
    <xf numFmtId="0" fontId="9" fillId="0" borderId="0" xfId="0" applyFont="1" applyFill="1"/>
    <xf numFmtId="0" fontId="5" fillId="0" borderId="16" xfId="0" applyFont="1" applyFill="1" applyBorder="1"/>
    <xf numFmtId="0" fontId="4" fillId="0" borderId="6"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4" fillId="0" borderId="34" xfId="0" applyFont="1" applyFill="1" applyBorder="1" applyAlignment="1">
      <alignment horizontal="center" vertical="center" wrapText="1"/>
    </xf>
    <xf numFmtId="0" fontId="4" fillId="0" borderId="33" xfId="0" applyFont="1" applyFill="1" applyBorder="1" applyAlignment="1">
      <alignment horizontal="center" vertical="center" wrapText="1"/>
    </xf>
    <xf numFmtId="0" fontId="4" fillId="0" borderId="35" xfId="0" applyFont="1" applyFill="1" applyBorder="1" applyAlignment="1">
      <alignment horizontal="center" vertical="center" wrapText="1"/>
    </xf>
    <xf numFmtId="0" fontId="10" fillId="0" borderId="34" xfId="0" applyFont="1" applyFill="1" applyBorder="1" applyAlignment="1">
      <alignment horizontal="center" vertical="center" wrapText="1"/>
    </xf>
    <xf numFmtId="0" fontId="10" fillId="0" borderId="33" xfId="0" applyFont="1" applyFill="1" applyBorder="1" applyAlignment="1">
      <alignment horizontal="center" vertical="center" wrapText="1"/>
    </xf>
    <xf numFmtId="0" fontId="10" fillId="0" borderId="35" xfId="0" applyFont="1" applyFill="1" applyBorder="1" applyAlignment="1">
      <alignment horizontal="center" vertical="center" wrapText="1"/>
    </xf>
    <xf numFmtId="2" fontId="5" fillId="0" borderId="34" xfId="0" applyNumberFormat="1" applyFont="1" applyFill="1" applyBorder="1" applyAlignment="1">
      <alignment horizontal="center" vertical="top"/>
    </xf>
    <xf numFmtId="2" fontId="5" fillId="0" borderId="33" xfId="0" applyNumberFormat="1" applyFont="1" applyFill="1" applyBorder="1" applyAlignment="1">
      <alignment horizontal="center" vertical="top"/>
    </xf>
    <xf numFmtId="2" fontId="5" fillId="0" borderId="35" xfId="0" applyNumberFormat="1" applyFont="1" applyFill="1" applyBorder="1" applyAlignment="1">
      <alignment horizontal="center" vertical="top"/>
    </xf>
    <xf numFmtId="0" fontId="5" fillId="0" borderId="0" xfId="0" applyFont="1" applyFill="1" applyAlignment="1">
      <alignment horizontal="left" vertical="top"/>
    </xf>
    <xf numFmtId="2" fontId="5" fillId="0" borderId="6" xfId="0" applyNumberFormat="1" applyFont="1" applyFill="1" applyBorder="1" applyAlignment="1">
      <alignment horizontal="center" vertical="top"/>
    </xf>
    <xf numFmtId="2" fontId="5" fillId="0" borderId="12" xfId="0" applyNumberFormat="1" applyFont="1" applyFill="1" applyBorder="1" applyAlignment="1">
      <alignment horizontal="center" vertical="top"/>
    </xf>
    <xf numFmtId="2" fontId="5" fillId="0" borderId="11" xfId="0" applyNumberFormat="1" applyFont="1" applyFill="1" applyBorder="1" applyAlignment="1">
      <alignment vertical="top" wrapText="1"/>
    </xf>
    <xf numFmtId="0" fontId="9" fillId="0" borderId="0" xfId="0" applyFont="1" applyFill="1" applyAlignment="1">
      <alignment horizontal="center" vertical="top" wrapText="1"/>
    </xf>
    <xf numFmtId="0" fontId="10" fillId="0" borderId="0" xfId="0" applyFont="1" applyFill="1" applyAlignment="1">
      <alignment horizontal="center" vertical="center" wrapText="1"/>
    </xf>
    <xf numFmtId="2" fontId="14" fillId="0" borderId="32" xfId="0" applyNumberFormat="1" applyFont="1" applyFill="1" applyBorder="1"/>
    <xf numFmtId="0" fontId="4" fillId="0" borderId="8" xfId="0" applyFont="1" applyFill="1" applyBorder="1" applyAlignment="1">
      <alignment horizontal="center" vertical="center"/>
    </xf>
    <xf numFmtId="0" fontId="4" fillId="0" borderId="11" xfId="0" applyFont="1" applyFill="1" applyBorder="1" applyAlignment="1">
      <alignment horizontal="center" vertical="top" wrapText="1"/>
    </xf>
    <xf numFmtId="0" fontId="4" fillId="0" borderId="6" xfId="0" applyFont="1" applyFill="1" applyBorder="1" applyAlignment="1">
      <alignment horizontal="center" vertical="top" wrapText="1"/>
    </xf>
    <xf numFmtId="0" fontId="4" fillId="0" borderId="12" xfId="0" applyFont="1" applyFill="1" applyBorder="1" applyAlignment="1">
      <alignment horizontal="center" vertical="top" wrapText="1"/>
    </xf>
    <xf numFmtId="0" fontId="4" fillId="0" borderId="0" xfId="0" applyFont="1" applyFill="1" applyAlignment="1">
      <alignment horizontal="center" vertical="top" wrapText="1"/>
    </xf>
    <xf numFmtId="0" fontId="4" fillId="0" borderId="34" xfId="0" applyFont="1" applyFill="1" applyBorder="1" applyAlignment="1">
      <alignment horizontal="center" vertical="top" wrapText="1"/>
    </xf>
    <xf numFmtId="0" fontId="4" fillId="0" borderId="33" xfId="0" applyFont="1" applyFill="1" applyBorder="1" applyAlignment="1">
      <alignment horizontal="center" vertical="top" wrapText="1"/>
    </xf>
    <xf numFmtId="0" fontId="4" fillId="0" borderId="35" xfId="0" applyFont="1" applyFill="1" applyBorder="1" applyAlignment="1">
      <alignment horizontal="center" vertical="top" wrapText="1"/>
    </xf>
    <xf numFmtId="0" fontId="4" fillId="0" borderId="10" xfId="0" applyFont="1" applyFill="1" applyBorder="1" applyAlignment="1">
      <alignment horizontal="center" vertical="center"/>
    </xf>
    <xf numFmtId="0" fontId="9" fillId="0" borderId="34" xfId="0" applyFont="1" applyFill="1" applyBorder="1" applyAlignment="1">
      <alignment horizontal="left"/>
    </xf>
    <xf numFmtId="0" fontId="9" fillId="0" borderId="33" xfId="0" applyFont="1" applyFill="1" applyBorder="1" applyAlignment="1">
      <alignment horizontal="left"/>
    </xf>
    <xf numFmtId="0" fontId="9" fillId="0" borderId="35" xfId="0" applyFont="1" applyFill="1" applyBorder="1" applyAlignment="1">
      <alignment horizontal="left"/>
    </xf>
    <xf numFmtId="2" fontId="5" fillId="0" borderId="34" xfId="0" applyNumberFormat="1" applyFont="1" applyFill="1" applyBorder="1" applyAlignment="1">
      <alignment horizontal="left" vertical="top" wrapText="1"/>
    </xf>
    <xf numFmtId="2" fontId="5" fillId="0" borderId="33" xfId="0" applyNumberFormat="1" applyFont="1" applyFill="1" applyBorder="1" applyAlignment="1">
      <alignment horizontal="left" vertical="top" wrapText="1"/>
    </xf>
    <xf numFmtId="2" fontId="5" fillId="0" borderId="35" xfId="0" applyNumberFormat="1" applyFont="1" applyFill="1" applyBorder="1" applyAlignment="1">
      <alignment horizontal="left" vertical="top" wrapText="1"/>
    </xf>
    <xf numFmtId="2" fontId="5" fillId="0" borderId="34" xfId="0" applyNumberFormat="1" applyFont="1" applyFill="1" applyBorder="1" applyAlignment="1">
      <alignment vertical="top" wrapText="1"/>
    </xf>
    <xf numFmtId="2" fontId="5" fillId="0" borderId="33" xfId="0" applyNumberFormat="1" applyFont="1" applyFill="1" applyBorder="1" applyAlignment="1">
      <alignment vertical="top" wrapText="1"/>
    </xf>
    <xf numFmtId="2" fontId="5" fillId="0" borderId="35" xfId="0" applyNumberFormat="1" applyFont="1" applyFill="1" applyBorder="1" applyAlignment="1">
      <alignment vertical="top" wrapText="1"/>
    </xf>
    <xf numFmtId="2" fontId="5" fillId="0" borderId="6" xfId="0" applyNumberFormat="1" applyFont="1" applyFill="1" applyBorder="1" applyAlignment="1">
      <alignment horizontal="left" vertical="top" wrapText="1"/>
    </xf>
    <xf numFmtId="2" fontId="5" fillId="0" borderId="12" xfId="0" applyNumberFormat="1" applyFont="1" applyFill="1" applyBorder="1" applyAlignment="1">
      <alignment horizontal="left" vertical="top" wrapText="1"/>
    </xf>
    <xf numFmtId="2" fontId="5" fillId="0" borderId="6" xfId="0" applyNumberFormat="1" applyFont="1" applyFill="1" applyBorder="1" applyAlignment="1">
      <alignment vertical="top" wrapText="1"/>
    </xf>
    <xf numFmtId="2" fontId="5" fillId="0" borderId="12" xfId="0" applyNumberFormat="1" applyFont="1" applyFill="1" applyBorder="1" applyAlignment="1">
      <alignment vertical="top" wrapText="1"/>
    </xf>
    <xf numFmtId="0" fontId="4" fillId="0" borderId="0" xfId="0" applyFont="1" applyFill="1" applyAlignment="1">
      <alignment horizontal="center" vertical="top" wrapText="1"/>
    </xf>
    <xf numFmtId="0" fontId="9" fillId="0" borderId="34" xfId="0" applyFont="1" applyFill="1" applyBorder="1"/>
    <xf numFmtId="0" fontId="9" fillId="0" borderId="33" xfId="0" applyFont="1" applyFill="1" applyBorder="1"/>
    <xf numFmtId="0" fontId="9" fillId="0" borderId="35" xfId="0" applyFont="1" applyFill="1" applyBorder="1"/>
    <xf numFmtId="0" fontId="4" fillId="0" borderId="9" xfId="0" applyFont="1" applyFill="1" applyBorder="1" applyAlignment="1">
      <alignment horizontal="center" vertical="center"/>
    </xf>
    <xf numFmtId="0" fontId="10" fillId="0" borderId="34" xfId="0" applyFont="1" applyFill="1" applyBorder="1" applyAlignment="1">
      <alignment horizontal="left"/>
    </xf>
    <xf numFmtId="0" fontId="10" fillId="0" borderId="33" xfId="0" applyFont="1" applyFill="1" applyBorder="1" applyAlignment="1">
      <alignment horizontal="left"/>
    </xf>
    <xf numFmtId="0" fontId="10" fillId="0" borderId="35" xfId="0" applyFont="1" applyFill="1" applyBorder="1" applyAlignment="1">
      <alignment horizontal="left"/>
    </xf>
    <xf numFmtId="4" fontId="10" fillId="0" borderId="34" xfId="0" applyNumberFormat="1" applyFont="1" applyFill="1" applyBorder="1" applyAlignment="1">
      <alignment horizontal="center"/>
    </xf>
    <xf numFmtId="4" fontId="10" fillId="0" borderId="33" xfId="0" applyNumberFormat="1" applyFont="1" applyFill="1" applyBorder="1" applyAlignment="1">
      <alignment horizontal="center"/>
    </xf>
    <xf numFmtId="4" fontId="10" fillId="0" borderId="35" xfId="0" applyNumberFormat="1" applyFont="1" applyFill="1" applyBorder="1" applyAlignment="1">
      <alignment horizontal="center"/>
    </xf>
    <xf numFmtId="2" fontId="4" fillId="0" borderId="11" xfId="0" applyNumberFormat="1" applyFont="1" applyFill="1" applyBorder="1" applyAlignment="1">
      <alignment horizontal="left" vertical="top" wrapText="1"/>
    </xf>
    <xf numFmtId="2" fontId="4" fillId="0" borderId="6" xfId="0" applyNumberFormat="1" applyFont="1" applyFill="1" applyBorder="1" applyAlignment="1">
      <alignment horizontal="left" vertical="top" wrapText="1"/>
    </xf>
    <xf numFmtId="2" fontId="4" fillId="0" borderId="12" xfId="0" applyNumberFormat="1" applyFont="1" applyFill="1" applyBorder="1" applyAlignment="1">
      <alignment horizontal="left" vertical="top" wrapText="1"/>
    </xf>
    <xf numFmtId="2" fontId="4" fillId="0" borderId="34" xfId="0" applyNumberFormat="1" applyFont="1" applyFill="1" applyBorder="1" applyAlignment="1">
      <alignment horizontal="left" vertical="top" wrapText="1"/>
    </xf>
    <xf numFmtId="2" fontId="4" fillId="0" borderId="33" xfId="0" applyNumberFormat="1" applyFont="1" applyFill="1" applyBorder="1" applyAlignment="1">
      <alignment horizontal="left" vertical="top" wrapText="1"/>
    </xf>
    <xf numFmtId="2" fontId="4" fillId="0" borderId="35" xfId="0" applyNumberFormat="1" applyFont="1" applyFill="1" applyBorder="1" applyAlignment="1">
      <alignment horizontal="left" vertical="top" wrapText="1"/>
    </xf>
    <xf numFmtId="2" fontId="4" fillId="0" borderId="34" xfId="0" applyNumberFormat="1" applyFont="1" applyFill="1" applyBorder="1" applyAlignment="1">
      <alignment horizontal="center" vertical="top" wrapText="1"/>
    </xf>
    <xf numFmtId="2" fontId="4" fillId="0" borderId="33" xfId="0" applyNumberFormat="1" applyFont="1" applyFill="1" applyBorder="1" applyAlignment="1">
      <alignment horizontal="center" vertical="top" wrapText="1"/>
    </xf>
    <xf numFmtId="2" fontId="4" fillId="0" borderId="35" xfId="0" applyNumberFormat="1" applyFont="1" applyFill="1" applyBorder="1" applyAlignment="1">
      <alignment horizontal="center" vertical="top" wrapText="1"/>
    </xf>
    <xf numFmtId="2" fontId="4" fillId="0" borderId="11" xfId="0" applyNumberFormat="1" applyFont="1" applyFill="1" applyBorder="1" applyAlignment="1">
      <alignment horizontal="center" vertical="top" wrapText="1"/>
    </xf>
    <xf numFmtId="2" fontId="4" fillId="0" borderId="6" xfId="0" applyNumberFormat="1" applyFont="1" applyFill="1" applyBorder="1" applyAlignment="1">
      <alignment horizontal="center" vertical="top" wrapText="1"/>
    </xf>
    <xf numFmtId="2" fontId="4" fillId="0" borderId="12" xfId="0" applyNumberFormat="1" applyFont="1" applyFill="1" applyBorder="1" applyAlignment="1">
      <alignment horizontal="center" vertical="top" wrapText="1"/>
    </xf>
    <xf numFmtId="0" fontId="4" fillId="0" borderId="4" xfId="0" applyFont="1" applyFill="1" applyBorder="1" applyAlignment="1">
      <alignment horizontal="center" vertical="top" wrapText="1"/>
    </xf>
    <xf numFmtId="2" fontId="5" fillId="0" borderId="11" xfId="0" applyNumberFormat="1" applyFont="1" applyFill="1" applyBorder="1" applyAlignment="1">
      <alignment horizontal="left" vertical="top" wrapText="1"/>
    </xf>
    <xf numFmtId="4" fontId="4" fillId="0" borderId="11" xfId="0" applyNumberFormat="1" applyFont="1" applyFill="1" applyBorder="1" applyAlignment="1">
      <alignment horizontal="center" vertical="top" wrapText="1"/>
    </xf>
    <xf numFmtId="0" fontId="5" fillId="0" borderId="44" xfId="0" applyFont="1" applyFill="1" applyBorder="1" applyAlignment="1">
      <alignment horizontal="left" vertical="center" wrapText="1"/>
    </xf>
    <xf numFmtId="0" fontId="4" fillId="0" borderId="11"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12" xfId="0" applyFont="1" applyFill="1" applyBorder="1" applyAlignment="1">
      <alignment horizontal="left" vertical="top" wrapText="1"/>
    </xf>
    <xf numFmtId="0" fontId="4" fillId="0" borderId="34" xfId="0" applyFont="1" applyFill="1" applyBorder="1" applyAlignment="1">
      <alignment horizontal="left" vertical="top" wrapText="1"/>
    </xf>
    <xf numFmtId="0" fontId="4" fillId="0" borderId="52" xfId="0" applyFont="1" applyFill="1" applyBorder="1" applyAlignment="1">
      <alignment horizontal="center" vertical="center"/>
    </xf>
    <xf numFmtId="0" fontId="4" fillId="0" borderId="34" xfId="0" applyFont="1" applyFill="1" applyBorder="1" applyAlignment="1">
      <alignment vertical="top" wrapText="1"/>
    </xf>
    <xf numFmtId="0" fontId="4" fillId="0" borderId="6" xfId="0" applyFont="1" applyFill="1" applyBorder="1" applyAlignment="1">
      <alignment vertical="top" wrapText="1"/>
    </xf>
    <xf numFmtId="0" fontId="4" fillId="0" borderId="12" xfId="0" applyFont="1" applyFill="1" applyBorder="1" applyAlignment="1">
      <alignment vertical="top" wrapText="1"/>
    </xf>
    <xf numFmtId="0" fontId="4" fillId="0" borderId="34" xfId="0" applyFont="1" applyFill="1" applyBorder="1" applyAlignment="1">
      <alignment vertical="top" wrapText="1"/>
    </xf>
    <xf numFmtId="0" fontId="4" fillId="0" borderId="6" xfId="0" applyFont="1" applyFill="1" applyBorder="1" applyAlignment="1">
      <alignment vertical="top" wrapText="1"/>
    </xf>
    <xf numFmtId="0" fontId="4" fillId="0" borderId="12" xfId="0" applyFont="1" applyFill="1" applyBorder="1" applyAlignment="1">
      <alignment vertical="top" wrapText="1"/>
    </xf>
    <xf numFmtId="0" fontId="5" fillId="0" borderId="44" xfId="0" applyFont="1" applyFill="1" applyBorder="1" applyAlignment="1">
      <alignment vertical="center"/>
    </xf>
    <xf numFmtId="0" fontId="4" fillId="0" borderId="45" xfId="0" applyFont="1" applyFill="1" applyBorder="1" applyAlignment="1">
      <alignment vertical="top" wrapText="1"/>
    </xf>
    <xf numFmtId="4" fontId="9" fillId="0" borderId="34" xfId="0" applyNumberFormat="1" applyFont="1" applyFill="1" applyBorder="1" applyAlignment="1">
      <alignment horizontal="center"/>
    </xf>
    <xf numFmtId="4" fontId="9" fillId="0" borderId="33" xfId="0" applyNumberFormat="1" applyFont="1" applyFill="1" applyBorder="1" applyAlignment="1">
      <alignment horizontal="center"/>
    </xf>
    <xf numFmtId="4" fontId="9" fillId="0" borderId="35" xfId="0" applyNumberFormat="1" applyFont="1" applyFill="1" applyBorder="1" applyAlignment="1">
      <alignment horizontal="center"/>
    </xf>
    <xf numFmtId="0" fontId="9" fillId="0" borderId="34" xfId="0" applyFont="1" applyFill="1" applyBorder="1"/>
    <xf numFmtId="0" fontId="9" fillId="0" borderId="6" xfId="0" applyFont="1" applyFill="1" applyBorder="1"/>
    <xf numFmtId="0" fontId="9" fillId="0" borderId="12" xfId="0" applyFont="1" applyFill="1" applyBorder="1"/>
    <xf numFmtId="4" fontId="9" fillId="0" borderId="34" xfId="0" applyNumberFormat="1" applyFont="1" applyFill="1" applyBorder="1"/>
    <xf numFmtId="4" fontId="9" fillId="0" borderId="6" xfId="0" applyNumberFormat="1" applyFont="1" applyFill="1" applyBorder="1"/>
    <xf numFmtId="4" fontId="9" fillId="0" borderId="12" xfId="0" applyNumberFormat="1" applyFont="1" applyFill="1" applyBorder="1"/>
    <xf numFmtId="2" fontId="5" fillId="0" borderId="34" xfId="0" applyNumberFormat="1" applyFont="1" applyFill="1" applyBorder="1" applyAlignment="1">
      <alignment vertical="top" wrapText="1"/>
    </xf>
    <xf numFmtId="2" fontId="5" fillId="0" borderId="6" xfId="0" applyNumberFormat="1" applyFont="1" applyFill="1" applyBorder="1" applyAlignment="1">
      <alignment vertical="top" wrapText="1"/>
    </xf>
    <xf numFmtId="2" fontId="5" fillId="0" borderId="12" xfId="0" applyNumberFormat="1" applyFont="1" applyFill="1" applyBorder="1" applyAlignment="1">
      <alignment vertical="top" wrapText="1"/>
    </xf>
    <xf numFmtId="0" fontId="9" fillId="0" borderId="34" xfId="0" applyFont="1" applyFill="1" applyBorder="1" applyAlignment="1">
      <alignment horizontal="left"/>
    </xf>
    <xf numFmtId="0" fontId="9" fillId="0" borderId="33" xfId="0" applyFont="1" applyFill="1" applyBorder="1" applyAlignment="1">
      <alignment horizontal="left"/>
    </xf>
    <xf numFmtId="0" fontId="9" fillId="0" borderId="35" xfId="0" applyFont="1" applyFill="1" applyBorder="1" applyAlignment="1">
      <alignment horizontal="left"/>
    </xf>
    <xf numFmtId="4" fontId="9" fillId="0" borderId="34" xfId="0" applyNumberFormat="1" applyFont="1" applyFill="1" applyBorder="1" applyAlignment="1">
      <alignment horizontal="center"/>
    </xf>
    <xf numFmtId="4" fontId="9" fillId="0" borderId="33" xfId="0" applyNumberFormat="1" applyFont="1" applyFill="1" applyBorder="1" applyAlignment="1">
      <alignment horizontal="center"/>
    </xf>
    <xf numFmtId="4" fontId="9" fillId="0" borderId="35" xfId="0" applyNumberFormat="1" applyFont="1" applyFill="1" applyBorder="1" applyAlignment="1">
      <alignment horizontal="center"/>
    </xf>
    <xf numFmtId="0" fontId="4" fillId="0" borderId="8" xfId="0" applyFont="1" applyFill="1" applyBorder="1" applyAlignment="1">
      <alignment horizontal="center" vertical="center"/>
    </xf>
    <xf numFmtId="2" fontId="4" fillId="0" borderId="34" xfId="0" applyNumberFormat="1" applyFont="1" applyFill="1" applyBorder="1" applyAlignment="1">
      <alignment vertical="top" wrapText="1"/>
    </xf>
    <xf numFmtId="2" fontId="4" fillId="0" borderId="6" xfId="0" applyNumberFormat="1" applyFont="1" applyFill="1" applyBorder="1" applyAlignment="1">
      <alignment vertical="top" wrapText="1"/>
    </xf>
    <xf numFmtId="2" fontId="4" fillId="0" borderId="12" xfId="0" applyNumberFormat="1" applyFont="1" applyFill="1" applyBorder="1" applyAlignment="1">
      <alignment vertical="top" wrapText="1"/>
    </xf>
    <xf numFmtId="0" fontId="4" fillId="0" borderId="44" xfId="0" applyFont="1" applyFill="1" applyBorder="1" applyAlignment="1">
      <alignment vertical="top" wrapText="1"/>
    </xf>
    <xf numFmtId="0" fontId="4" fillId="0" borderId="8"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32" xfId="0" applyFont="1" applyFill="1" applyBorder="1" applyAlignment="1">
      <alignment horizontal="center" vertical="top" wrapText="1"/>
    </xf>
    <xf numFmtId="0" fontId="4" fillId="0" borderId="0" xfId="0" applyFont="1" applyFill="1" applyAlignment="1">
      <alignment horizontal="left" vertical="top"/>
    </xf>
    <xf numFmtId="0" fontId="4" fillId="0" borderId="34" xfId="0" applyFont="1" applyFill="1" applyBorder="1" applyAlignment="1">
      <alignment horizontal="center" vertical="top" wrapText="1"/>
    </xf>
    <xf numFmtId="0" fontId="5" fillId="0" borderId="0" xfId="0" applyFont="1" applyFill="1" applyAlignment="1">
      <alignment horizontal="center"/>
    </xf>
    <xf numFmtId="10" fontId="4" fillId="0" borderId="32" xfId="0" applyNumberFormat="1" applyFont="1" applyFill="1" applyBorder="1" applyAlignment="1">
      <alignment horizontal="center" vertical="center" wrapText="1"/>
    </xf>
    <xf numFmtId="10" fontId="4" fillId="0" borderId="34" xfId="0" applyNumberFormat="1" applyFont="1" applyFill="1" applyBorder="1" applyAlignment="1">
      <alignment horizontal="center" vertical="center" wrapText="1"/>
    </xf>
    <xf numFmtId="10" fontId="5" fillId="0" borderId="0" xfId="0" applyNumberFormat="1" applyFont="1" applyFill="1" applyAlignment="1">
      <alignment horizontal="center" vertical="center" wrapText="1"/>
    </xf>
    <xf numFmtId="165" fontId="4" fillId="0" borderId="1" xfId="0" applyNumberFormat="1" applyFont="1" applyFill="1" applyBorder="1" applyAlignment="1">
      <alignment horizontal="center" vertical="top" wrapText="1"/>
    </xf>
    <xf numFmtId="2" fontId="5" fillId="0" borderId="31" xfId="0" applyNumberFormat="1" applyFont="1" applyFill="1" applyBorder="1" applyAlignment="1">
      <alignment horizontal="center" vertical="center"/>
    </xf>
    <xf numFmtId="2" fontId="17" fillId="0" borderId="32" xfId="0" applyNumberFormat="1" applyFont="1" applyFill="1" applyBorder="1" applyAlignment="1" applyProtection="1">
      <alignment horizontal="center" vertical="top"/>
      <protection locked="0"/>
    </xf>
    <xf numFmtId="165" fontId="5" fillId="0" borderId="0" xfId="0" applyNumberFormat="1" applyFont="1" applyFill="1"/>
    <xf numFmtId="2" fontId="5" fillId="0" borderId="36" xfId="0" applyNumberFormat="1" applyFont="1" applyFill="1" applyBorder="1" applyAlignment="1">
      <alignment horizontal="center" vertical="center"/>
    </xf>
    <xf numFmtId="165" fontId="14" fillId="0" borderId="32" xfId="0" applyNumberFormat="1" applyFont="1" applyFill="1" applyBorder="1"/>
    <xf numFmtId="165" fontId="12" fillId="0" borderId="32" xfId="0" applyNumberFormat="1" applyFont="1" applyFill="1" applyBorder="1"/>
    <xf numFmtId="0" fontId="4" fillId="0" borderId="41" xfId="0" applyFont="1" applyFill="1" applyBorder="1" applyAlignment="1">
      <alignment horizontal="center" vertical="center"/>
    </xf>
    <xf numFmtId="165" fontId="4" fillId="0" borderId="11" xfId="0" applyNumberFormat="1" applyFont="1" applyFill="1" applyBorder="1" applyAlignment="1">
      <alignment horizontal="left" vertical="center"/>
    </xf>
    <xf numFmtId="165" fontId="4" fillId="0" borderId="6" xfId="0" applyNumberFormat="1" applyFont="1" applyFill="1" applyBorder="1" applyAlignment="1">
      <alignment horizontal="center" vertical="center" wrapText="1"/>
    </xf>
    <xf numFmtId="165" fontId="4" fillId="0" borderId="0" xfId="0" applyNumberFormat="1" applyFont="1" applyFill="1"/>
    <xf numFmtId="165" fontId="4" fillId="0" borderId="46" xfId="0" applyNumberFormat="1" applyFont="1" applyFill="1" applyBorder="1" applyAlignment="1">
      <alignment horizontal="left" vertical="center" wrapText="1"/>
    </xf>
    <xf numFmtId="165" fontId="4" fillId="0" borderId="47" xfId="0" applyNumberFormat="1" applyFont="1" applyFill="1" applyBorder="1" applyAlignment="1">
      <alignment horizontal="left" vertical="center" wrapText="1"/>
    </xf>
    <xf numFmtId="165" fontId="4" fillId="0" borderId="48" xfId="0" applyNumberFormat="1" applyFont="1" applyFill="1" applyBorder="1" applyAlignment="1">
      <alignment horizontal="left" vertical="center" wrapText="1"/>
    </xf>
    <xf numFmtId="0" fontId="4" fillId="0" borderId="44" xfId="0" applyFont="1" applyFill="1" applyBorder="1" applyAlignment="1">
      <alignment horizontal="center" vertical="center"/>
    </xf>
    <xf numFmtId="0" fontId="5" fillId="0" borderId="34" xfId="0" applyFont="1" applyFill="1" applyBorder="1" applyAlignment="1">
      <alignment horizontal="left" vertical="center"/>
    </xf>
    <xf numFmtId="0" fontId="5" fillId="0" borderId="33" xfId="0" applyFont="1" applyFill="1" applyBorder="1" applyAlignment="1">
      <alignment horizontal="left" vertical="center"/>
    </xf>
    <xf numFmtId="0" fontId="5" fillId="0" borderId="35" xfId="0" applyFont="1" applyFill="1" applyBorder="1" applyAlignment="1">
      <alignment horizontal="left" vertical="center"/>
    </xf>
    <xf numFmtId="0" fontId="14" fillId="0" borderId="32" xfId="0" applyFont="1" applyFill="1" applyBorder="1" applyAlignment="1">
      <alignment vertical="center"/>
    </xf>
    <xf numFmtId="0" fontId="5" fillId="0" borderId="42" xfId="0" applyFont="1" applyFill="1" applyBorder="1" applyAlignment="1">
      <alignment horizontal="center"/>
    </xf>
    <xf numFmtId="0" fontId="5" fillId="0" borderId="43" xfId="0" applyFont="1" applyFill="1" applyBorder="1" applyAlignment="1">
      <alignment horizontal="center"/>
    </xf>
    <xf numFmtId="0" fontId="5" fillId="0" borderId="41" xfId="0" applyFont="1" applyFill="1" applyBorder="1" applyAlignment="1">
      <alignment horizontal="center"/>
    </xf>
    <xf numFmtId="0" fontId="5" fillId="0" borderId="0" xfId="0" applyFont="1" applyFill="1" applyAlignment="1">
      <alignment horizontal="center"/>
    </xf>
    <xf numFmtId="0" fontId="5" fillId="0" borderId="45" xfId="0" applyFont="1" applyFill="1" applyBorder="1" applyAlignment="1">
      <alignment horizontal="center"/>
    </xf>
    <xf numFmtId="0" fontId="5" fillId="0" borderId="44" xfId="0" applyFont="1" applyFill="1" applyBorder="1" applyAlignment="1">
      <alignment horizontal="center"/>
    </xf>
    <xf numFmtId="0" fontId="4" fillId="0" borderId="39" xfId="0" applyFont="1" applyFill="1" applyBorder="1" applyAlignment="1">
      <alignment horizontal="center" vertical="center"/>
    </xf>
    <xf numFmtId="0" fontId="5" fillId="0" borderId="49" xfId="0" applyFont="1" applyFill="1" applyBorder="1" applyAlignment="1">
      <alignment horizontal="center"/>
    </xf>
    <xf numFmtId="0" fontId="5" fillId="0" borderId="50" xfId="0" applyFont="1" applyFill="1" applyBorder="1" applyAlignment="1">
      <alignment horizontal="center"/>
    </xf>
    <xf numFmtId="0" fontId="5" fillId="0" borderId="39" xfId="0" applyFont="1" applyFill="1" applyBorder="1" applyAlignment="1">
      <alignment horizontal="center"/>
    </xf>
    <xf numFmtId="0" fontId="4" fillId="0" borderId="1" xfId="0" applyFont="1" applyFill="1" applyBorder="1" applyAlignment="1">
      <alignment vertical="center"/>
    </xf>
    <xf numFmtId="0" fontId="5" fillId="0" borderId="0" xfId="0" applyFont="1" applyFill="1" applyAlignment="1">
      <alignment horizontal="center" vertical="center"/>
    </xf>
    <xf numFmtId="0" fontId="5" fillId="0" borderId="42" xfId="0" applyFont="1" applyFill="1" applyBorder="1" applyAlignment="1">
      <alignment horizontal="center" vertical="center"/>
    </xf>
    <xf numFmtId="0" fontId="5" fillId="0" borderId="43" xfId="0" applyFont="1" applyFill="1" applyBorder="1" applyAlignment="1">
      <alignment horizontal="center" vertical="center"/>
    </xf>
    <xf numFmtId="0" fontId="5" fillId="0" borderId="34" xfId="0" applyFont="1" applyFill="1" applyBorder="1" applyAlignment="1">
      <alignment horizontal="center" vertical="center"/>
    </xf>
    <xf numFmtId="0" fontId="5" fillId="0" borderId="33" xfId="0" applyFont="1" applyFill="1" applyBorder="1" applyAlignment="1">
      <alignment horizontal="center" vertical="center"/>
    </xf>
    <xf numFmtId="0" fontId="5" fillId="0" borderId="35" xfId="0" applyFont="1" applyFill="1" applyBorder="1" applyAlignment="1">
      <alignment horizontal="center" vertical="center"/>
    </xf>
    <xf numFmtId="0" fontId="5" fillId="0" borderId="41" xfId="0" applyFont="1" applyFill="1" applyBorder="1" applyAlignment="1">
      <alignment horizontal="center" vertical="center"/>
    </xf>
    <xf numFmtId="0" fontId="5" fillId="0" borderId="42" xfId="0" applyFont="1" applyFill="1" applyBorder="1" applyAlignment="1">
      <alignment horizontal="center" vertical="center"/>
    </xf>
    <xf numFmtId="0" fontId="5" fillId="0" borderId="43" xfId="0" applyFont="1" applyFill="1" applyBorder="1" applyAlignment="1">
      <alignment horizontal="center" vertical="center"/>
    </xf>
    <xf numFmtId="0" fontId="5" fillId="0" borderId="41" xfId="0" applyFont="1" applyFill="1" applyBorder="1" applyAlignment="1">
      <alignment horizontal="center" vertical="center"/>
    </xf>
    <xf numFmtId="0" fontId="5" fillId="0" borderId="44" xfId="0" applyFont="1" applyFill="1" applyBorder="1" applyAlignment="1">
      <alignment horizontal="center" vertical="center"/>
    </xf>
    <xf numFmtId="0" fontId="5" fillId="0" borderId="45" xfId="0" applyFont="1" applyFill="1" applyBorder="1" applyAlignment="1">
      <alignment horizontal="center" vertical="center"/>
    </xf>
    <xf numFmtId="0" fontId="5" fillId="0" borderId="0" xfId="0" applyFont="1" applyFill="1" applyAlignment="1">
      <alignment horizontal="center" vertical="center"/>
    </xf>
    <xf numFmtId="0" fontId="5" fillId="0" borderId="45" xfId="0" applyFont="1" applyFill="1" applyBorder="1" applyAlignment="1">
      <alignment horizontal="center" vertical="center"/>
    </xf>
    <xf numFmtId="0" fontId="5" fillId="0" borderId="44" xfId="0" applyFont="1" applyFill="1" applyBorder="1" applyAlignment="1">
      <alignment horizontal="center" vertical="center"/>
    </xf>
    <xf numFmtId="0" fontId="5" fillId="0" borderId="57" xfId="0" applyFont="1" applyFill="1" applyBorder="1" applyAlignment="1">
      <alignment horizontal="center" vertical="center"/>
    </xf>
    <xf numFmtId="0" fontId="5" fillId="0" borderId="49" xfId="0" applyFont="1" applyFill="1" applyBorder="1" applyAlignment="1">
      <alignment horizontal="center" vertical="center"/>
    </xf>
    <xf numFmtId="0" fontId="5" fillId="0" borderId="50" xfId="0" applyFont="1" applyFill="1" applyBorder="1" applyAlignment="1">
      <alignment horizontal="center" vertical="center"/>
    </xf>
    <xf numFmtId="0" fontId="5" fillId="0" borderId="49" xfId="0" applyFont="1" applyFill="1" applyBorder="1" applyAlignment="1">
      <alignment horizontal="center" vertical="center"/>
    </xf>
    <xf numFmtId="0" fontId="5" fillId="0" borderId="50" xfId="0" applyFont="1" applyFill="1" applyBorder="1" applyAlignment="1">
      <alignment horizontal="center" vertical="center"/>
    </xf>
    <xf numFmtId="0" fontId="5" fillId="0" borderId="39" xfId="0" applyFont="1" applyFill="1" applyBorder="1" applyAlignment="1">
      <alignment horizontal="center" vertical="center"/>
    </xf>
    <xf numFmtId="0" fontId="5" fillId="0" borderId="38" xfId="0" applyFont="1" applyFill="1" applyBorder="1" applyAlignment="1">
      <alignment horizontal="center" vertical="center"/>
    </xf>
    <xf numFmtId="0" fontId="5" fillId="0" borderId="40" xfId="0" applyFont="1" applyFill="1" applyBorder="1" applyAlignment="1">
      <alignment horizontal="center" vertical="center"/>
    </xf>
    <xf numFmtId="0" fontId="4" fillId="0" borderId="0" xfId="0" applyFont="1" applyFill="1" applyAlignment="1">
      <alignment horizontal="center" vertical="center"/>
    </xf>
    <xf numFmtId="0" fontId="4" fillId="0" borderId="0" xfId="0" applyFont="1" applyFill="1" applyAlignment="1">
      <alignment horizontal="left" vertical="top" wrapText="1"/>
    </xf>
    <xf numFmtId="4" fontId="5" fillId="0" borderId="0" xfId="0" applyNumberFormat="1" applyFont="1" applyFill="1"/>
    <xf numFmtId="166" fontId="5" fillId="0" borderId="0" xfId="0" applyNumberFormat="1" applyFont="1" applyFill="1" applyAlignment="1">
      <alignment horizontal="center" vertical="center"/>
    </xf>
    <xf numFmtId="165" fontId="4" fillId="0" borderId="0" xfId="0" applyNumberFormat="1" applyFont="1" applyFill="1" applyAlignment="1">
      <alignment horizontal="left" vertical="top"/>
    </xf>
    <xf numFmtId="165" fontId="4" fillId="0" borderId="0" xfId="0" applyNumberFormat="1" applyFont="1" applyFill="1" applyAlignment="1">
      <alignment horizontal="left" vertical="top" wrapText="1"/>
    </xf>
    <xf numFmtId="166" fontId="4" fillId="0" borderId="0" xfId="0" applyNumberFormat="1" applyFont="1" applyFill="1" applyAlignment="1">
      <alignment horizontal="center" vertical="center"/>
    </xf>
    <xf numFmtId="2" fontId="5" fillId="0" borderId="0" xfId="0" applyNumberFormat="1" applyFont="1" applyFill="1"/>
    <xf numFmtId="2" fontId="10" fillId="0" borderId="0" xfId="0" applyNumberFormat="1" applyFont="1" applyFill="1" applyAlignment="1">
      <alignment horizontal="center" vertical="center"/>
    </xf>
    <xf numFmtId="167" fontId="10" fillId="0" borderId="0" xfId="0" applyNumberFormat="1" applyFont="1" applyFill="1" applyAlignment="1">
      <alignment horizontal="center" vertical="center"/>
    </xf>
    <xf numFmtId="168" fontId="10" fillId="0" borderId="0" xfId="0" applyNumberFormat="1" applyFont="1" applyFill="1" applyAlignment="1">
      <alignment horizontal="center" vertical="center"/>
    </xf>
    <xf numFmtId="0" fontId="5" fillId="0" borderId="0" xfId="0" applyFont="1" applyFill="1" applyAlignment="1">
      <alignment vertical="top"/>
    </xf>
    <xf numFmtId="0" fontId="5" fillId="0" borderId="0" xfId="0" applyFont="1" applyFill="1" applyAlignment="1">
      <alignment wrapText="1"/>
    </xf>
    <xf numFmtId="0" fontId="15" fillId="0" borderId="0" xfId="0" applyFont="1" applyFill="1"/>
    <xf numFmtId="0" fontId="10" fillId="0" borderId="0" xfId="0" applyFont="1" applyFill="1"/>
    <xf numFmtId="0" fontId="0" fillId="0" borderId="0" xfId="0" applyFill="1"/>
    <xf numFmtId="0" fontId="13" fillId="0" borderId="0" xfId="0" applyFont="1" applyFill="1"/>
    <xf numFmtId="0" fontId="11" fillId="0" borderId="0" xfId="0" applyFont="1" applyFill="1"/>
    <xf numFmtId="0" fontId="4" fillId="0" borderId="13"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5" xfId="0" applyFont="1" applyFill="1" applyBorder="1" applyAlignment="1">
      <alignment horizontal="center" vertical="center" wrapText="1"/>
    </xf>
    <xf numFmtId="14" fontId="5" fillId="0" borderId="11" xfId="0" applyNumberFormat="1" applyFont="1" applyFill="1" applyBorder="1" applyAlignment="1">
      <alignment horizontal="center" vertical="center" wrapText="1"/>
    </xf>
    <xf numFmtId="14" fontId="5" fillId="0" borderId="6" xfId="0" applyNumberFormat="1" applyFont="1" applyFill="1" applyBorder="1" applyAlignment="1">
      <alignment horizontal="center" vertical="center" wrapText="1"/>
    </xf>
    <xf numFmtId="14" fontId="5" fillId="0" borderId="12" xfId="0" applyNumberFormat="1"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5" fillId="0" borderId="43" xfId="0" applyFont="1" applyFill="1" applyBorder="1"/>
    <xf numFmtId="0" fontId="5" fillId="0" borderId="0" xfId="0" applyFont="1" applyFill="1" applyAlignment="1">
      <alignment horizontal="center" vertical="top" wrapText="1"/>
    </xf>
    <xf numFmtId="0" fontId="4" fillId="0" borderId="4" xfId="0" applyFont="1" applyFill="1" applyBorder="1" applyAlignment="1">
      <alignment horizontal="center" vertical="center" wrapText="1"/>
    </xf>
    <xf numFmtId="0" fontId="4" fillId="0" borderId="51" xfId="0" applyFont="1" applyFill="1" applyBorder="1" applyAlignment="1">
      <alignment horizontal="center" vertical="top" wrapText="1"/>
    </xf>
    <xf numFmtId="0" fontId="4" fillId="0" borderId="5" xfId="0" applyFont="1" applyFill="1" applyBorder="1" applyAlignment="1">
      <alignment horizontal="center" vertical="top" wrapText="1"/>
    </xf>
    <xf numFmtId="0" fontId="4" fillId="0" borderId="4" xfId="0" applyFont="1" applyFill="1" applyBorder="1" applyAlignment="1">
      <alignment horizontal="center" vertical="center"/>
    </xf>
    <xf numFmtId="2" fontId="5" fillId="0" borderId="33" xfId="0" applyNumberFormat="1" applyFont="1" applyFill="1" applyBorder="1" applyAlignment="1">
      <alignment vertical="top" wrapText="1"/>
    </xf>
    <xf numFmtId="2" fontId="5" fillId="0" borderId="35" xfId="0" applyNumberFormat="1" applyFont="1" applyFill="1" applyBorder="1" applyAlignment="1">
      <alignment vertical="top" wrapText="1"/>
    </xf>
    <xf numFmtId="0" fontId="4" fillId="0" borderId="5" xfId="0" applyFont="1" applyFill="1" applyBorder="1" applyAlignment="1">
      <alignment horizontal="left" vertical="top" wrapText="1"/>
    </xf>
    <xf numFmtId="0" fontId="4" fillId="0" borderId="33" xfId="0" applyFont="1" applyFill="1" applyBorder="1" applyAlignment="1">
      <alignment horizontal="left" vertical="top" wrapText="1"/>
    </xf>
    <xf numFmtId="0" fontId="4" fillId="0" borderId="35" xfId="0" applyFont="1" applyFill="1" applyBorder="1" applyAlignment="1">
      <alignment horizontal="left" vertical="top" wrapText="1"/>
    </xf>
    <xf numFmtId="0" fontId="4" fillId="0" borderId="4" xfId="0" applyFont="1" applyFill="1" applyBorder="1" applyAlignment="1">
      <alignment horizontal="center" vertical="center"/>
    </xf>
    <xf numFmtId="2" fontId="5" fillId="0" borderId="11" xfId="0" applyNumberFormat="1" applyFont="1" applyFill="1" applyBorder="1" applyAlignment="1">
      <alignment vertical="top" wrapText="1"/>
    </xf>
    <xf numFmtId="2" fontId="4" fillId="0" borderId="11" xfId="0" applyNumberFormat="1" applyFont="1" applyFill="1" applyBorder="1" applyAlignment="1">
      <alignment horizontal="center" vertical="top" wrapText="1"/>
    </xf>
    <xf numFmtId="2" fontId="4" fillId="0" borderId="6" xfId="0" applyNumberFormat="1" applyFont="1" applyFill="1" applyBorder="1" applyAlignment="1">
      <alignment horizontal="center" vertical="top" wrapText="1"/>
    </xf>
    <xf numFmtId="2" fontId="5" fillId="0" borderId="11" xfId="0" applyNumberFormat="1" applyFont="1" applyFill="1" applyBorder="1" applyAlignment="1">
      <alignment horizontal="center" vertical="top" wrapText="1"/>
    </xf>
    <xf numFmtId="2" fontId="5" fillId="0" borderId="6" xfId="0" applyNumberFormat="1" applyFont="1" applyFill="1" applyBorder="1" applyAlignment="1">
      <alignment horizontal="center" vertical="top" wrapText="1"/>
    </xf>
    <xf numFmtId="2" fontId="5" fillId="0" borderId="12" xfId="0" applyNumberFormat="1" applyFont="1" applyFill="1" applyBorder="1" applyAlignment="1">
      <alignment horizontal="center" vertical="top" wrapText="1"/>
    </xf>
    <xf numFmtId="0" fontId="4" fillId="0" borderId="11"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12" xfId="0" applyFont="1" applyFill="1" applyBorder="1" applyAlignment="1">
      <alignment horizontal="left" vertical="top" wrapText="1"/>
    </xf>
    <xf numFmtId="2" fontId="4" fillId="0" borderId="4" xfId="0" applyNumberFormat="1" applyFont="1" applyFill="1" applyBorder="1" applyAlignment="1">
      <alignment horizontal="center" vertical="top" wrapText="1"/>
    </xf>
    <xf numFmtId="0" fontId="5" fillId="0" borderId="32" xfId="0" applyFont="1" applyFill="1" applyBorder="1" applyAlignment="1">
      <alignment horizontal="center"/>
    </xf>
    <xf numFmtId="10" fontId="4" fillId="0" borderId="37" xfId="0" applyNumberFormat="1" applyFont="1" applyFill="1" applyBorder="1" applyAlignment="1">
      <alignment horizontal="center" vertical="center" wrapText="1"/>
    </xf>
    <xf numFmtId="10" fontId="4" fillId="0" borderId="33" xfId="0" applyNumberFormat="1" applyFont="1" applyFill="1" applyBorder="1" applyAlignment="1">
      <alignment horizontal="center" vertical="center" wrapText="1"/>
    </xf>
    <xf numFmtId="165" fontId="4" fillId="0" borderId="52" xfId="0" applyNumberFormat="1" applyFont="1" applyFill="1" applyBorder="1" applyAlignment="1">
      <alignment horizontal="center" vertical="top" wrapText="1"/>
    </xf>
    <xf numFmtId="2" fontId="5" fillId="0" borderId="53" xfId="0" applyNumberFormat="1" applyFont="1" applyFill="1" applyBorder="1" applyAlignment="1">
      <alignment horizontal="center" vertical="center"/>
    </xf>
    <xf numFmtId="2" fontId="5" fillId="0" borderId="32" xfId="0" applyNumberFormat="1" applyFont="1" applyFill="1" applyBorder="1" applyAlignment="1">
      <alignment horizontal="center" vertical="center" wrapText="1"/>
    </xf>
    <xf numFmtId="0" fontId="5" fillId="0" borderId="32" xfId="0" applyFont="1" applyFill="1" applyBorder="1" applyAlignment="1">
      <alignment horizontal="center" vertical="center" wrapText="1"/>
    </xf>
    <xf numFmtId="0" fontId="4" fillId="0" borderId="1" xfId="0" applyFont="1" applyFill="1" applyBorder="1" applyAlignment="1">
      <alignment horizontal="center" vertical="center"/>
    </xf>
    <xf numFmtId="165" fontId="4" fillId="0" borderId="18" xfId="0" applyNumberFormat="1" applyFont="1" applyFill="1" applyBorder="1" applyAlignment="1">
      <alignment horizontal="left"/>
    </xf>
    <xf numFmtId="165" fontId="4" fillId="0" borderId="17" xfId="0" applyNumberFormat="1" applyFont="1" applyFill="1" applyBorder="1" applyAlignment="1">
      <alignment horizontal="center"/>
    </xf>
    <xf numFmtId="0" fontId="5" fillId="0" borderId="1" xfId="0" applyFont="1" applyFill="1" applyBorder="1" applyAlignment="1">
      <alignment horizontal="left" vertical="center"/>
    </xf>
    <xf numFmtId="0" fontId="4" fillId="0" borderId="32"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32" xfId="0" applyFont="1" applyFill="1" applyBorder="1" applyAlignment="1">
      <alignment horizontal="center"/>
    </xf>
    <xf numFmtId="0" fontId="5" fillId="0" borderId="19" xfId="0" applyFont="1" applyFill="1" applyBorder="1" applyAlignment="1">
      <alignment horizontal="center" vertical="center"/>
    </xf>
    <xf numFmtId="0" fontId="4" fillId="0" borderId="54" xfId="0" applyFont="1" applyFill="1" applyBorder="1" applyAlignment="1">
      <alignment horizontal="center" vertical="center"/>
    </xf>
    <xf numFmtId="0" fontId="5" fillId="0" borderId="19" xfId="0" applyFont="1" applyFill="1" applyBorder="1" applyAlignment="1">
      <alignment horizontal="left" vertical="center"/>
    </xf>
    <xf numFmtId="0" fontId="4" fillId="0" borderId="55" xfId="0" applyFont="1" applyFill="1" applyBorder="1" applyAlignment="1">
      <alignment horizontal="center" vertical="center"/>
    </xf>
    <xf numFmtId="0" fontId="4" fillId="0" borderId="56" xfId="0" applyFont="1" applyFill="1" applyBorder="1" applyAlignment="1">
      <alignment horizontal="center" vertical="center"/>
    </xf>
    <xf numFmtId="0" fontId="4" fillId="0" borderId="19" xfId="0" applyFont="1" applyFill="1" applyBorder="1" applyAlignment="1">
      <alignment vertical="center" wrapText="1"/>
    </xf>
    <xf numFmtId="0" fontId="4" fillId="0" borderId="29" xfId="0" applyFont="1" applyFill="1" applyBorder="1" applyAlignment="1">
      <alignment horizontal="center" vertical="center"/>
    </xf>
    <xf numFmtId="0" fontId="10" fillId="0" borderId="20" xfId="0" applyFont="1" applyFill="1" applyBorder="1" applyAlignment="1">
      <alignment horizontal="center"/>
    </xf>
    <xf numFmtId="0" fontId="10" fillId="0" borderId="21" xfId="0" applyFont="1" applyFill="1" applyBorder="1" applyAlignment="1">
      <alignment horizontal="center"/>
    </xf>
    <xf numFmtId="0" fontId="10" fillId="0" borderId="22" xfId="0" applyFont="1" applyFill="1" applyBorder="1" applyAlignment="1">
      <alignment horizontal="center"/>
    </xf>
    <xf numFmtId="0" fontId="4" fillId="0" borderId="30" xfId="0" applyFont="1" applyFill="1" applyBorder="1" applyAlignment="1">
      <alignment horizontal="center" vertical="center"/>
    </xf>
    <xf numFmtId="0" fontId="9" fillId="0" borderId="20" xfId="0" applyFont="1" applyFill="1" applyBorder="1" applyAlignment="1">
      <alignment horizontal="left" vertical="center" wrapText="1"/>
    </xf>
    <xf numFmtId="0" fontId="9" fillId="0" borderId="22" xfId="0" applyFont="1" applyFill="1" applyBorder="1" applyAlignment="1">
      <alignment horizontal="left" vertical="center" wrapText="1"/>
    </xf>
    <xf numFmtId="0" fontId="9" fillId="0" borderId="28" xfId="0" applyFont="1" applyFill="1" applyBorder="1" applyAlignment="1">
      <alignment horizontal="center" vertical="center" wrapText="1"/>
    </xf>
    <xf numFmtId="0" fontId="9" fillId="0" borderId="24" xfId="0" applyFont="1" applyFill="1" applyBorder="1" applyAlignment="1">
      <alignment horizontal="center" vertical="center" wrapText="1"/>
    </xf>
    <xf numFmtId="0" fontId="9" fillId="0" borderId="25" xfId="0" applyFont="1" applyFill="1" applyBorder="1" applyAlignment="1">
      <alignment horizontal="center" vertical="center" wrapText="1"/>
    </xf>
    <xf numFmtId="0" fontId="9" fillId="0" borderId="20" xfId="0" applyFont="1" applyFill="1" applyBorder="1" applyAlignment="1">
      <alignment horizontal="left" vertical="center"/>
    </xf>
    <xf numFmtId="0" fontId="9" fillId="0" borderId="22" xfId="0" applyFont="1" applyFill="1" applyBorder="1" applyAlignment="1">
      <alignment horizontal="left" vertical="center"/>
    </xf>
    <xf numFmtId="0" fontId="9" fillId="0" borderId="23" xfId="0" applyFont="1" applyFill="1" applyBorder="1" applyAlignment="1">
      <alignment horizontal="center" vertical="center"/>
    </xf>
    <xf numFmtId="0" fontId="9" fillId="0" borderId="26" xfId="0" applyFont="1" applyFill="1" applyBorder="1" applyAlignment="1">
      <alignment horizontal="center" vertical="center" wrapText="1"/>
    </xf>
    <xf numFmtId="0" fontId="9" fillId="0" borderId="27" xfId="0" applyFont="1" applyFill="1" applyBorder="1" applyAlignment="1">
      <alignment horizontal="center" vertical="center" wrapText="1"/>
    </xf>
    <xf numFmtId="0" fontId="9" fillId="0" borderId="23" xfId="0" applyFont="1" applyFill="1" applyBorder="1" applyAlignment="1">
      <alignment horizontal="center" vertical="center" wrapText="1"/>
    </xf>
    <xf numFmtId="0" fontId="5" fillId="0" borderId="23" xfId="0" applyFont="1" applyFill="1" applyBorder="1" applyAlignment="1">
      <alignment horizontal="center" wrapText="1"/>
    </xf>
    <xf numFmtId="0" fontId="5" fillId="0" borderId="20" xfId="0" applyFont="1" applyFill="1" applyBorder="1" applyAlignment="1">
      <alignment horizontal="center" wrapText="1"/>
    </xf>
    <xf numFmtId="0" fontId="5" fillId="0" borderId="22" xfId="0" applyFont="1" applyFill="1" applyBorder="1" applyAlignment="1">
      <alignment horizontal="center" wrapText="1"/>
    </xf>
    <xf numFmtId="0" fontId="5" fillId="0" borderId="23" xfId="0" applyFont="1" applyFill="1" applyBorder="1" applyAlignment="1">
      <alignment horizontal="center" vertical="top" wrapText="1" readingOrder="1"/>
    </xf>
    <xf numFmtId="0" fontId="4" fillId="0" borderId="23" xfId="0" applyFont="1" applyFill="1" applyBorder="1" applyAlignment="1">
      <alignment horizontal="center" vertical="top" wrapText="1" readingOrder="1"/>
    </xf>
    <xf numFmtId="0" fontId="4" fillId="0" borderId="28" xfId="0" applyFont="1" applyFill="1" applyBorder="1" applyAlignment="1">
      <alignment horizontal="center" vertical="center"/>
    </xf>
    <xf numFmtId="0" fontId="4" fillId="0" borderId="23" xfId="0" applyFont="1" applyFill="1" applyBorder="1" applyAlignment="1">
      <alignment horizontal="center" wrapText="1" readingOrder="1"/>
    </xf>
    <xf numFmtId="0" fontId="5" fillId="0" borderId="23" xfId="0" applyFont="1" applyFill="1" applyBorder="1" applyAlignment="1">
      <alignment horizontal="center" vertical="top" wrapText="1"/>
    </xf>
    <xf numFmtId="0" fontId="5" fillId="0" borderId="23" xfId="0" applyFont="1" applyFill="1" applyBorder="1" applyAlignment="1">
      <alignment horizontal="center" wrapText="1" readingOrder="1"/>
    </xf>
    <xf numFmtId="0" fontId="6" fillId="0" borderId="0" xfId="0" applyFont="1" applyFill="1"/>
    <xf numFmtId="2" fontId="3" fillId="0" borderId="0" xfId="0" applyNumberFormat="1" applyFont="1" applyFill="1" applyAlignment="1">
      <alignment horizontal="center" vertical="center"/>
    </xf>
    <xf numFmtId="167" fontId="3" fillId="0" borderId="0" xfId="0" applyNumberFormat="1" applyFont="1" applyFill="1" applyAlignment="1">
      <alignment horizontal="center" vertical="center"/>
    </xf>
    <xf numFmtId="168" fontId="3" fillId="0" borderId="0" xfId="0" applyNumberFormat="1" applyFont="1" applyFill="1" applyAlignment="1">
      <alignment horizontal="center" vertical="center"/>
    </xf>
    <xf numFmtId="2" fontId="7" fillId="0" borderId="0" xfId="0" applyNumberFormat="1" applyFont="1" applyFill="1" applyAlignment="1">
      <alignment horizontal="center" vertical="center"/>
    </xf>
    <xf numFmtId="167" fontId="7" fillId="0" borderId="0" xfId="0" applyNumberFormat="1" applyFont="1" applyFill="1" applyAlignment="1">
      <alignment horizontal="center" vertical="center"/>
    </xf>
    <xf numFmtId="168" fontId="7" fillId="0" borderId="0" xfId="0" applyNumberFormat="1" applyFont="1" applyFill="1" applyAlignment="1">
      <alignment horizontal="center" vertical="center"/>
    </xf>
    <xf numFmtId="15" fontId="5" fillId="0" borderId="0" xfId="0" applyNumberFormat="1" applyFont="1" applyFill="1"/>
    <xf numFmtId="4" fontId="5" fillId="0" borderId="11" xfId="0" applyNumberFormat="1" applyFont="1" applyFill="1" applyBorder="1" applyAlignment="1">
      <alignment horizontal="center" vertical="center" wrapText="1"/>
    </xf>
    <xf numFmtId="4" fontId="5" fillId="0" borderId="6" xfId="0" applyNumberFormat="1" applyFont="1" applyFill="1" applyBorder="1" applyAlignment="1">
      <alignment horizontal="center" vertical="center" wrapText="1"/>
    </xf>
    <xf numFmtId="4" fontId="5" fillId="0" borderId="12" xfId="0" applyNumberFormat="1" applyFont="1" applyFill="1" applyBorder="1" applyAlignment="1">
      <alignment horizontal="center" vertical="center" wrapText="1"/>
    </xf>
    <xf numFmtId="4" fontId="5" fillId="0" borderId="11" xfId="0" applyNumberFormat="1" applyFont="1" applyFill="1" applyBorder="1" applyAlignment="1">
      <alignment horizontal="center" vertical="center" wrapText="1"/>
    </xf>
    <xf numFmtId="4" fontId="5" fillId="0" borderId="6" xfId="0" applyNumberFormat="1" applyFont="1" applyFill="1" applyBorder="1" applyAlignment="1">
      <alignment horizontal="center" vertical="center" wrapText="1"/>
    </xf>
    <xf numFmtId="4" fontId="5" fillId="0" borderId="12" xfId="0" applyNumberFormat="1" applyFont="1" applyFill="1" applyBorder="1" applyAlignment="1">
      <alignment horizontal="center" vertical="center" wrapText="1"/>
    </xf>
    <xf numFmtId="2" fontId="5" fillId="0" borderId="11" xfId="0" applyNumberFormat="1" applyFont="1" applyFill="1" applyBorder="1" applyAlignment="1">
      <alignment horizontal="center" vertical="center" wrapText="1"/>
    </xf>
    <xf numFmtId="2" fontId="5" fillId="0" borderId="6" xfId="0" applyNumberFormat="1" applyFont="1" applyFill="1" applyBorder="1" applyAlignment="1">
      <alignment horizontal="center" vertical="center" wrapText="1"/>
    </xf>
    <xf numFmtId="2" fontId="5" fillId="0" borderId="12" xfId="0" applyNumberFormat="1" applyFont="1" applyFill="1" applyBorder="1" applyAlignment="1">
      <alignment horizontal="center" vertical="center" wrapText="1"/>
    </xf>
    <xf numFmtId="2" fontId="4" fillId="0" borderId="51" xfId="0" applyNumberFormat="1" applyFont="1" applyFill="1" applyBorder="1" applyAlignment="1">
      <alignment horizontal="center" vertical="top" wrapText="1"/>
    </xf>
    <xf numFmtId="0" fontId="4" fillId="0" borderId="11" xfId="0" applyFont="1" applyFill="1" applyBorder="1" applyAlignment="1">
      <alignment horizontal="center" vertical="top" wrapText="1"/>
    </xf>
    <xf numFmtId="0" fontId="4" fillId="0" borderId="6" xfId="0" applyFont="1" applyFill="1" applyBorder="1" applyAlignment="1">
      <alignment horizontal="center" vertical="top" wrapText="1"/>
    </xf>
    <xf numFmtId="0" fontId="4" fillId="0" borderId="12" xfId="0" applyFont="1" applyFill="1" applyBorder="1" applyAlignment="1">
      <alignment horizontal="center" vertical="top" wrapText="1"/>
    </xf>
    <xf numFmtId="165" fontId="4" fillId="0" borderId="7" xfId="0" applyNumberFormat="1" applyFont="1" applyFill="1" applyBorder="1" applyAlignment="1">
      <alignment horizontal="center" vertical="top" wrapText="1"/>
    </xf>
    <xf numFmtId="165" fontId="5" fillId="0" borderId="18" xfId="0" applyNumberFormat="1" applyFont="1" applyFill="1" applyBorder="1" applyAlignment="1">
      <alignment horizontal="center"/>
    </xf>
    <xf numFmtId="165" fontId="5" fillId="0" borderId="17" xfId="0" applyNumberFormat="1" applyFont="1" applyFill="1" applyBorder="1" applyAlignment="1">
      <alignment horizontal="center"/>
    </xf>
    <xf numFmtId="0" fontId="5" fillId="0" borderId="1" xfId="0" applyFont="1" applyFill="1" applyBorder="1" applyAlignment="1">
      <alignment horizontal="center"/>
    </xf>
    <xf numFmtId="0" fontId="4" fillId="0" borderId="19" xfId="0" applyFont="1" applyFill="1" applyBorder="1" applyAlignment="1">
      <alignment horizontal="center" vertical="center"/>
    </xf>
    <xf numFmtId="0" fontId="4" fillId="0" borderId="23" xfId="0" applyFont="1" applyFill="1" applyBorder="1" applyAlignment="1">
      <alignment horizontal="center" wrapText="1"/>
    </xf>
    <xf numFmtId="0" fontId="10" fillId="0" borderId="23" xfId="0" applyFont="1" applyFill="1" applyBorder="1" applyAlignment="1">
      <alignment horizontal="center" vertical="center" wrapText="1"/>
    </xf>
    <xf numFmtId="0" fontId="4" fillId="0" borderId="0" xfId="0" applyFont="1" applyFill="1" applyAlignment="1">
      <alignment horizontal="left" vertical="top" wrapText="1"/>
    </xf>
  </cellXfs>
  <cellStyles count="51">
    <cellStyle name="_x000a_bidires=100_x000d_" xfId="7" xr:uid="{00000000-0005-0000-0000-000000000000}"/>
    <cellStyle name="20% - Accent1 2" xfId="8" xr:uid="{00000000-0005-0000-0000-000001000000}"/>
    <cellStyle name="20% - Accent2 2" xfId="9" xr:uid="{00000000-0005-0000-0000-000002000000}"/>
    <cellStyle name="20% - Accent3 2" xfId="10" xr:uid="{00000000-0005-0000-0000-000003000000}"/>
    <cellStyle name="20% - Accent4 2" xfId="11" xr:uid="{00000000-0005-0000-0000-000004000000}"/>
    <cellStyle name="20% - Accent5 2" xfId="12" xr:uid="{00000000-0005-0000-0000-000005000000}"/>
    <cellStyle name="20% - Accent6 2" xfId="13" xr:uid="{00000000-0005-0000-0000-000006000000}"/>
    <cellStyle name="40% - Accent1 2" xfId="14" xr:uid="{00000000-0005-0000-0000-000007000000}"/>
    <cellStyle name="40% - Accent2 2" xfId="15" xr:uid="{00000000-0005-0000-0000-000008000000}"/>
    <cellStyle name="40% - Accent3 2" xfId="16" xr:uid="{00000000-0005-0000-0000-000009000000}"/>
    <cellStyle name="40% - Accent4 2" xfId="17" xr:uid="{00000000-0005-0000-0000-00000A000000}"/>
    <cellStyle name="40% - Accent5 2" xfId="18" xr:uid="{00000000-0005-0000-0000-00000B000000}"/>
    <cellStyle name="40% - Accent6 2" xfId="19" xr:uid="{00000000-0005-0000-0000-00000C000000}"/>
    <cellStyle name="60% - Accent1 2" xfId="20" xr:uid="{00000000-0005-0000-0000-00000D000000}"/>
    <cellStyle name="60% - Accent2 2" xfId="21" xr:uid="{00000000-0005-0000-0000-00000E000000}"/>
    <cellStyle name="60% - Accent3 2" xfId="22" xr:uid="{00000000-0005-0000-0000-00000F000000}"/>
    <cellStyle name="60% - Accent4 2" xfId="23" xr:uid="{00000000-0005-0000-0000-000010000000}"/>
    <cellStyle name="60% - Accent5 2" xfId="24" xr:uid="{00000000-0005-0000-0000-000011000000}"/>
    <cellStyle name="60% - Accent6 2" xfId="25" xr:uid="{00000000-0005-0000-0000-000012000000}"/>
    <cellStyle name="Accent1 2" xfId="26" xr:uid="{00000000-0005-0000-0000-000013000000}"/>
    <cellStyle name="Accent2 2" xfId="27" xr:uid="{00000000-0005-0000-0000-000014000000}"/>
    <cellStyle name="Accent3 2" xfId="28" xr:uid="{00000000-0005-0000-0000-000015000000}"/>
    <cellStyle name="Accent4 2" xfId="29" xr:uid="{00000000-0005-0000-0000-000016000000}"/>
    <cellStyle name="Accent5 2" xfId="30" xr:uid="{00000000-0005-0000-0000-000017000000}"/>
    <cellStyle name="Accent6 2" xfId="31" xr:uid="{00000000-0005-0000-0000-000018000000}"/>
    <cellStyle name="Bad" xfId="6" builtinId="27"/>
    <cellStyle name="Bad 2" xfId="32" xr:uid="{00000000-0005-0000-0000-00001A000000}"/>
    <cellStyle name="Calculation 2" xfId="33" xr:uid="{00000000-0005-0000-0000-00001B000000}"/>
    <cellStyle name="Check Cell 2" xfId="34" xr:uid="{00000000-0005-0000-0000-00001C000000}"/>
    <cellStyle name="Comma 2" xfId="4" xr:uid="{00000000-0005-0000-0000-00001D000000}"/>
    <cellStyle name="Explanatory Text 2" xfId="35" xr:uid="{00000000-0005-0000-0000-00001E000000}"/>
    <cellStyle name="Good 2" xfId="36" xr:uid="{00000000-0005-0000-0000-00001F000000}"/>
    <cellStyle name="Heading 1 2" xfId="37" xr:uid="{00000000-0005-0000-0000-000020000000}"/>
    <cellStyle name="Heading 2 2" xfId="38" xr:uid="{00000000-0005-0000-0000-000021000000}"/>
    <cellStyle name="Heading 3 2" xfId="39" xr:uid="{00000000-0005-0000-0000-000022000000}"/>
    <cellStyle name="Heading 4 2" xfId="40" xr:uid="{00000000-0005-0000-0000-000023000000}"/>
    <cellStyle name="Input 2" xfId="41" xr:uid="{00000000-0005-0000-0000-000024000000}"/>
    <cellStyle name="Linked Cell 2" xfId="42" xr:uid="{00000000-0005-0000-0000-000025000000}"/>
    <cellStyle name="Neutral 2" xfId="43" xr:uid="{00000000-0005-0000-0000-000026000000}"/>
    <cellStyle name="Normal" xfId="0" builtinId="0"/>
    <cellStyle name="Normal 2" xfId="1" xr:uid="{00000000-0005-0000-0000-000028000000}"/>
    <cellStyle name="Normal 3" xfId="2" xr:uid="{00000000-0005-0000-0000-000029000000}"/>
    <cellStyle name="Note 2" xfId="44" xr:uid="{00000000-0005-0000-0000-00002A000000}"/>
    <cellStyle name="Output 2" xfId="45" xr:uid="{00000000-0005-0000-0000-00002B000000}"/>
    <cellStyle name="Percent" xfId="3" builtinId="5"/>
    <cellStyle name="Percent 2" xfId="5" xr:uid="{00000000-0005-0000-0000-00002D000000}"/>
    <cellStyle name="Style 1" xfId="46" xr:uid="{00000000-0005-0000-0000-00002E000000}"/>
    <cellStyle name="Title 2" xfId="47" xr:uid="{00000000-0005-0000-0000-00002F000000}"/>
    <cellStyle name="Total 2" xfId="48" xr:uid="{00000000-0005-0000-0000-000030000000}"/>
    <cellStyle name="Warning Text 2" xfId="49" xr:uid="{00000000-0005-0000-0000-000031000000}"/>
    <cellStyle name="Обычный_RTS_select_issues" xfId="50" xr:uid="{00000000-0005-0000-0000-00003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5" Type="http://schemas.openxmlformats.org/officeDocument/2006/relationships/image" Target="../media/image10.png"/><Relationship Id="rId4" Type="http://schemas.openxmlformats.org/officeDocument/2006/relationships/image" Target="../media/image9.png"/></Relationships>
</file>

<file path=xl/drawings/_rels/drawing3.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4.png"/><Relationship Id="rId1" Type="http://schemas.openxmlformats.org/officeDocument/2006/relationships/image" Target="../media/image11.png"/><Relationship Id="rId5" Type="http://schemas.openxmlformats.org/officeDocument/2006/relationships/image" Target="../media/image2.png"/><Relationship Id="rId4" Type="http://schemas.openxmlformats.org/officeDocument/2006/relationships/image" Target="../media/image12.png"/></Relationships>
</file>

<file path=xl/drawings/drawing1.xml><?xml version="1.0" encoding="utf-8"?>
<xdr:wsDr xmlns:xdr="http://schemas.openxmlformats.org/drawingml/2006/spreadsheetDrawing" xmlns:a="http://schemas.openxmlformats.org/drawingml/2006/main">
  <xdr:twoCellAnchor editAs="oneCell">
    <xdr:from>
      <xdr:col>1</xdr:col>
      <xdr:colOff>600076</xdr:colOff>
      <xdr:row>102</xdr:row>
      <xdr:rowOff>68357</xdr:rowOff>
    </xdr:from>
    <xdr:to>
      <xdr:col>5</xdr:col>
      <xdr:colOff>251839</xdr:colOff>
      <xdr:row>114</xdr:row>
      <xdr:rowOff>129770</xdr:rowOff>
    </xdr:to>
    <xdr:pic>
      <xdr:nvPicPr>
        <xdr:cNvPr id="2" name="Picture 1" descr="Diagram&#10;&#10;Description automatically generated">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584576" y="19816857"/>
          <a:ext cx="3271263" cy="2061663"/>
        </a:xfrm>
        <a:prstGeom prst="rect">
          <a:avLst/>
        </a:prstGeom>
      </xdr:spPr>
    </xdr:pic>
    <xdr:clientData/>
  </xdr:twoCellAnchor>
  <xdr:twoCellAnchor editAs="oneCell">
    <xdr:from>
      <xdr:col>7</xdr:col>
      <xdr:colOff>890401</xdr:colOff>
      <xdr:row>102</xdr:row>
      <xdr:rowOff>90425</xdr:rowOff>
    </xdr:from>
    <xdr:to>
      <xdr:col>11</xdr:col>
      <xdr:colOff>505122</xdr:colOff>
      <xdr:row>115</xdr:row>
      <xdr:rowOff>832</xdr:rowOff>
    </xdr:to>
    <xdr:pic>
      <xdr:nvPicPr>
        <xdr:cNvPr id="3" name="Picture 2" descr="Diagram&#10;&#10;Description automatically generated">
          <a:extLst>
            <a:ext uri="{FF2B5EF4-FFF2-40B4-BE49-F238E27FC236}">
              <a16:creationId xmlns:a16="http://schemas.microsoft.com/office/drawing/2014/main" id="{00000000-0008-0000-00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8988519" y="19596131"/>
          <a:ext cx="3260368" cy="2046995"/>
        </a:xfrm>
        <a:prstGeom prst="rect">
          <a:avLst/>
        </a:prstGeom>
      </xdr:spPr>
    </xdr:pic>
    <xdr:clientData/>
  </xdr:twoCellAnchor>
  <xdr:twoCellAnchor editAs="oneCell">
    <xdr:from>
      <xdr:col>14</xdr:col>
      <xdr:colOff>52916</xdr:colOff>
      <xdr:row>102</xdr:row>
      <xdr:rowOff>52917</xdr:rowOff>
    </xdr:from>
    <xdr:to>
      <xdr:col>17</xdr:col>
      <xdr:colOff>572512</xdr:colOff>
      <xdr:row>114</xdr:row>
      <xdr:rowOff>114330</xdr:rowOff>
    </xdr:to>
    <xdr:pic>
      <xdr:nvPicPr>
        <xdr:cNvPr id="4" name="Picture 3" descr="Diagram&#10;&#10;Description automatically generated">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13504333" y="17462500"/>
          <a:ext cx="3123096" cy="1966412"/>
        </a:xfrm>
        <a:prstGeom prst="rect">
          <a:avLst/>
        </a:prstGeom>
      </xdr:spPr>
    </xdr:pic>
    <xdr:clientData/>
  </xdr:twoCellAnchor>
  <xdr:twoCellAnchor editAs="oneCell">
    <xdr:from>
      <xdr:col>20</xdr:col>
      <xdr:colOff>137583</xdr:colOff>
      <xdr:row>102</xdr:row>
      <xdr:rowOff>52916</xdr:rowOff>
    </xdr:from>
    <xdr:to>
      <xdr:col>23</xdr:col>
      <xdr:colOff>657179</xdr:colOff>
      <xdr:row>114</xdr:row>
      <xdr:rowOff>114329</xdr:rowOff>
    </xdr:to>
    <xdr:pic>
      <xdr:nvPicPr>
        <xdr:cNvPr id="5" name="Picture 4" descr="Diagram&#10;&#10;Description automatically generated">
          <a:extLst>
            <a:ext uri="{FF2B5EF4-FFF2-40B4-BE49-F238E27FC236}">
              <a16:creationId xmlns:a16="http://schemas.microsoft.com/office/drawing/2014/main" id="{00000000-0008-0000-0000-000005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18520833" y="17462499"/>
          <a:ext cx="3123096" cy="1966412"/>
        </a:xfrm>
        <a:prstGeom prst="rect">
          <a:avLst/>
        </a:prstGeom>
      </xdr:spPr>
    </xdr:pic>
    <xdr:clientData/>
  </xdr:twoCellAnchor>
  <xdr:twoCellAnchor editAs="oneCell">
    <xdr:from>
      <xdr:col>26</xdr:col>
      <xdr:colOff>190501</xdr:colOff>
      <xdr:row>102</xdr:row>
      <xdr:rowOff>74083</xdr:rowOff>
    </xdr:from>
    <xdr:to>
      <xdr:col>29</xdr:col>
      <xdr:colOff>710097</xdr:colOff>
      <xdr:row>114</xdr:row>
      <xdr:rowOff>135496</xdr:rowOff>
    </xdr:to>
    <xdr:pic>
      <xdr:nvPicPr>
        <xdr:cNvPr id="6" name="Picture 5" descr="Diagram&#10;&#10;Description automatically generated">
          <a:extLst>
            <a:ext uri="{FF2B5EF4-FFF2-40B4-BE49-F238E27FC236}">
              <a16:creationId xmlns:a16="http://schemas.microsoft.com/office/drawing/2014/main" id="{00000000-0008-0000-0000-000006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23442084" y="17483666"/>
          <a:ext cx="3123096" cy="1966412"/>
        </a:xfrm>
        <a:prstGeom prst="rect">
          <a:avLst/>
        </a:prstGeom>
      </xdr:spPr>
    </xdr:pic>
    <xdr:clientData/>
  </xdr:twoCellAnchor>
  <xdr:twoCellAnchor editAs="oneCell">
    <xdr:from>
      <xdr:col>32</xdr:col>
      <xdr:colOff>190500</xdr:colOff>
      <xdr:row>102</xdr:row>
      <xdr:rowOff>63500</xdr:rowOff>
    </xdr:from>
    <xdr:to>
      <xdr:col>36</xdr:col>
      <xdr:colOff>51</xdr:colOff>
      <xdr:row>114</xdr:row>
      <xdr:rowOff>124913</xdr:rowOff>
    </xdr:to>
    <xdr:pic>
      <xdr:nvPicPr>
        <xdr:cNvPr id="7" name="Picture 6" descr="Diagram&#10;&#10;Description automatically generated">
          <a:extLst>
            <a:ext uri="{FF2B5EF4-FFF2-40B4-BE49-F238E27FC236}">
              <a16:creationId xmlns:a16="http://schemas.microsoft.com/office/drawing/2014/main" id="{00000000-0008-0000-0000-000007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28416250" y="17473083"/>
          <a:ext cx="3123096" cy="1966412"/>
        </a:xfrm>
        <a:prstGeom prst="rect">
          <a:avLst/>
        </a:prstGeom>
      </xdr:spPr>
    </xdr:pic>
    <xdr:clientData/>
  </xdr:twoCellAnchor>
  <xdr:twoCellAnchor editAs="oneCell">
    <xdr:from>
      <xdr:col>38</xdr:col>
      <xdr:colOff>10583</xdr:colOff>
      <xdr:row>102</xdr:row>
      <xdr:rowOff>61198</xdr:rowOff>
    </xdr:from>
    <xdr:to>
      <xdr:col>41</xdr:col>
      <xdr:colOff>527418</xdr:colOff>
      <xdr:row>114</xdr:row>
      <xdr:rowOff>122611</xdr:rowOff>
    </xdr:to>
    <xdr:pic>
      <xdr:nvPicPr>
        <xdr:cNvPr id="8" name="Picture 7" descr="Diagram&#10;&#10;Description automatically generated">
          <a:extLst>
            <a:ext uri="{FF2B5EF4-FFF2-40B4-BE49-F238E27FC236}">
              <a16:creationId xmlns:a16="http://schemas.microsoft.com/office/drawing/2014/main" id="{00000000-0008-0000-0000-000008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3157583" y="19906328"/>
          <a:ext cx="3125857" cy="2049239"/>
        </a:xfrm>
        <a:prstGeom prst="rect">
          <a:avLst/>
        </a:prstGeom>
      </xdr:spPr>
    </xdr:pic>
    <xdr:clientData/>
  </xdr:twoCellAnchor>
  <xdr:twoCellAnchor editAs="oneCell">
    <xdr:from>
      <xdr:col>44</xdr:col>
      <xdr:colOff>190501</xdr:colOff>
      <xdr:row>102</xdr:row>
      <xdr:rowOff>74083</xdr:rowOff>
    </xdr:from>
    <xdr:to>
      <xdr:col>47</xdr:col>
      <xdr:colOff>794764</xdr:colOff>
      <xdr:row>114</xdr:row>
      <xdr:rowOff>135496</xdr:rowOff>
    </xdr:to>
    <xdr:pic>
      <xdr:nvPicPr>
        <xdr:cNvPr id="10" name="Picture 9" descr="Diagram&#10;&#10;Description automatically generated">
          <a:extLst>
            <a:ext uri="{FF2B5EF4-FFF2-40B4-BE49-F238E27FC236}">
              <a16:creationId xmlns:a16="http://schemas.microsoft.com/office/drawing/2014/main" id="{00000000-0008-0000-0000-00000A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8195251" y="17483666"/>
          <a:ext cx="3123096" cy="1966412"/>
        </a:xfrm>
        <a:prstGeom prst="rect">
          <a:avLst/>
        </a:prstGeom>
      </xdr:spPr>
    </xdr:pic>
    <xdr:clientData/>
  </xdr:twoCellAnchor>
  <xdr:twoCellAnchor editAs="oneCell">
    <xdr:from>
      <xdr:col>50</xdr:col>
      <xdr:colOff>158751</xdr:colOff>
      <xdr:row>102</xdr:row>
      <xdr:rowOff>52916</xdr:rowOff>
    </xdr:from>
    <xdr:to>
      <xdr:col>53</xdr:col>
      <xdr:colOff>678347</xdr:colOff>
      <xdr:row>114</xdr:row>
      <xdr:rowOff>114329</xdr:rowOff>
    </xdr:to>
    <xdr:pic>
      <xdr:nvPicPr>
        <xdr:cNvPr id="11" name="Picture 10" descr="Diagram&#10;&#10;Description automatically generated">
          <a:extLst>
            <a:ext uri="{FF2B5EF4-FFF2-40B4-BE49-F238E27FC236}">
              <a16:creationId xmlns:a16="http://schemas.microsoft.com/office/drawing/2014/main" id="{00000000-0008-0000-0000-00000B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43180001" y="17462499"/>
          <a:ext cx="3123096" cy="1966412"/>
        </a:xfrm>
        <a:prstGeom prst="rect">
          <a:avLst/>
        </a:prstGeom>
      </xdr:spPr>
    </xdr:pic>
    <xdr:clientData/>
  </xdr:twoCellAnchor>
  <xdr:twoCellAnchor editAs="oneCell">
    <xdr:from>
      <xdr:col>56</xdr:col>
      <xdr:colOff>190500</xdr:colOff>
      <xdr:row>102</xdr:row>
      <xdr:rowOff>52915</xdr:rowOff>
    </xdr:from>
    <xdr:to>
      <xdr:col>60</xdr:col>
      <xdr:colOff>11596</xdr:colOff>
      <xdr:row>114</xdr:row>
      <xdr:rowOff>114328</xdr:rowOff>
    </xdr:to>
    <xdr:pic>
      <xdr:nvPicPr>
        <xdr:cNvPr id="12" name="Picture 11" descr="Diagram&#10;&#10;Description automatically generated">
          <a:extLst>
            <a:ext uri="{FF2B5EF4-FFF2-40B4-BE49-F238E27FC236}">
              <a16:creationId xmlns:a16="http://schemas.microsoft.com/office/drawing/2014/main" id="{00000000-0008-0000-0000-00000C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48080083" y="17462498"/>
          <a:ext cx="3123096" cy="1966412"/>
        </a:xfrm>
        <a:prstGeom prst="rect">
          <a:avLst/>
        </a:prstGeom>
      </xdr:spPr>
    </xdr:pic>
    <xdr:clientData/>
  </xdr:twoCellAnchor>
  <xdr:twoCellAnchor editAs="oneCell">
    <xdr:from>
      <xdr:col>62</xdr:col>
      <xdr:colOff>603250</xdr:colOff>
      <xdr:row>102</xdr:row>
      <xdr:rowOff>21167</xdr:rowOff>
    </xdr:from>
    <xdr:to>
      <xdr:col>65</xdr:col>
      <xdr:colOff>720679</xdr:colOff>
      <xdr:row>114</xdr:row>
      <xdr:rowOff>82580</xdr:rowOff>
    </xdr:to>
    <xdr:pic>
      <xdr:nvPicPr>
        <xdr:cNvPr id="13" name="Picture 12" descr="Diagram&#10;&#10;Description automatically generated">
          <a:extLst>
            <a:ext uri="{FF2B5EF4-FFF2-40B4-BE49-F238E27FC236}">
              <a16:creationId xmlns:a16="http://schemas.microsoft.com/office/drawing/2014/main" id="{00000000-0008-0000-0000-00000D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53371750" y="17430750"/>
          <a:ext cx="3123096" cy="1966412"/>
        </a:xfrm>
        <a:prstGeom prst="rect">
          <a:avLst/>
        </a:prstGeom>
      </xdr:spPr>
    </xdr:pic>
    <xdr:clientData/>
  </xdr:twoCellAnchor>
  <xdr:twoCellAnchor editAs="oneCell">
    <xdr:from>
      <xdr:col>68</xdr:col>
      <xdr:colOff>158750</xdr:colOff>
      <xdr:row>102</xdr:row>
      <xdr:rowOff>63500</xdr:rowOff>
    </xdr:from>
    <xdr:to>
      <xdr:col>71</xdr:col>
      <xdr:colOff>678346</xdr:colOff>
      <xdr:row>114</xdr:row>
      <xdr:rowOff>124913</xdr:rowOff>
    </xdr:to>
    <xdr:pic>
      <xdr:nvPicPr>
        <xdr:cNvPr id="14" name="Picture 13" descr="Diagram&#10;&#10;Description automatically generated">
          <a:extLst>
            <a:ext uri="{FF2B5EF4-FFF2-40B4-BE49-F238E27FC236}">
              <a16:creationId xmlns:a16="http://schemas.microsoft.com/office/drawing/2014/main" id="{00000000-0008-0000-0000-00000E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58324750" y="17473083"/>
          <a:ext cx="3123096" cy="1966412"/>
        </a:xfrm>
        <a:prstGeom prst="rect">
          <a:avLst/>
        </a:prstGeom>
      </xdr:spPr>
    </xdr:pic>
    <xdr:clientData/>
  </xdr:twoCellAnchor>
  <xdr:twoCellAnchor editAs="oneCell">
    <xdr:from>
      <xdr:col>74</xdr:col>
      <xdr:colOff>328083</xdr:colOff>
      <xdr:row>102</xdr:row>
      <xdr:rowOff>52917</xdr:rowOff>
    </xdr:from>
    <xdr:to>
      <xdr:col>77</xdr:col>
      <xdr:colOff>688929</xdr:colOff>
      <xdr:row>114</xdr:row>
      <xdr:rowOff>114330</xdr:rowOff>
    </xdr:to>
    <xdr:pic>
      <xdr:nvPicPr>
        <xdr:cNvPr id="15" name="Picture 14" descr="Diagram&#10;&#10;Description automatically generated">
          <a:extLst>
            <a:ext uri="{FF2B5EF4-FFF2-40B4-BE49-F238E27FC236}">
              <a16:creationId xmlns:a16="http://schemas.microsoft.com/office/drawing/2014/main" id="{00000000-0008-0000-0000-00000F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63415333" y="17462500"/>
          <a:ext cx="3123096" cy="1966412"/>
        </a:xfrm>
        <a:prstGeom prst="rect">
          <a:avLst/>
        </a:prstGeom>
      </xdr:spPr>
    </xdr:pic>
    <xdr:clientData/>
  </xdr:twoCellAnchor>
  <xdr:twoCellAnchor editAs="oneCell">
    <xdr:from>
      <xdr:col>80</xdr:col>
      <xdr:colOff>137583</xdr:colOff>
      <xdr:row>102</xdr:row>
      <xdr:rowOff>52916</xdr:rowOff>
    </xdr:from>
    <xdr:to>
      <xdr:col>84</xdr:col>
      <xdr:colOff>159762</xdr:colOff>
      <xdr:row>114</xdr:row>
      <xdr:rowOff>114329</xdr:rowOff>
    </xdr:to>
    <xdr:pic>
      <xdr:nvPicPr>
        <xdr:cNvPr id="16" name="Picture 15" descr="Diagram&#10;&#10;Description automatically generated">
          <a:extLst>
            <a:ext uri="{FF2B5EF4-FFF2-40B4-BE49-F238E27FC236}">
              <a16:creationId xmlns:a16="http://schemas.microsoft.com/office/drawing/2014/main" id="{00000000-0008-0000-0000-000010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68590583" y="17462499"/>
          <a:ext cx="3123096" cy="1966412"/>
        </a:xfrm>
        <a:prstGeom prst="rect">
          <a:avLst/>
        </a:prstGeom>
      </xdr:spPr>
    </xdr:pic>
    <xdr:clientData/>
  </xdr:twoCellAnchor>
  <xdr:twoCellAnchor editAs="oneCell">
    <xdr:from>
      <xdr:col>86</xdr:col>
      <xdr:colOff>31744</xdr:colOff>
      <xdr:row>102</xdr:row>
      <xdr:rowOff>52914</xdr:rowOff>
    </xdr:from>
    <xdr:to>
      <xdr:col>90</xdr:col>
      <xdr:colOff>74055</xdr:colOff>
      <xdr:row>114</xdr:row>
      <xdr:rowOff>127915</xdr:rowOff>
    </xdr:to>
    <xdr:pic>
      <xdr:nvPicPr>
        <xdr:cNvPr id="17" name="Picture 16" descr="Diagram&#10;&#10;Description automatically generated">
          <a:extLst>
            <a:ext uri="{FF2B5EF4-FFF2-40B4-BE49-F238E27FC236}">
              <a16:creationId xmlns:a16="http://schemas.microsoft.com/office/drawing/2014/main" id="{00000000-0008-0000-0000-000011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102" t="16819" r="9762" b="17169"/>
        <a:stretch/>
      </xdr:blipFill>
      <xdr:spPr>
        <a:xfrm>
          <a:off x="73046161" y="17462497"/>
          <a:ext cx="3143227" cy="1980000"/>
        </a:xfrm>
        <a:prstGeom prst="rect">
          <a:avLst/>
        </a:prstGeom>
      </xdr:spPr>
    </xdr:pic>
    <xdr:clientData/>
  </xdr:twoCellAnchor>
  <xdr:twoCellAnchor editAs="oneCell">
    <xdr:from>
      <xdr:col>7</xdr:col>
      <xdr:colOff>560917</xdr:colOff>
      <xdr:row>119</xdr:row>
      <xdr:rowOff>74083</xdr:rowOff>
    </xdr:from>
    <xdr:to>
      <xdr:col>11</xdr:col>
      <xdr:colOff>435273</xdr:colOff>
      <xdr:row>131</xdr:row>
      <xdr:rowOff>89323</xdr:rowOff>
    </xdr:to>
    <xdr:pic>
      <xdr:nvPicPr>
        <xdr:cNvPr id="35" name="Picture 34">
          <a:extLst>
            <a:ext uri="{FF2B5EF4-FFF2-40B4-BE49-F238E27FC236}">
              <a16:creationId xmlns:a16="http://schemas.microsoft.com/office/drawing/2014/main" id="{DB206FD0-4AD7-4A15-846A-2D392700D56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276167" y="20722166"/>
          <a:ext cx="3345689" cy="1920240"/>
        </a:xfrm>
        <a:prstGeom prst="rect">
          <a:avLst/>
        </a:prstGeom>
      </xdr:spPr>
    </xdr:pic>
    <xdr:clientData/>
  </xdr:twoCellAnchor>
  <xdr:twoCellAnchor editAs="oneCell">
    <xdr:from>
      <xdr:col>14</xdr:col>
      <xdr:colOff>10583</xdr:colOff>
      <xdr:row>120</xdr:row>
      <xdr:rowOff>10584</xdr:rowOff>
    </xdr:from>
    <xdr:to>
      <xdr:col>17</xdr:col>
      <xdr:colOff>752772</xdr:colOff>
      <xdr:row>132</xdr:row>
      <xdr:rowOff>25824</xdr:rowOff>
    </xdr:to>
    <xdr:pic>
      <xdr:nvPicPr>
        <xdr:cNvPr id="36" name="Picture 35">
          <a:extLst>
            <a:ext uri="{FF2B5EF4-FFF2-40B4-BE49-F238E27FC236}">
              <a16:creationId xmlns:a16="http://schemas.microsoft.com/office/drawing/2014/main" id="{8CD22994-61C3-4F08-BECF-F758134021D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3462000" y="20817417"/>
          <a:ext cx="3345689" cy="1920240"/>
        </a:xfrm>
        <a:prstGeom prst="rect">
          <a:avLst/>
        </a:prstGeom>
      </xdr:spPr>
    </xdr:pic>
    <xdr:clientData/>
  </xdr:twoCellAnchor>
  <xdr:twoCellAnchor editAs="oneCell">
    <xdr:from>
      <xdr:col>19</xdr:col>
      <xdr:colOff>825500</xdr:colOff>
      <xdr:row>120</xdr:row>
      <xdr:rowOff>0</xdr:rowOff>
    </xdr:from>
    <xdr:to>
      <xdr:col>24</xdr:col>
      <xdr:colOff>1356</xdr:colOff>
      <xdr:row>132</xdr:row>
      <xdr:rowOff>15240</xdr:rowOff>
    </xdr:to>
    <xdr:pic>
      <xdr:nvPicPr>
        <xdr:cNvPr id="39" name="Picture 38">
          <a:extLst>
            <a:ext uri="{FF2B5EF4-FFF2-40B4-BE49-F238E27FC236}">
              <a16:creationId xmlns:a16="http://schemas.microsoft.com/office/drawing/2014/main" id="{774769B1-4DDB-4E2B-999B-2CF66B6239E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8340917" y="20806833"/>
          <a:ext cx="3345689" cy="1920240"/>
        </a:xfrm>
        <a:prstGeom prst="rect">
          <a:avLst/>
        </a:prstGeom>
      </xdr:spPr>
    </xdr:pic>
    <xdr:clientData/>
  </xdr:twoCellAnchor>
  <xdr:twoCellAnchor editAs="oneCell">
    <xdr:from>
      <xdr:col>26</xdr:col>
      <xdr:colOff>52917</xdr:colOff>
      <xdr:row>119</xdr:row>
      <xdr:rowOff>116417</xdr:rowOff>
    </xdr:from>
    <xdr:to>
      <xdr:col>30</xdr:col>
      <xdr:colOff>1356</xdr:colOff>
      <xdr:row>131</xdr:row>
      <xdr:rowOff>131657</xdr:rowOff>
    </xdr:to>
    <xdr:pic>
      <xdr:nvPicPr>
        <xdr:cNvPr id="40" name="Picture 39">
          <a:extLst>
            <a:ext uri="{FF2B5EF4-FFF2-40B4-BE49-F238E27FC236}">
              <a16:creationId xmlns:a16="http://schemas.microsoft.com/office/drawing/2014/main" id="{AAC1CC73-64B2-44A8-B1C5-D0DE88187B5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3304500" y="20764500"/>
          <a:ext cx="3345689" cy="1920240"/>
        </a:xfrm>
        <a:prstGeom prst="rect">
          <a:avLst/>
        </a:prstGeom>
      </xdr:spPr>
    </xdr:pic>
    <xdr:clientData/>
  </xdr:twoCellAnchor>
  <xdr:twoCellAnchor editAs="oneCell">
    <xdr:from>
      <xdr:col>31</xdr:col>
      <xdr:colOff>804333</xdr:colOff>
      <xdr:row>119</xdr:row>
      <xdr:rowOff>116417</xdr:rowOff>
    </xdr:from>
    <xdr:to>
      <xdr:col>35</xdr:col>
      <xdr:colOff>678689</xdr:colOff>
      <xdr:row>131</xdr:row>
      <xdr:rowOff>131657</xdr:rowOff>
    </xdr:to>
    <xdr:pic>
      <xdr:nvPicPr>
        <xdr:cNvPr id="41" name="Picture 40">
          <a:extLst>
            <a:ext uri="{FF2B5EF4-FFF2-40B4-BE49-F238E27FC236}">
              <a16:creationId xmlns:a16="http://schemas.microsoft.com/office/drawing/2014/main" id="{3646D371-7CF4-4F09-BC21-7E03EC38041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8162250" y="20764500"/>
          <a:ext cx="3345689" cy="1920240"/>
        </a:xfrm>
        <a:prstGeom prst="rect">
          <a:avLst/>
        </a:prstGeom>
      </xdr:spPr>
    </xdr:pic>
    <xdr:clientData/>
  </xdr:twoCellAnchor>
  <xdr:twoCellAnchor editAs="oneCell">
    <xdr:from>
      <xdr:col>37</xdr:col>
      <xdr:colOff>806174</xdr:colOff>
      <xdr:row>119</xdr:row>
      <xdr:rowOff>69022</xdr:rowOff>
    </xdr:from>
    <xdr:to>
      <xdr:col>41</xdr:col>
      <xdr:colOff>680529</xdr:colOff>
      <xdr:row>131</xdr:row>
      <xdr:rowOff>84262</xdr:rowOff>
    </xdr:to>
    <xdr:pic>
      <xdr:nvPicPr>
        <xdr:cNvPr id="42" name="Picture 41">
          <a:extLst>
            <a:ext uri="{FF2B5EF4-FFF2-40B4-BE49-F238E27FC236}">
              <a16:creationId xmlns:a16="http://schemas.microsoft.com/office/drawing/2014/main" id="{E3DBA698-7B0B-434A-884F-864F226C9F5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3083500" y="22755087"/>
          <a:ext cx="3353051" cy="2003066"/>
        </a:xfrm>
        <a:prstGeom prst="rect">
          <a:avLst/>
        </a:prstGeom>
      </xdr:spPr>
    </xdr:pic>
    <xdr:clientData/>
  </xdr:twoCellAnchor>
  <xdr:twoCellAnchor editAs="oneCell">
    <xdr:from>
      <xdr:col>44</xdr:col>
      <xdr:colOff>21167</xdr:colOff>
      <xdr:row>119</xdr:row>
      <xdr:rowOff>84667</xdr:rowOff>
    </xdr:from>
    <xdr:to>
      <xdr:col>48</xdr:col>
      <xdr:colOff>1356</xdr:colOff>
      <xdr:row>131</xdr:row>
      <xdr:rowOff>99907</xdr:rowOff>
    </xdr:to>
    <xdr:pic>
      <xdr:nvPicPr>
        <xdr:cNvPr id="43" name="Picture 42">
          <a:extLst>
            <a:ext uri="{FF2B5EF4-FFF2-40B4-BE49-F238E27FC236}">
              <a16:creationId xmlns:a16="http://schemas.microsoft.com/office/drawing/2014/main" id="{884173D3-CC32-46FB-A1E0-69F746A98BE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8025917" y="20732750"/>
          <a:ext cx="3345689" cy="1920240"/>
        </a:xfrm>
        <a:prstGeom prst="rect">
          <a:avLst/>
        </a:prstGeom>
      </xdr:spPr>
    </xdr:pic>
    <xdr:clientData/>
  </xdr:twoCellAnchor>
  <xdr:twoCellAnchor editAs="oneCell">
    <xdr:from>
      <xdr:col>50</xdr:col>
      <xdr:colOff>1</xdr:colOff>
      <xdr:row>120</xdr:row>
      <xdr:rowOff>10584</xdr:rowOff>
    </xdr:from>
    <xdr:to>
      <xdr:col>54</xdr:col>
      <xdr:colOff>43690</xdr:colOff>
      <xdr:row>132</xdr:row>
      <xdr:rowOff>25824</xdr:rowOff>
    </xdr:to>
    <xdr:pic>
      <xdr:nvPicPr>
        <xdr:cNvPr id="44" name="Picture 43">
          <a:extLst>
            <a:ext uri="{FF2B5EF4-FFF2-40B4-BE49-F238E27FC236}">
              <a16:creationId xmlns:a16="http://schemas.microsoft.com/office/drawing/2014/main" id="{251F1751-1213-4CE5-BF22-D945241F3FE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3021251" y="20817417"/>
          <a:ext cx="3345689" cy="1920240"/>
        </a:xfrm>
        <a:prstGeom prst="rect">
          <a:avLst/>
        </a:prstGeom>
      </xdr:spPr>
    </xdr:pic>
    <xdr:clientData/>
  </xdr:twoCellAnchor>
  <xdr:twoCellAnchor editAs="oneCell">
    <xdr:from>
      <xdr:col>55</xdr:col>
      <xdr:colOff>857250</xdr:colOff>
      <xdr:row>119</xdr:row>
      <xdr:rowOff>105833</xdr:rowOff>
    </xdr:from>
    <xdr:to>
      <xdr:col>60</xdr:col>
      <xdr:colOff>33106</xdr:colOff>
      <xdr:row>131</xdr:row>
      <xdr:rowOff>121073</xdr:rowOff>
    </xdr:to>
    <xdr:pic>
      <xdr:nvPicPr>
        <xdr:cNvPr id="45" name="Picture 44">
          <a:extLst>
            <a:ext uri="{FF2B5EF4-FFF2-40B4-BE49-F238E27FC236}">
              <a16:creationId xmlns:a16="http://schemas.microsoft.com/office/drawing/2014/main" id="{B0A57547-A284-4657-9549-5BED3E95380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7879000" y="20753916"/>
          <a:ext cx="3345689" cy="1920240"/>
        </a:xfrm>
        <a:prstGeom prst="rect">
          <a:avLst/>
        </a:prstGeom>
      </xdr:spPr>
    </xdr:pic>
    <xdr:clientData/>
  </xdr:twoCellAnchor>
  <xdr:twoCellAnchor editAs="oneCell">
    <xdr:from>
      <xdr:col>62</xdr:col>
      <xdr:colOff>264583</xdr:colOff>
      <xdr:row>120</xdr:row>
      <xdr:rowOff>0</xdr:rowOff>
    </xdr:from>
    <xdr:to>
      <xdr:col>65</xdr:col>
      <xdr:colOff>604605</xdr:colOff>
      <xdr:row>132</xdr:row>
      <xdr:rowOff>15240</xdr:rowOff>
    </xdr:to>
    <xdr:pic>
      <xdr:nvPicPr>
        <xdr:cNvPr id="46" name="Picture 45">
          <a:extLst>
            <a:ext uri="{FF2B5EF4-FFF2-40B4-BE49-F238E27FC236}">
              <a16:creationId xmlns:a16="http://schemas.microsoft.com/office/drawing/2014/main" id="{01F56249-91F3-4291-A24C-546A748077E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3033083" y="20806833"/>
          <a:ext cx="3345689" cy="1920240"/>
        </a:xfrm>
        <a:prstGeom prst="rect">
          <a:avLst/>
        </a:prstGeom>
      </xdr:spPr>
    </xdr:pic>
    <xdr:clientData/>
  </xdr:twoCellAnchor>
  <xdr:twoCellAnchor editAs="oneCell">
    <xdr:from>
      <xdr:col>67</xdr:col>
      <xdr:colOff>846667</xdr:colOff>
      <xdr:row>119</xdr:row>
      <xdr:rowOff>116416</xdr:rowOff>
    </xdr:from>
    <xdr:to>
      <xdr:col>72</xdr:col>
      <xdr:colOff>22523</xdr:colOff>
      <xdr:row>131</xdr:row>
      <xdr:rowOff>131656</xdr:rowOff>
    </xdr:to>
    <xdr:pic>
      <xdr:nvPicPr>
        <xdr:cNvPr id="47" name="Picture 46">
          <a:extLst>
            <a:ext uri="{FF2B5EF4-FFF2-40B4-BE49-F238E27FC236}">
              <a16:creationId xmlns:a16="http://schemas.microsoft.com/office/drawing/2014/main" id="{E7A393E6-109E-4FA3-BCE0-83E8B48CB97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8144834" y="20764499"/>
          <a:ext cx="3345689" cy="1920240"/>
        </a:xfrm>
        <a:prstGeom prst="rect">
          <a:avLst/>
        </a:prstGeom>
      </xdr:spPr>
    </xdr:pic>
    <xdr:clientData/>
  </xdr:twoCellAnchor>
  <xdr:twoCellAnchor editAs="oneCell">
    <xdr:from>
      <xdr:col>74</xdr:col>
      <xdr:colOff>52916</xdr:colOff>
      <xdr:row>119</xdr:row>
      <xdr:rowOff>127000</xdr:rowOff>
    </xdr:from>
    <xdr:to>
      <xdr:col>77</xdr:col>
      <xdr:colOff>636355</xdr:colOff>
      <xdr:row>131</xdr:row>
      <xdr:rowOff>142240</xdr:rowOff>
    </xdr:to>
    <xdr:pic>
      <xdr:nvPicPr>
        <xdr:cNvPr id="48" name="Picture 47">
          <a:extLst>
            <a:ext uri="{FF2B5EF4-FFF2-40B4-BE49-F238E27FC236}">
              <a16:creationId xmlns:a16="http://schemas.microsoft.com/office/drawing/2014/main" id="{3167EF48-216E-4CB7-B367-0397CD0A801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3140166" y="20775083"/>
          <a:ext cx="3345689" cy="1920240"/>
        </a:xfrm>
        <a:prstGeom prst="rect">
          <a:avLst/>
        </a:prstGeom>
      </xdr:spPr>
    </xdr:pic>
    <xdr:clientData/>
  </xdr:twoCellAnchor>
  <xdr:twoCellAnchor editAs="oneCell">
    <xdr:from>
      <xdr:col>80</xdr:col>
      <xdr:colOff>10583</xdr:colOff>
      <xdr:row>119</xdr:row>
      <xdr:rowOff>105833</xdr:rowOff>
    </xdr:from>
    <xdr:to>
      <xdr:col>84</xdr:col>
      <xdr:colOff>255355</xdr:colOff>
      <xdr:row>131</xdr:row>
      <xdr:rowOff>121073</xdr:rowOff>
    </xdr:to>
    <xdr:pic>
      <xdr:nvPicPr>
        <xdr:cNvPr id="61" name="Picture 60">
          <a:extLst>
            <a:ext uri="{FF2B5EF4-FFF2-40B4-BE49-F238E27FC236}">
              <a16:creationId xmlns:a16="http://schemas.microsoft.com/office/drawing/2014/main" id="{0E32EB46-6C4C-4F37-8223-470969D04C6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8463583" y="20753916"/>
          <a:ext cx="3345689" cy="1920240"/>
        </a:xfrm>
        <a:prstGeom prst="rect">
          <a:avLst/>
        </a:prstGeom>
      </xdr:spPr>
    </xdr:pic>
    <xdr:clientData/>
  </xdr:twoCellAnchor>
  <xdr:twoCellAnchor editAs="oneCell">
    <xdr:from>
      <xdr:col>85</xdr:col>
      <xdr:colOff>698500</xdr:colOff>
      <xdr:row>119</xdr:row>
      <xdr:rowOff>95250</xdr:rowOff>
    </xdr:from>
    <xdr:to>
      <xdr:col>90</xdr:col>
      <xdr:colOff>181270</xdr:colOff>
      <xdr:row>131</xdr:row>
      <xdr:rowOff>110490</xdr:rowOff>
    </xdr:to>
    <xdr:pic>
      <xdr:nvPicPr>
        <xdr:cNvPr id="20" name="Picture 19">
          <a:extLst>
            <a:ext uri="{FF2B5EF4-FFF2-40B4-BE49-F238E27FC236}">
              <a16:creationId xmlns:a16="http://schemas.microsoft.com/office/drawing/2014/main" id="{0AEB046A-B506-41DD-B925-6002F4FC00F5}"/>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72950917" y="20743333"/>
          <a:ext cx="3345686" cy="1920240"/>
        </a:xfrm>
        <a:prstGeom prst="rect">
          <a:avLst/>
        </a:prstGeom>
      </xdr:spPr>
    </xdr:pic>
    <xdr:clientData/>
  </xdr:twoCellAnchor>
  <xdr:twoCellAnchor editAs="oneCell">
    <xdr:from>
      <xdr:col>91</xdr:col>
      <xdr:colOff>685800</xdr:colOff>
      <xdr:row>119</xdr:row>
      <xdr:rowOff>104775</xdr:rowOff>
    </xdr:from>
    <xdr:to>
      <xdr:col>96</xdr:col>
      <xdr:colOff>228062</xdr:colOff>
      <xdr:row>131</xdr:row>
      <xdr:rowOff>118491</xdr:rowOff>
    </xdr:to>
    <xdr:pic>
      <xdr:nvPicPr>
        <xdr:cNvPr id="19" name="Picture 18">
          <a:extLst>
            <a:ext uri="{FF2B5EF4-FFF2-40B4-BE49-F238E27FC236}">
              <a16:creationId xmlns:a16="http://schemas.microsoft.com/office/drawing/2014/main" id="{F21BBF32-0081-483A-9D36-5ADE4D07C656}"/>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77400150" y="21012150"/>
          <a:ext cx="3409412" cy="1956816"/>
        </a:xfrm>
        <a:prstGeom prst="rect">
          <a:avLst/>
        </a:prstGeom>
      </xdr:spPr>
    </xdr:pic>
    <xdr:clientData/>
  </xdr:twoCellAnchor>
  <xdr:twoCellAnchor editAs="oneCell">
    <xdr:from>
      <xdr:col>103</xdr:col>
      <xdr:colOff>600076</xdr:colOff>
      <xdr:row>102</xdr:row>
      <xdr:rowOff>68357</xdr:rowOff>
    </xdr:from>
    <xdr:to>
      <xdr:col>108</xdr:col>
      <xdr:colOff>2436</xdr:colOff>
      <xdr:row>114</xdr:row>
      <xdr:rowOff>129770</xdr:rowOff>
    </xdr:to>
    <xdr:pic>
      <xdr:nvPicPr>
        <xdr:cNvPr id="52" name="Picture 51" descr="Diagram&#10;&#10;Description automatically generated">
          <a:extLst>
            <a:ext uri="{FF2B5EF4-FFF2-40B4-BE49-F238E27FC236}">
              <a16:creationId xmlns:a16="http://schemas.microsoft.com/office/drawing/2014/main" id="{9153A0C9-BD38-47A0-B514-0CFF16719C1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584576" y="19772407"/>
          <a:ext cx="3283963" cy="2042613"/>
        </a:xfrm>
        <a:prstGeom prst="rect">
          <a:avLst/>
        </a:prstGeom>
      </xdr:spPr>
    </xdr:pic>
    <xdr:clientData/>
  </xdr:twoCellAnchor>
  <xdr:twoCellAnchor editAs="oneCell">
    <xdr:from>
      <xdr:col>103</xdr:col>
      <xdr:colOff>550334</xdr:colOff>
      <xdr:row>120</xdr:row>
      <xdr:rowOff>21167</xdr:rowOff>
    </xdr:from>
    <xdr:to>
      <xdr:col>108</xdr:col>
      <xdr:colOff>134467</xdr:colOff>
      <xdr:row>132</xdr:row>
      <xdr:rowOff>36407</xdr:rowOff>
    </xdr:to>
    <xdr:pic>
      <xdr:nvPicPr>
        <xdr:cNvPr id="68" name="Picture 67">
          <a:extLst>
            <a:ext uri="{FF2B5EF4-FFF2-40B4-BE49-F238E27FC236}">
              <a16:creationId xmlns:a16="http://schemas.microsoft.com/office/drawing/2014/main" id="{6A38DF1A-9DAF-4F49-85A2-439FDB939FC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534834" y="22722417"/>
          <a:ext cx="3506556" cy="1996440"/>
        </a:xfrm>
        <a:prstGeom prst="rect">
          <a:avLst/>
        </a:prstGeom>
      </xdr:spPr>
    </xdr:pic>
    <xdr:clientData/>
  </xdr:twoCellAnchor>
  <xdr:twoCellAnchor editAs="oneCell">
    <xdr:from>
      <xdr:col>1</xdr:col>
      <xdr:colOff>619125</xdr:colOff>
      <xdr:row>119</xdr:row>
      <xdr:rowOff>111125</xdr:rowOff>
    </xdr:from>
    <xdr:to>
      <xdr:col>5</xdr:col>
      <xdr:colOff>456439</xdr:colOff>
      <xdr:row>131</xdr:row>
      <xdr:rowOff>126365</xdr:rowOff>
    </xdr:to>
    <xdr:pic>
      <xdr:nvPicPr>
        <xdr:cNvPr id="86" name="Picture 85">
          <a:extLst>
            <a:ext uri="{FF2B5EF4-FFF2-40B4-BE49-F238E27FC236}">
              <a16:creationId xmlns:a16="http://schemas.microsoft.com/office/drawing/2014/main" id="{FDA4A194-DC83-435C-9943-0B1B631E0D4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604450" y="22369112"/>
          <a:ext cx="3465885" cy="1994461"/>
        </a:xfrm>
        <a:prstGeom prst="rect">
          <a:avLst/>
        </a:prstGeom>
      </xdr:spPr>
    </xdr:pic>
    <xdr:clientData/>
  </xdr:twoCellAnchor>
  <xdr:twoCellAnchor editAs="oneCell">
    <xdr:from>
      <xdr:col>91</xdr:col>
      <xdr:colOff>762000</xdr:colOff>
      <xdr:row>102</xdr:row>
      <xdr:rowOff>52295</xdr:rowOff>
    </xdr:from>
    <xdr:to>
      <xdr:col>96</xdr:col>
      <xdr:colOff>3938</xdr:colOff>
      <xdr:row>114</xdr:row>
      <xdr:rowOff>127055</xdr:rowOff>
    </xdr:to>
    <xdr:pic>
      <xdr:nvPicPr>
        <xdr:cNvPr id="38" name="Picture 37" descr="Diagram&#10;&#10;Description automatically generated">
          <a:extLst>
            <a:ext uri="{FF2B5EF4-FFF2-40B4-BE49-F238E27FC236}">
              <a16:creationId xmlns:a16="http://schemas.microsoft.com/office/drawing/2014/main" id="{3DBA4BB8-65F8-4058-85D2-032955225FA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81332294" y="19558001"/>
          <a:ext cx="3260368" cy="204699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25</xdr:col>
      <xdr:colOff>838200</xdr:colOff>
      <xdr:row>55</xdr:row>
      <xdr:rowOff>76200</xdr:rowOff>
    </xdr:from>
    <xdr:to>
      <xdr:col>29</xdr:col>
      <xdr:colOff>795685</xdr:colOff>
      <xdr:row>68</xdr:row>
      <xdr:rowOff>112395</xdr:rowOff>
    </xdr:to>
    <xdr:pic>
      <xdr:nvPicPr>
        <xdr:cNvPr id="15" name="Picture 14" descr="Diagram&#10;&#10;Description automatically generated">
          <a:extLst>
            <a:ext uri="{FF2B5EF4-FFF2-40B4-BE49-F238E27FC236}">
              <a16:creationId xmlns:a16="http://schemas.microsoft.com/office/drawing/2014/main" id="{0702B055-99E9-4A73-B00A-9AC7E5AF581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25088850" y="11601450"/>
          <a:ext cx="3338860" cy="2103120"/>
        </a:xfrm>
        <a:prstGeom prst="rect">
          <a:avLst/>
        </a:prstGeom>
      </xdr:spPr>
    </xdr:pic>
    <xdr:clientData/>
  </xdr:twoCellAnchor>
  <xdr:twoCellAnchor editAs="oneCell">
    <xdr:from>
      <xdr:col>1</xdr:col>
      <xdr:colOff>752475</xdr:colOff>
      <xdr:row>72</xdr:row>
      <xdr:rowOff>133350</xdr:rowOff>
    </xdr:from>
    <xdr:to>
      <xdr:col>5</xdr:col>
      <xdr:colOff>697734</xdr:colOff>
      <xdr:row>84</xdr:row>
      <xdr:rowOff>110490</xdr:rowOff>
    </xdr:to>
    <xdr:pic>
      <xdr:nvPicPr>
        <xdr:cNvPr id="3" name="Picture 2">
          <a:extLst>
            <a:ext uri="{FF2B5EF4-FFF2-40B4-BE49-F238E27FC236}">
              <a16:creationId xmlns:a16="http://schemas.microsoft.com/office/drawing/2014/main" id="{BE51C884-7344-416B-9229-E65C07322C7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609975" y="14401800"/>
          <a:ext cx="3345684" cy="1920240"/>
        </a:xfrm>
        <a:prstGeom prst="rect">
          <a:avLst/>
        </a:prstGeom>
      </xdr:spPr>
    </xdr:pic>
    <xdr:clientData/>
  </xdr:twoCellAnchor>
  <xdr:twoCellAnchor editAs="oneCell">
    <xdr:from>
      <xdr:col>8</xdr:col>
      <xdr:colOff>180975</xdr:colOff>
      <xdr:row>72</xdr:row>
      <xdr:rowOff>114300</xdr:rowOff>
    </xdr:from>
    <xdr:to>
      <xdr:col>11</xdr:col>
      <xdr:colOff>573909</xdr:colOff>
      <xdr:row>84</xdr:row>
      <xdr:rowOff>91441</xdr:rowOff>
    </xdr:to>
    <xdr:pic>
      <xdr:nvPicPr>
        <xdr:cNvPr id="23" name="Picture 22">
          <a:extLst>
            <a:ext uri="{FF2B5EF4-FFF2-40B4-BE49-F238E27FC236}">
              <a16:creationId xmlns:a16="http://schemas.microsoft.com/office/drawing/2014/main" id="{9294144B-4039-4038-924D-A64C769C0D8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905875" y="14382750"/>
          <a:ext cx="3345684" cy="1920240"/>
        </a:xfrm>
        <a:prstGeom prst="rect">
          <a:avLst/>
        </a:prstGeom>
      </xdr:spPr>
    </xdr:pic>
    <xdr:clientData/>
  </xdr:twoCellAnchor>
  <xdr:twoCellAnchor editAs="oneCell">
    <xdr:from>
      <xdr:col>20</xdr:col>
      <xdr:colOff>148318</xdr:colOff>
      <xdr:row>72</xdr:row>
      <xdr:rowOff>142875</xdr:rowOff>
    </xdr:from>
    <xdr:to>
      <xdr:col>23</xdr:col>
      <xdr:colOff>760327</xdr:colOff>
      <xdr:row>84</xdr:row>
      <xdr:rowOff>120015</xdr:rowOff>
    </xdr:to>
    <xdr:pic>
      <xdr:nvPicPr>
        <xdr:cNvPr id="5" name="Picture 4">
          <a:extLst>
            <a:ext uri="{FF2B5EF4-FFF2-40B4-BE49-F238E27FC236}">
              <a16:creationId xmlns:a16="http://schemas.microsoft.com/office/drawing/2014/main" id="{15C0500C-0488-4245-8196-3C642ADA212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9933104" y="14729732"/>
          <a:ext cx="3360652" cy="1936569"/>
        </a:xfrm>
        <a:prstGeom prst="rect">
          <a:avLst/>
        </a:prstGeom>
      </xdr:spPr>
    </xdr:pic>
    <xdr:clientData/>
  </xdr:twoCellAnchor>
  <xdr:twoCellAnchor editAs="oneCell">
    <xdr:from>
      <xdr:col>25</xdr:col>
      <xdr:colOff>819150</xdr:colOff>
      <xdr:row>72</xdr:row>
      <xdr:rowOff>114300</xdr:rowOff>
    </xdr:from>
    <xdr:to>
      <xdr:col>29</xdr:col>
      <xdr:colOff>783459</xdr:colOff>
      <xdr:row>84</xdr:row>
      <xdr:rowOff>91440</xdr:rowOff>
    </xdr:to>
    <xdr:pic>
      <xdr:nvPicPr>
        <xdr:cNvPr id="26" name="Picture 25">
          <a:extLst>
            <a:ext uri="{FF2B5EF4-FFF2-40B4-BE49-F238E27FC236}">
              <a16:creationId xmlns:a16="http://schemas.microsoft.com/office/drawing/2014/main" id="{670D96F2-AFD1-4CAE-B1CD-8AADAE282E5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5069800" y="14382750"/>
          <a:ext cx="3345684" cy="1920240"/>
        </a:xfrm>
        <a:prstGeom prst="rect">
          <a:avLst/>
        </a:prstGeom>
      </xdr:spPr>
    </xdr:pic>
    <xdr:clientData/>
  </xdr:twoCellAnchor>
  <xdr:twoCellAnchor editAs="oneCell">
    <xdr:from>
      <xdr:col>31</xdr:col>
      <xdr:colOff>885825</xdr:colOff>
      <xdr:row>72</xdr:row>
      <xdr:rowOff>95250</xdr:rowOff>
    </xdr:from>
    <xdr:to>
      <xdr:col>35</xdr:col>
      <xdr:colOff>850134</xdr:colOff>
      <xdr:row>84</xdr:row>
      <xdr:rowOff>72390</xdr:rowOff>
    </xdr:to>
    <xdr:pic>
      <xdr:nvPicPr>
        <xdr:cNvPr id="27" name="Picture 26">
          <a:extLst>
            <a:ext uri="{FF2B5EF4-FFF2-40B4-BE49-F238E27FC236}">
              <a16:creationId xmlns:a16="http://schemas.microsoft.com/office/drawing/2014/main" id="{DF55F07A-2FFA-4C8C-9CF0-5856B3CC526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0127575" y="14363700"/>
          <a:ext cx="3345684" cy="1920240"/>
        </a:xfrm>
        <a:prstGeom prst="rect">
          <a:avLst/>
        </a:prstGeom>
      </xdr:spPr>
    </xdr:pic>
    <xdr:clientData/>
  </xdr:twoCellAnchor>
  <xdr:twoCellAnchor>
    <xdr:from>
      <xdr:col>2</xdr:col>
      <xdr:colOff>47625</xdr:colOff>
      <xdr:row>88</xdr:row>
      <xdr:rowOff>114300</xdr:rowOff>
    </xdr:from>
    <xdr:to>
      <xdr:col>2</xdr:col>
      <xdr:colOff>793937</xdr:colOff>
      <xdr:row>88</xdr:row>
      <xdr:rowOff>117662</xdr:rowOff>
    </xdr:to>
    <xdr:cxnSp macro="">
      <xdr:nvCxnSpPr>
        <xdr:cNvPr id="32" name="Straight Arrow Connector 31">
          <a:extLst>
            <a:ext uri="{FF2B5EF4-FFF2-40B4-BE49-F238E27FC236}">
              <a16:creationId xmlns:a16="http://schemas.microsoft.com/office/drawing/2014/main" id="{C83D7DD3-80E8-4C32-A7AC-25F141823BFB}"/>
            </a:ext>
          </a:extLst>
        </xdr:cNvPr>
        <xdr:cNvCxnSpPr/>
      </xdr:nvCxnSpPr>
      <xdr:spPr>
        <a:xfrm>
          <a:off x="371475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476250</xdr:colOff>
      <xdr:row>89</xdr:row>
      <xdr:rowOff>38100</xdr:rowOff>
    </xdr:from>
    <xdr:to>
      <xdr:col>2</xdr:col>
      <xdr:colOff>485775</xdr:colOff>
      <xdr:row>89</xdr:row>
      <xdr:rowOff>171450</xdr:rowOff>
    </xdr:to>
    <xdr:cxnSp macro="">
      <xdr:nvCxnSpPr>
        <xdr:cNvPr id="33" name="Straight Arrow Connector 32">
          <a:extLst>
            <a:ext uri="{FF2B5EF4-FFF2-40B4-BE49-F238E27FC236}">
              <a16:creationId xmlns:a16="http://schemas.microsoft.com/office/drawing/2014/main" id="{0CA26FF0-EC26-4E2C-B4C8-3A4E8082E27D}"/>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xdr:colOff>
      <xdr:row>88</xdr:row>
      <xdr:rowOff>114300</xdr:rowOff>
    </xdr:from>
    <xdr:to>
      <xdr:col>8</xdr:col>
      <xdr:colOff>793937</xdr:colOff>
      <xdr:row>88</xdr:row>
      <xdr:rowOff>117662</xdr:rowOff>
    </xdr:to>
    <xdr:cxnSp macro="">
      <xdr:nvCxnSpPr>
        <xdr:cNvPr id="34" name="Straight Arrow Connector 33">
          <a:extLst>
            <a:ext uri="{FF2B5EF4-FFF2-40B4-BE49-F238E27FC236}">
              <a16:creationId xmlns:a16="http://schemas.microsoft.com/office/drawing/2014/main" id="{CF1C1DD9-A1BB-4BB5-BD98-E3BDFD245AD5}"/>
            </a:ext>
          </a:extLst>
        </xdr:cNvPr>
        <xdr:cNvCxnSpPr/>
      </xdr:nvCxnSpPr>
      <xdr:spPr>
        <a:xfrm>
          <a:off x="371475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476250</xdr:colOff>
      <xdr:row>89</xdr:row>
      <xdr:rowOff>38100</xdr:rowOff>
    </xdr:from>
    <xdr:to>
      <xdr:col>8</xdr:col>
      <xdr:colOff>485775</xdr:colOff>
      <xdr:row>89</xdr:row>
      <xdr:rowOff>171450</xdr:rowOff>
    </xdr:to>
    <xdr:cxnSp macro="">
      <xdr:nvCxnSpPr>
        <xdr:cNvPr id="35" name="Straight Arrow Connector 34">
          <a:extLst>
            <a:ext uri="{FF2B5EF4-FFF2-40B4-BE49-F238E27FC236}">
              <a16:creationId xmlns:a16="http://schemas.microsoft.com/office/drawing/2014/main" id="{CC7A14A4-4370-46A0-BB45-15D131F98D4C}"/>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xdr:colOff>
      <xdr:row>88</xdr:row>
      <xdr:rowOff>114300</xdr:rowOff>
    </xdr:from>
    <xdr:to>
      <xdr:col>14</xdr:col>
      <xdr:colOff>793937</xdr:colOff>
      <xdr:row>88</xdr:row>
      <xdr:rowOff>117662</xdr:rowOff>
    </xdr:to>
    <xdr:cxnSp macro="">
      <xdr:nvCxnSpPr>
        <xdr:cNvPr id="36" name="Straight Arrow Connector 35">
          <a:extLst>
            <a:ext uri="{FF2B5EF4-FFF2-40B4-BE49-F238E27FC236}">
              <a16:creationId xmlns:a16="http://schemas.microsoft.com/office/drawing/2014/main" id="{6A951F05-692F-4A6F-B7DE-D0F2EB35AB9C}"/>
            </a:ext>
          </a:extLst>
        </xdr:cNvPr>
        <xdr:cNvCxnSpPr/>
      </xdr:nvCxnSpPr>
      <xdr:spPr>
        <a:xfrm>
          <a:off x="8772525"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476250</xdr:colOff>
      <xdr:row>89</xdr:row>
      <xdr:rowOff>38100</xdr:rowOff>
    </xdr:from>
    <xdr:to>
      <xdr:col>14</xdr:col>
      <xdr:colOff>485775</xdr:colOff>
      <xdr:row>89</xdr:row>
      <xdr:rowOff>171450</xdr:rowOff>
    </xdr:to>
    <xdr:cxnSp macro="">
      <xdr:nvCxnSpPr>
        <xdr:cNvPr id="37" name="Straight Arrow Connector 36">
          <a:extLst>
            <a:ext uri="{FF2B5EF4-FFF2-40B4-BE49-F238E27FC236}">
              <a16:creationId xmlns:a16="http://schemas.microsoft.com/office/drawing/2014/main" id="{BB0C2E83-06E7-4C43-B877-BFE442AC6133}"/>
            </a:ext>
          </a:extLst>
        </xdr:cNvPr>
        <xdr:cNvCxnSpPr/>
      </xdr:nvCxnSpPr>
      <xdr:spPr>
        <a:xfrm flipH="1">
          <a:off x="9201150"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26</xdr:col>
      <xdr:colOff>47625</xdr:colOff>
      <xdr:row>88</xdr:row>
      <xdr:rowOff>114300</xdr:rowOff>
    </xdr:from>
    <xdr:to>
      <xdr:col>26</xdr:col>
      <xdr:colOff>793937</xdr:colOff>
      <xdr:row>88</xdr:row>
      <xdr:rowOff>117662</xdr:rowOff>
    </xdr:to>
    <xdr:cxnSp macro="">
      <xdr:nvCxnSpPr>
        <xdr:cNvPr id="38" name="Straight Arrow Connector 37">
          <a:extLst>
            <a:ext uri="{FF2B5EF4-FFF2-40B4-BE49-F238E27FC236}">
              <a16:creationId xmlns:a16="http://schemas.microsoft.com/office/drawing/2014/main" id="{7AD2FF48-5A77-4190-88DB-A57424479EC5}"/>
            </a:ext>
          </a:extLst>
        </xdr:cNvPr>
        <xdr:cNvCxnSpPr/>
      </xdr:nvCxnSpPr>
      <xdr:spPr>
        <a:xfrm>
          <a:off x="1436370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26</xdr:col>
      <xdr:colOff>476250</xdr:colOff>
      <xdr:row>89</xdr:row>
      <xdr:rowOff>38100</xdr:rowOff>
    </xdr:from>
    <xdr:to>
      <xdr:col>26</xdr:col>
      <xdr:colOff>485775</xdr:colOff>
      <xdr:row>89</xdr:row>
      <xdr:rowOff>171450</xdr:rowOff>
    </xdr:to>
    <xdr:cxnSp macro="">
      <xdr:nvCxnSpPr>
        <xdr:cNvPr id="39" name="Straight Arrow Connector 38">
          <a:extLst>
            <a:ext uri="{FF2B5EF4-FFF2-40B4-BE49-F238E27FC236}">
              <a16:creationId xmlns:a16="http://schemas.microsoft.com/office/drawing/2014/main" id="{2F6705F7-C07C-4158-B2B5-EAA2EC623085}"/>
            </a:ext>
          </a:extLst>
        </xdr:cNvPr>
        <xdr:cNvCxnSpPr/>
      </xdr:nvCxnSpPr>
      <xdr:spPr>
        <a:xfrm flipH="1">
          <a:off x="1479232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32</xdr:col>
      <xdr:colOff>47625</xdr:colOff>
      <xdr:row>88</xdr:row>
      <xdr:rowOff>114300</xdr:rowOff>
    </xdr:from>
    <xdr:to>
      <xdr:col>32</xdr:col>
      <xdr:colOff>793937</xdr:colOff>
      <xdr:row>88</xdr:row>
      <xdr:rowOff>117662</xdr:rowOff>
    </xdr:to>
    <xdr:cxnSp macro="">
      <xdr:nvCxnSpPr>
        <xdr:cNvPr id="40" name="Straight Arrow Connector 39">
          <a:extLst>
            <a:ext uri="{FF2B5EF4-FFF2-40B4-BE49-F238E27FC236}">
              <a16:creationId xmlns:a16="http://schemas.microsoft.com/office/drawing/2014/main" id="{8165C428-A132-4232-A7FE-92F5C39AFF82}"/>
            </a:ext>
          </a:extLst>
        </xdr:cNvPr>
        <xdr:cNvCxnSpPr/>
      </xdr:nvCxnSpPr>
      <xdr:spPr>
        <a:xfrm>
          <a:off x="25193625"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32</xdr:col>
      <xdr:colOff>476250</xdr:colOff>
      <xdr:row>89</xdr:row>
      <xdr:rowOff>38100</xdr:rowOff>
    </xdr:from>
    <xdr:to>
      <xdr:col>32</xdr:col>
      <xdr:colOff>485775</xdr:colOff>
      <xdr:row>89</xdr:row>
      <xdr:rowOff>171450</xdr:rowOff>
    </xdr:to>
    <xdr:cxnSp macro="">
      <xdr:nvCxnSpPr>
        <xdr:cNvPr id="41" name="Straight Arrow Connector 40">
          <a:extLst>
            <a:ext uri="{FF2B5EF4-FFF2-40B4-BE49-F238E27FC236}">
              <a16:creationId xmlns:a16="http://schemas.microsoft.com/office/drawing/2014/main" id="{CA1D3C35-686E-46A7-8192-DC3C1FCA33AF}"/>
            </a:ext>
          </a:extLst>
        </xdr:cNvPr>
        <xdr:cNvCxnSpPr/>
      </xdr:nvCxnSpPr>
      <xdr:spPr>
        <a:xfrm flipH="1">
          <a:off x="25622250"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14</xdr:col>
      <xdr:colOff>569632</xdr:colOff>
      <xdr:row>55</xdr:row>
      <xdr:rowOff>57897</xdr:rowOff>
    </xdr:from>
    <xdr:to>
      <xdr:col>18</xdr:col>
      <xdr:colOff>223563</xdr:colOff>
      <xdr:row>68</xdr:row>
      <xdr:rowOff>94092</xdr:rowOff>
    </xdr:to>
    <xdr:pic>
      <xdr:nvPicPr>
        <xdr:cNvPr id="25" name="Picture 24" descr="Diagram&#10;&#10;Description automatically generated">
          <a:extLst>
            <a:ext uri="{FF2B5EF4-FFF2-40B4-BE49-F238E27FC236}">
              <a16:creationId xmlns:a16="http://schemas.microsoft.com/office/drawing/2014/main" id="{E5322977-F06B-4BB8-883F-7ED01B8E9E3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15578044" y="11794191"/>
          <a:ext cx="3456460" cy="2127960"/>
        </a:xfrm>
        <a:prstGeom prst="rect">
          <a:avLst/>
        </a:prstGeom>
      </xdr:spPr>
    </xdr:pic>
    <xdr:clientData/>
  </xdr:twoCellAnchor>
  <xdr:twoCellAnchor editAs="oneCell">
    <xdr:from>
      <xdr:col>14</xdr:col>
      <xdr:colOff>52917</xdr:colOff>
      <xdr:row>73</xdr:row>
      <xdr:rowOff>31750</xdr:rowOff>
    </xdr:from>
    <xdr:to>
      <xdr:col>17</xdr:col>
      <xdr:colOff>646708</xdr:colOff>
      <xdr:row>85</xdr:row>
      <xdr:rowOff>10415</xdr:rowOff>
    </xdr:to>
    <xdr:pic>
      <xdr:nvPicPr>
        <xdr:cNvPr id="4" name="Picture 3">
          <a:extLst>
            <a:ext uri="{FF2B5EF4-FFF2-40B4-BE49-F238E27FC236}">
              <a16:creationId xmlns:a16="http://schemas.microsoft.com/office/drawing/2014/main" id="{F392B531-C593-0B01-1853-54EB3C487E54}"/>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4393334" y="14530917"/>
          <a:ext cx="3281957" cy="1883664"/>
        </a:xfrm>
        <a:prstGeom prst="rect">
          <a:avLst/>
        </a:prstGeom>
      </xdr:spPr>
    </xdr:pic>
    <xdr:clientData/>
  </xdr:twoCellAnchor>
  <xdr:twoCellAnchor editAs="oneCell">
    <xdr:from>
      <xdr:col>8</xdr:col>
      <xdr:colOff>379133</xdr:colOff>
      <xdr:row>55</xdr:row>
      <xdr:rowOff>95250</xdr:rowOff>
    </xdr:from>
    <xdr:to>
      <xdr:col>11</xdr:col>
      <xdr:colOff>757711</xdr:colOff>
      <xdr:row>68</xdr:row>
      <xdr:rowOff>131445</xdr:rowOff>
    </xdr:to>
    <xdr:pic>
      <xdr:nvPicPr>
        <xdr:cNvPr id="2" name="Picture 1" descr="Diagram&#10;&#10;Description automatically generated">
          <a:extLst>
            <a:ext uri="{FF2B5EF4-FFF2-40B4-BE49-F238E27FC236}">
              <a16:creationId xmlns:a16="http://schemas.microsoft.com/office/drawing/2014/main" id="{219C2286-A844-53EA-7E4E-66186C53315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9108515" y="11659721"/>
          <a:ext cx="3325725" cy="2042048"/>
        </a:xfrm>
        <a:prstGeom prst="rect">
          <a:avLst/>
        </a:prstGeom>
      </xdr:spPr>
    </xdr:pic>
    <xdr:clientData/>
  </xdr:twoCellAnchor>
  <xdr:twoCellAnchor editAs="oneCell">
    <xdr:from>
      <xdr:col>20</xdr:col>
      <xdr:colOff>299357</xdr:colOff>
      <xdr:row>55</xdr:row>
      <xdr:rowOff>96738</xdr:rowOff>
    </xdr:from>
    <xdr:to>
      <xdr:col>23</xdr:col>
      <xdr:colOff>847081</xdr:colOff>
      <xdr:row>66</xdr:row>
      <xdr:rowOff>155197</xdr:rowOff>
    </xdr:to>
    <xdr:pic>
      <xdr:nvPicPr>
        <xdr:cNvPr id="6" name="Picture 5">
          <a:extLst>
            <a:ext uri="{FF2B5EF4-FFF2-40B4-BE49-F238E27FC236}">
              <a16:creationId xmlns:a16="http://schemas.microsoft.com/office/drawing/2014/main" id="{811CF4AE-86BA-4D50-92F6-A6073FBAA377}"/>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0084143" y="11894131"/>
          <a:ext cx="3296367" cy="1853800"/>
        </a:xfrm>
        <a:prstGeom prst="rect">
          <a:avLst/>
        </a:prstGeom>
      </xdr:spPr>
    </xdr:pic>
    <xdr:clientData/>
  </xdr:twoCellAnchor>
  <xdr:twoCellAnchor editAs="oneCell">
    <xdr:from>
      <xdr:col>20</xdr:col>
      <xdr:colOff>284984</xdr:colOff>
      <xdr:row>67</xdr:row>
      <xdr:rowOff>52437</xdr:rowOff>
    </xdr:from>
    <xdr:to>
      <xdr:col>24</xdr:col>
      <xdr:colOff>9401</xdr:colOff>
      <xdr:row>68</xdr:row>
      <xdr:rowOff>101551</xdr:rowOff>
    </xdr:to>
    <xdr:pic>
      <xdr:nvPicPr>
        <xdr:cNvPr id="7" name="Picture 6">
          <a:extLst>
            <a:ext uri="{FF2B5EF4-FFF2-40B4-BE49-F238E27FC236}">
              <a16:creationId xmlns:a16="http://schemas.microsoft.com/office/drawing/2014/main" id="{CC72054C-B666-44F1-947B-8E5C7A6C4386}"/>
            </a:ext>
          </a:extLst>
        </xdr:cNvPr>
        <xdr:cNvPicPr>
          <a:picLocks noChangeAspect="1"/>
        </xdr:cNvPicPr>
      </xdr:nvPicPr>
      <xdr:blipFill>
        <a:blip xmlns:r="http://schemas.openxmlformats.org/officeDocument/2006/relationships" r:embed="rId5"/>
        <a:stretch>
          <a:fillRect/>
        </a:stretch>
      </xdr:blipFill>
      <xdr:spPr>
        <a:xfrm>
          <a:off x="20069770" y="13768437"/>
          <a:ext cx="3343917" cy="178783"/>
        </a:xfrm>
        <a:prstGeom prst="rect">
          <a:avLst/>
        </a:prstGeom>
      </xdr:spPr>
    </xdr:pic>
    <xdr:clientData/>
  </xdr:twoCellAnchor>
  <xdr:twoCellAnchor editAs="oneCell">
    <xdr:from>
      <xdr:col>31</xdr:col>
      <xdr:colOff>748392</xdr:colOff>
      <xdr:row>55</xdr:row>
      <xdr:rowOff>40820</xdr:rowOff>
    </xdr:from>
    <xdr:to>
      <xdr:col>35</xdr:col>
      <xdr:colOff>802822</xdr:colOff>
      <xdr:row>68</xdr:row>
      <xdr:rowOff>138140</xdr:rowOff>
    </xdr:to>
    <xdr:pic>
      <xdr:nvPicPr>
        <xdr:cNvPr id="8" name="Picture 7" descr="Diagram&#10;&#10;Description automatically generated">
          <a:extLst>
            <a:ext uri="{FF2B5EF4-FFF2-40B4-BE49-F238E27FC236}">
              <a16:creationId xmlns:a16="http://schemas.microsoft.com/office/drawing/2014/main" id="{CC3A58E5-ABEF-4BEF-A394-CBCEEC9556F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30044571" y="11838213"/>
          <a:ext cx="3456215" cy="2179213"/>
        </a:xfrm>
        <a:prstGeom prst="rect">
          <a:avLst/>
        </a:prstGeom>
      </xdr:spPr>
    </xdr:pic>
    <xdr:clientData/>
  </xdr:twoCellAnchor>
  <xdr:twoCellAnchor editAs="oneCell">
    <xdr:from>
      <xdr:col>1</xdr:col>
      <xdr:colOff>619125</xdr:colOff>
      <xdr:row>55</xdr:row>
      <xdr:rowOff>123825</xdr:rowOff>
    </xdr:from>
    <xdr:to>
      <xdr:col>5</xdr:col>
      <xdr:colOff>550028</xdr:colOff>
      <xdr:row>69</xdr:row>
      <xdr:rowOff>3138</xdr:rowOff>
    </xdr:to>
    <xdr:pic>
      <xdr:nvPicPr>
        <xdr:cNvPr id="10" name="Picture 9" descr="Diagram&#10;&#10;Description automatically generated">
          <a:extLst>
            <a:ext uri="{FF2B5EF4-FFF2-40B4-BE49-F238E27FC236}">
              <a16:creationId xmlns:a16="http://schemas.microsoft.com/office/drawing/2014/main" id="{60D159E8-735B-4B59-A441-DD7EB1D30FD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3476625" y="11877675"/>
          <a:ext cx="3331328" cy="210312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676275</xdr:colOff>
      <xdr:row>60</xdr:row>
      <xdr:rowOff>85725</xdr:rowOff>
    </xdr:from>
    <xdr:to>
      <xdr:col>11</xdr:col>
      <xdr:colOff>631872</xdr:colOff>
      <xdr:row>73</xdr:row>
      <xdr:rowOff>83819</xdr:rowOff>
    </xdr:to>
    <xdr:pic>
      <xdr:nvPicPr>
        <xdr:cNvPr id="3" name="Picture 2" descr="Diagram&#10;&#10;Description automatically generated">
          <a:extLst>
            <a:ext uri="{FF2B5EF4-FFF2-40B4-BE49-F238E27FC236}">
              <a16:creationId xmlns:a16="http://schemas.microsoft.com/office/drawing/2014/main" id="{00000000-0008-0000-02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8486775" y="12106275"/>
          <a:ext cx="3336972" cy="2103120"/>
        </a:xfrm>
        <a:prstGeom prst="rect">
          <a:avLst/>
        </a:prstGeom>
      </xdr:spPr>
    </xdr:pic>
    <xdr:clientData/>
  </xdr:twoCellAnchor>
  <xdr:twoCellAnchor editAs="oneCell">
    <xdr:from>
      <xdr:col>13</xdr:col>
      <xdr:colOff>485775</xdr:colOff>
      <xdr:row>77</xdr:row>
      <xdr:rowOff>133350</xdr:rowOff>
    </xdr:from>
    <xdr:to>
      <xdr:col>17</xdr:col>
      <xdr:colOff>571189</xdr:colOff>
      <xdr:row>89</xdr:row>
      <xdr:rowOff>110490</xdr:rowOff>
    </xdr:to>
    <xdr:pic>
      <xdr:nvPicPr>
        <xdr:cNvPr id="16" name="Picture 15">
          <a:extLst>
            <a:ext uri="{FF2B5EF4-FFF2-40B4-BE49-F238E27FC236}">
              <a16:creationId xmlns:a16="http://schemas.microsoft.com/office/drawing/2014/main" id="{0AE670B6-A1E5-49F3-97BC-FDAD915B1C3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087350" y="15097125"/>
          <a:ext cx="3345686" cy="1920240"/>
        </a:xfrm>
        <a:prstGeom prst="rect">
          <a:avLst/>
        </a:prstGeom>
      </xdr:spPr>
    </xdr:pic>
    <xdr:clientData/>
  </xdr:twoCellAnchor>
  <xdr:twoCellAnchor>
    <xdr:from>
      <xdr:col>2</xdr:col>
      <xdr:colOff>47625</xdr:colOff>
      <xdr:row>93</xdr:row>
      <xdr:rowOff>114300</xdr:rowOff>
    </xdr:from>
    <xdr:to>
      <xdr:col>2</xdr:col>
      <xdr:colOff>793937</xdr:colOff>
      <xdr:row>93</xdr:row>
      <xdr:rowOff>117662</xdr:rowOff>
    </xdr:to>
    <xdr:cxnSp macro="">
      <xdr:nvCxnSpPr>
        <xdr:cNvPr id="19" name="Straight Arrow Connector 18">
          <a:extLst>
            <a:ext uri="{FF2B5EF4-FFF2-40B4-BE49-F238E27FC236}">
              <a16:creationId xmlns:a16="http://schemas.microsoft.com/office/drawing/2014/main" id="{B638DF0E-ECAA-4E34-BA9C-7EFAE3CAD049}"/>
            </a:ext>
          </a:extLst>
        </xdr:cNvPr>
        <xdr:cNvCxnSpPr/>
      </xdr:nvCxnSpPr>
      <xdr:spPr>
        <a:xfrm>
          <a:off x="371475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476250</xdr:colOff>
      <xdr:row>94</xdr:row>
      <xdr:rowOff>38100</xdr:rowOff>
    </xdr:from>
    <xdr:to>
      <xdr:col>2</xdr:col>
      <xdr:colOff>485775</xdr:colOff>
      <xdr:row>94</xdr:row>
      <xdr:rowOff>171450</xdr:rowOff>
    </xdr:to>
    <xdr:cxnSp macro="">
      <xdr:nvCxnSpPr>
        <xdr:cNvPr id="20" name="Straight Arrow Connector 19">
          <a:extLst>
            <a:ext uri="{FF2B5EF4-FFF2-40B4-BE49-F238E27FC236}">
              <a16:creationId xmlns:a16="http://schemas.microsoft.com/office/drawing/2014/main" id="{1441931F-6419-4A5E-B633-1054058EBA7A}"/>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xdr:colOff>
      <xdr:row>93</xdr:row>
      <xdr:rowOff>114300</xdr:rowOff>
    </xdr:from>
    <xdr:to>
      <xdr:col>8</xdr:col>
      <xdr:colOff>793937</xdr:colOff>
      <xdr:row>93</xdr:row>
      <xdr:rowOff>117662</xdr:rowOff>
    </xdr:to>
    <xdr:cxnSp macro="">
      <xdr:nvCxnSpPr>
        <xdr:cNvPr id="21" name="Straight Arrow Connector 20">
          <a:extLst>
            <a:ext uri="{FF2B5EF4-FFF2-40B4-BE49-F238E27FC236}">
              <a16:creationId xmlns:a16="http://schemas.microsoft.com/office/drawing/2014/main" id="{3A4A1B76-FFC8-42B2-8A52-F6A473C08344}"/>
            </a:ext>
          </a:extLst>
        </xdr:cNvPr>
        <xdr:cNvCxnSpPr/>
      </xdr:nvCxnSpPr>
      <xdr:spPr>
        <a:xfrm>
          <a:off x="3867150" y="177165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476250</xdr:colOff>
      <xdr:row>94</xdr:row>
      <xdr:rowOff>38100</xdr:rowOff>
    </xdr:from>
    <xdr:to>
      <xdr:col>8</xdr:col>
      <xdr:colOff>485775</xdr:colOff>
      <xdr:row>94</xdr:row>
      <xdr:rowOff>171450</xdr:rowOff>
    </xdr:to>
    <xdr:cxnSp macro="">
      <xdr:nvCxnSpPr>
        <xdr:cNvPr id="22" name="Straight Arrow Connector 21">
          <a:extLst>
            <a:ext uri="{FF2B5EF4-FFF2-40B4-BE49-F238E27FC236}">
              <a16:creationId xmlns:a16="http://schemas.microsoft.com/office/drawing/2014/main" id="{C23E76F8-A227-48B2-A023-67D243189CC3}"/>
            </a:ext>
          </a:extLst>
        </xdr:cNvPr>
        <xdr:cNvCxnSpPr/>
      </xdr:nvCxnSpPr>
      <xdr:spPr>
        <a:xfrm flipH="1">
          <a:off x="4295775" y="178403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xdr:colOff>
      <xdr:row>93</xdr:row>
      <xdr:rowOff>114300</xdr:rowOff>
    </xdr:from>
    <xdr:to>
      <xdr:col>14</xdr:col>
      <xdr:colOff>793937</xdr:colOff>
      <xdr:row>93</xdr:row>
      <xdr:rowOff>117662</xdr:rowOff>
    </xdr:to>
    <xdr:cxnSp macro="">
      <xdr:nvCxnSpPr>
        <xdr:cNvPr id="23" name="Straight Arrow Connector 22">
          <a:extLst>
            <a:ext uri="{FF2B5EF4-FFF2-40B4-BE49-F238E27FC236}">
              <a16:creationId xmlns:a16="http://schemas.microsoft.com/office/drawing/2014/main" id="{37025608-F7AA-4B2A-A63F-FF4A1B2E9D43}"/>
            </a:ext>
          </a:extLst>
        </xdr:cNvPr>
        <xdr:cNvCxnSpPr/>
      </xdr:nvCxnSpPr>
      <xdr:spPr>
        <a:xfrm>
          <a:off x="8658225" y="177165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476250</xdr:colOff>
      <xdr:row>94</xdr:row>
      <xdr:rowOff>38100</xdr:rowOff>
    </xdr:from>
    <xdr:to>
      <xdr:col>14</xdr:col>
      <xdr:colOff>485775</xdr:colOff>
      <xdr:row>94</xdr:row>
      <xdr:rowOff>171450</xdr:rowOff>
    </xdr:to>
    <xdr:cxnSp macro="">
      <xdr:nvCxnSpPr>
        <xdr:cNvPr id="24" name="Straight Arrow Connector 23">
          <a:extLst>
            <a:ext uri="{FF2B5EF4-FFF2-40B4-BE49-F238E27FC236}">
              <a16:creationId xmlns:a16="http://schemas.microsoft.com/office/drawing/2014/main" id="{C1F61579-8EC2-4E83-849E-3EF25C202CE8}"/>
            </a:ext>
          </a:extLst>
        </xdr:cNvPr>
        <xdr:cNvCxnSpPr/>
      </xdr:nvCxnSpPr>
      <xdr:spPr>
        <a:xfrm flipH="1">
          <a:off x="9086850" y="178403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20</xdr:col>
      <xdr:colOff>47625</xdr:colOff>
      <xdr:row>93</xdr:row>
      <xdr:rowOff>114300</xdr:rowOff>
    </xdr:from>
    <xdr:to>
      <xdr:col>20</xdr:col>
      <xdr:colOff>793937</xdr:colOff>
      <xdr:row>93</xdr:row>
      <xdr:rowOff>117662</xdr:rowOff>
    </xdr:to>
    <xdr:cxnSp macro="">
      <xdr:nvCxnSpPr>
        <xdr:cNvPr id="25" name="Straight Arrow Connector 24">
          <a:extLst>
            <a:ext uri="{FF2B5EF4-FFF2-40B4-BE49-F238E27FC236}">
              <a16:creationId xmlns:a16="http://schemas.microsoft.com/office/drawing/2014/main" id="{14A021BD-4015-44DB-B21F-D1C12D5EEAF4}"/>
            </a:ext>
          </a:extLst>
        </xdr:cNvPr>
        <xdr:cNvCxnSpPr/>
      </xdr:nvCxnSpPr>
      <xdr:spPr>
        <a:xfrm>
          <a:off x="13430250" y="17716500"/>
          <a:ext cx="736787"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20</xdr:col>
      <xdr:colOff>476250</xdr:colOff>
      <xdr:row>94</xdr:row>
      <xdr:rowOff>38100</xdr:rowOff>
    </xdr:from>
    <xdr:to>
      <xdr:col>20</xdr:col>
      <xdr:colOff>485775</xdr:colOff>
      <xdr:row>94</xdr:row>
      <xdr:rowOff>171450</xdr:rowOff>
    </xdr:to>
    <xdr:cxnSp macro="">
      <xdr:nvCxnSpPr>
        <xdr:cNvPr id="26" name="Straight Arrow Connector 25">
          <a:extLst>
            <a:ext uri="{FF2B5EF4-FFF2-40B4-BE49-F238E27FC236}">
              <a16:creationId xmlns:a16="http://schemas.microsoft.com/office/drawing/2014/main" id="{750E0D2C-A3D4-4818-A3E4-E00BDB61DD35}"/>
            </a:ext>
          </a:extLst>
        </xdr:cNvPr>
        <xdr:cNvCxnSpPr/>
      </xdr:nvCxnSpPr>
      <xdr:spPr>
        <a:xfrm flipH="1">
          <a:off x="13858875" y="178403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7</xdr:col>
      <xdr:colOff>762000</xdr:colOff>
      <xdr:row>77</xdr:row>
      <xdr:rowOff>157370</xdr:rowOff>
    </xdr:from>
    <xdr:to>
      <xdr:col>12</xdr:col>
      <xdr:colOff>11519</xdr:colOff>
      <xdr:row>89</xdr:row>
      <xdr:rowOff>134510</xdr:rowOff>
    </xdr:to>
    <xdr:pic>
      <xdr:nvPicPr>
        <xdr:cNvPr id="28" name="Picture 27">
          <a:extLst>
            <a:ext uri="{FF2B5EF4-FFF2-40B4-BE49-F238E27FC236}">
              <a16:creationId xmlns:a16="http://schemas.microsoft.com/office/drawing/2014/main" id="{94013D03-DD8B-4725-A0EF-41DFEC2F622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564217" y="15215153"/>
          <a:ext cx="3349411" cy="1964966"/>
        </a:xfrm>
        <a:prstGeom prst="rect">
          <a:avLst/>
        </a:prstGeom>
      </xdr:spPr>
    </xdr:pic>
    <xdr:clientData/>
  </xdr:twoCellAnchor>
  <xdr:twoCellAnchor editAs="oneCell">
    <xdr:from>
      <xdr:col>20</xdr:col>
      <xdr:colOff>10583</xdr:colOff>
      <xdr:row>77</xdr:row>
      <xdr:rowOff>116417</xdr:rowOff>
    </xdr:from>
    <xdr:to>
      <xdr:col>23</xdr:col>
      <xdr:colOff>743281</xdr:colOff>
      <xdr:row>89</xdr:row>
      <xdr:rowOff>93557</xdr:rowOff>
    </xdr:to>
    <xdr:pic>
      <xdr:nvPicPr>
        <xdr:cNvPr id="29" name="Picture 28">
          <a:extLst>
            <a:ext uri="{FF2B5EF4-FFF2-40B4-BE49-F238E27FC236}">
              <a16:creationId xmlns:a16="http://schemas.microsoft.com/office/drawing/2014/main" id="{991C3543-06BF-4076-A2B2-5177BEDD8D0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8086916" y="14721417"/>
          <a:ext cx="3345269" cy="1882140"/>
        </a:xfrm>
        <a:prstGeom prst="rect">
          <a:avLst/>
        </a:prstGeom>
      </xdr:spPr>
    </xdr:pic>
    <xdr:clientData/>
  </xdr:twoCellAnchor>
  <xdr:twoCellAnchor editAs="oneCell">
    <xdr:from>
      <xdr:col>1</xdr:col>
      <xdr:colOff>405848</xdr:colOff>
      <xdr:row>77</xdr:row>
      <xdr:rowOff>66261</xdr:rowOff>
    </xdr:from>
    <xdr:to>
      <xdr:col>5</xdr:col>
      <xdr:colOff>646285</xdr:colOff>
      <xdr:row>90</xdr:row>
      <xdr:rowOff>61622</xdr:rowOff>
    </xdr:to>
    <xdr:pic>
      <xdr:nvPicPr>
        <xdr:cNvPr id="5" name="Picture 4">
          <a:extLst>
            <a:ext uri="{FF2B5EF4-FFF2-40B4-BE49-F238E27FC236}">
              <a16:creationId xmlns:a16="http://schemas.microsoft.com/office/drawing/2014/main" id="{CF37FE9E-4FF4-9619-9E99-A0E9CD4CE58B}"/>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263348" y="15281413"/>
          <a:ext cx="3743980" cy="2148840"/>
        </a:xfrm>
        <a:prstGeom prst="rect">
          <a:avLst/>
        </a:prstGeom>
      </xdr:spPr>
    </xdr:pic>
    <xdr:clientData/>
  </xdr:twoCellAnchor>
  <xdr:oneCellAnchor>
    <xdr:from>
      <xdr:col>26</xdr:col>
      <xdr:colOff>10583</xdr:colOff>
      <xdr:row>77</xdr:row>
      <xdr:rowOff>116417</xdr:rowOff>
    </xdr:from>
    <xdr:ext cx="3345269" cy="1936569"/>
    <xdr:pic>
      <xdr:nvPicPr>
        <xdr:cNvPr id="7" name="Picture 6">
          <a:extLst>
            <a:ext uri="{FF2B5EF4-FFF2-40B4-BE49-F238E27FC236}">
              <a16:creationId xmlns:a16="http://schemas.microsoft.com/office/drawing/2014/main" id="{F29327C7-390F-4943-9D43-C33784C5A76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8067262" y="15179524"/>
          <a:ext cx="3345269" cy="1936569"/>
        </a:xfrm>
        <a:prstGeom prst="rect">
          <a:avLst/>
        </a:prstGeom>
      </xdr:spPr>
    </xdr:pic>
    <xdr:clientData/>
  </xdr:oneCellAnchor>
  <xdr:twoCellAnchor editAs="oneCell">
    <xdr:from>
      <xdr:col>19</xdr:col>
      <xdr:colOff>476249</xdr:colOff>
      <xdr:row>60</xdr:row>
      <xdr:rowOff>27215</xdr:rowOff>
    </xdr:from>
    <xdr:to>
      <xdr:col>23</xdr:col>
      <xdr:colOff>666750</xdr:colOff>
      <xdr:row>73</xdr:row>
      <xdr:rowOff>81642</xdr:rowOff>
    </xdr:to>
    <xdr:pic>
      <xdr:nvPicPr>
        <xdr:cNvPr id="11" name="Picture 10" descr="Diagram&#10;&#10;Description automatically generated">
          <a:extLst>
            <a:ext uri="{FF2B5EF4-FFF2-40B4-BE49-F238E27FC236}">
              <a16:creationId xmlns:a16="http://schemas.microsoft.com/office/drawing/2014/main" id="{FD704FCE-2EDA-477C-9626-F775C283CC18}"/>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10102" t="16819" r="9762" b="17169"/>
        <a:stretch/>
      </xdr:blipFill>
      <xdr:spPr>
        <a:xfrm>
          <a:off x="17757320" y="12314465"/>
          <a:ext cx="3578679" cy="2177142"/>
        </a:xfrm>
        <a:prstGeom prst="rect">
          <a:avLst/>
        </a:prstGeom>
      </xdr:spPr>
    </xdr:pic>
    <xdr:clientData/>
  </xdr:twoCellAnchor>
  <xdr:twoCellAnchor>
    <xdr:from>
      <xdr:col>26</xdr:col>
      <xdr:colOff>47625</xdr:colOff>
      <xdr:row>93</xdr:row>
      <xdr:rowOff>114300</xdr:rowOff>
    </xdr:from>
    <xdr:to>
      <xdr:col>26</xdr:col>
      <xdr:colOff>793937</xdr:colOff>
      <xdr:row>93</xdr:row>
      <xdr:rowOff>117662</xdr:rowOff>
    </xdr:to>
    <xdr:cxnSp macro="">
      <xdr:nvCxnSpPr>
        <xdr:cNvPr id="6" name="Straight Arrow Connector 5">
          <a:extLst>
            <a:ext uri="{FF2B5EF4-FFF2-40B4-BE49-F238E27FC236}">
              <a16:creationId xmlns:a16="http://schemas.microsoft.com/office/drawing/2014/main" id="{F63FF2AD-01DB-432B-B104-38C1A6A9EE07}"/>
            </a:ext>
          </a:extLst>
        </xdr:cNvPr>
        <xdr:cNvCxnSpPr/>
      </xdr:nvCxnSpPr>
      <xdr:spPr>
        <a:xfrm>
          <a:off x="18240375" y="17504229"/>
          <a:ext cx="72726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26</xdr:col>
      <xdr:colOff>476250</xdr:colOff>
      <xdr:row>94</xdr:row>
      <xdr:rowOff>38100</xdr:rowOff>
    </xdr:from>
    <xdr:to>
      <xdr:col>26</xdr:col>
      <xdr:colOff>485775</xdr:colOff>
      <xdr:row>94</xdr:row>
      <xdr:rowOff>171450</xdr:rowOff>
    </xdr:to>
    <xdr:cxnSp macro="">
      <xdr:nvCxnSpPr>
        <xdr:cNvPr id="9" name="Straight Arrow Connector 8">
          <a:extLst>
            <a:ext uri="{FF2B5EF4-FFF2-40B4-BE49-F238E27FC236}">
              <a16:creationId xmlns:a16="http://schemas.microsoft.com/office/drawing/2014/main" id="{D8720D4E-3BDD-4B5D-B28F-6F2EA06E782A}"/>
            </a:ext>
          </a:extLst>
        </xdr:cNvPr>
        <xdr:cNvCxnSpPr/>
      </xdr:nvCxnSpPr>
      <xdr:spPr>
        <a:xfrm flipH="1">
          <a:off x="18669000" y="17700171"/>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1</xdr:col>
      <xdr:colOff>560294</xdr:colOff>
      <xdr:row>60</xdr:row>
      <xdr:rowOff>123265</xdr:rowOff>
    </xdr:from>
    <xdr:to>
      <xdr:col>5</xdr:col>
      <xdr:colOff>392626</xdr:colOff>
      <xdr:row>73</xdr:row>
      <xdr:rowOff>121359</xdr:rowOff>
    </xdr:to>
    <xdr:pic>
      <xdr:nvPicPr>
        <xdr:cNvPr id="8" name="Picture 7" descr="Diagram&#10;&#10;Description automatically generated">
          <a:extLst>
            <a:ext uri="{FF2B5EF4-FFF2-40B4-BE49-F238E27FC236}">
              <a16:creationId xmlns:a16="http://schemas.microsoft.com/office/drawing/2014/main" id="{4E7D1AAC-3AF7-4CE0-BFD6-D34CEF3CA92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3417794" y="11721353"/>
          <a:ext cx="3339773" cy="2037565"/>
        </a:xfrm>
        <a:prstGeom prst="rect">
          <a:avLst/>
        </a:prstGeom>
      </xdr:spPr>
    </xdr:pic>
    <xdr:clientData/>
  </xdr:twoCellAnchor>
  <xdr:twoCellAnchor editAs="oneCell">
    <xdr:from>
      <xdr:col>14</xdr:col>
      <xdr:colOff>459442</xdr:colOff>
      <xdr:row>60</xdr:row>
      <xdr:rowOff>123265</xdr:rowOff>
    </xdr:from>
    <xdr:to>
      <xdr:col>18</xdr:col>
      <xdr:colOff>527097</xdr:colOff>
      <xdr:row>73</xdr:row>
      <xdr:rowOff>121359</xdr:rowOff>
    </xdr:to>
    <xdr:pic>
      <xdr:nvPicPr>
        <xdr:cNvPr id="10" name="Picture 9" descr="Diagram&#10;&#10;Description automatically generated">
          <a:extLst>
            <a:ext uri="{FF2B5EF4-FFF2-40B4-BE49-F238E27FC236}">
              <a16:creationId xmlns:a16="http://schemas.microsoft.com/office/drawing/2014/main" id="{2FEAF2B1-360C-4075-998D-0F7176E2F72E}"/>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13861677" y="11721353"/>
          <a:ext cx="3339773" cy="2037565"/>
        </a:xfrm>
        <a:prstGeom prst="rect">
          <a:avLst/>
        </a:prstGeom>
      </xdr:spPr>
    </xdr:pic>
    <xdr:clientData/>
  </xdr:twoCellAnchor>
  <xdr:twoCellAnchor editAs="oneCell">
    <xdr:from>
      <xdr:col>25</xdr:col>
      <xdr:colOff>724889</xdr:colOff>
      <xdr:row>60</xdr:row>
      <xdr:rowOff>35874</xdr:rowOff>
    </xdr:from>
    <xdr:to>
      <xdr:col>30</xdr:col>
      <xdr:colOff>196685</xdr:colOff>
      <xdr:row>73</xdr:row>
      <xdr:rowOff>90301</xdr:rowOff>
    </xdr:to>
    <xdr:pic>
      <xdr:nvPicPr>
        <xdr:cNvPr id="2" name="Picture 1" descr="Diagram&#10;&#10;Description automatically generated">
          <a:extLst>
            <a:ext uri="{FF2B5EF4-FFF2-40B4-BE49-F238E27FC236}">
              <a16:creationId xmlns:a16="http://schemas.microsoft.com/office/drawing/2014/main" id="{CFCE0A0E-C4A9-4C1C-8499-3863A99D4953}"/>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10102" t="16819" r="9762" b="17169"/>
        <a:stretch/>
      </xdr:blipFill>
      <xdr:spPr>
        <a:xfrm>
          <a:off x="23212548" y="12020056"/>
          <a:ext cx="3567546" cy="219322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BI225"/>
  <sheetViews>
    <sheetView showGridLines="0" tabSelected="1" zoomScaleNormal="100" workbookViewId="0">
      <pane xSplit="1" ySplit="2" topLeftCell="B3" activePane="bottomRight" state="frozen"/>
      <selection pane="topRight" activeCell="B1" sqref="B1"/>
      <selection pane="bottomLeft" activeCell="A3" sqref="A3"/>
      <selection pane="bottomRight" activeCell="B9" sqref="B9:G9"/>
    </sheetView>
  </sheetViews>
  <sheetFormatPr defaultColWidth="9.140625" defaultRowHeight="15" x14ac:dyDescent="0.25"/>
  <cols>
    <col min="1" max="1" width="42.7109375" style="279" customWidth="1"/>
    <col min="2" max="5" width="13" style="279" customWidth="1"/>
    <col min="6" max="6" width="10.42578125" style="279" bestFit="1" customWidth="1"/>
    <col min="7" max="7" width="10.42578125" style="279" customWidth="1"/>
    <col min="8" max="11" width="13" style="279" customWidth="1"/>
    <col min="12" max="12" width="10.42578125" style="279" bestFit="1" customWidth="1"/>
    <col min="13" max="13" width="10.42578125" style="279" customWidth="1"/>
    <col min="14" max="17" width="13" style="279" customWidth="1"/>
    <col min="18" max="18" width="11.42578125" style="279" customWidth="1"/>
    <col min="19" max="19" width="10.42578125" style="279" customWidth="1"/>
    <col min="20" max="23" width="13" style="279" customWidth="1"/>
    <col min="24" max="24" width="10.42578125" style="279" bestFit="1" customWidth="1"/>
    <col min="25" max="25" width="10.42578125" style="279" customWidth="1"/>
    <col min="26" max="29" width="13" style="279" customWidth="1"/>
    <col min="30" max="30" width="12" style="279" customWidth="1"/>
    <col min="31" max="31" width="10.42578125" style="279" customWidth="1"/>
    <col min="32" max="35" width="13" style="279" customWidth="1"/>
    <col min="36" max="36" width="10.7109375" style="279" bestFit="1" customWidth="1"/>
    <col min="37" max="37" width="10.7109375" style="279" customWidth="1"/>
    <col min="38" max="41" width="13" style="279" customWidth="1"/>
    <col min="42" max="42" width="10.42578125" style="279" bestFit="1" customWidth="1"/>
    <col min="43" max="43" width="10.42578125" style="279" customWidth="1"/>
    <col min="44" max="46" width="13" style="279" customWidth="1"/>
    <col min="47" max="47" width="11.7109375" style="279" customWidth="1"/>
    <col min="48" max="48" width="12.7109375" style="279" customWidth="1"/>
    <col min="49" max="49" width="11.7109375" style="279" customWidth="1"/>
    <col min="50" max="53" width="13" style="279" customWidth="1"/>
    <col min="54" max="54" width="10.42578125" style="279" bestFit="1" customWidth="1"/>
    <col min="55" max="55" width="10.42578125" style="279" customWidth="1"/>
    <col min="56" max="59" width="13" style="279" customWidth="1"/>
    <col min="60" max="60" width="10.42578125" style="279" bestFit="1" customWidth="1"/>
    <col min="61" max="61" width="10.42578125" style="279" customWidth="1"/>
    <col min="62" max="62" width="13.140625" style="279" customWidth="1"/>
    <col min="63" max="64" width="16" style="279" customWidth="1"/>
    <col min="65" max="65" width="13" style="279" customWidth="1"/>
    <col min="66" max="67" width="11.42578125" style="279" customWidth="1"/>
    <col min="68" max="71" width="13" style="279" customWidth="1"/>
    <col min="72" max="72" width="10.42578125" style="279" bestFit="1" customWidth="1"/>
    <col min="73" max="73" width="10.42578125" style="279" customWidth="1"/>
    <col min="74" max="79" width="13.85546875" style="279" customWidth="1"/>
    <col min="80" max="80" width="11.42578125" style="279" customWidth="1"/>
    <col min="81" max="82" width="12.7109375" style="279" customWidth="1"/>
    <col min="83" max="83" width="10.28515625" style="279" customWidth="1"/>
    <col min="84" max="84" width="10.85546875" style="279" customWidth="1"/>
    <col min="85" max="85" width="10.42578125" style="279" bestFit="1" customWidth="1"/>
    <col min="86" max="86" width="11.42578125" style="279" customWidth="1"/>
    <col min="87" max="88" width="12.7109375" style="279" customWidth="1"/>
    <col min="89" max="89" width="10.28515625" style="279" customWidth="1"/>
    <col min="90" max="90" width="10.85546875" style="279" customWidth="1"/>
    <col min="91" max="91" width="10.42578125" style="279" bestFit="1" customWidth="1"/>
    <col min="92" max="92" width="11.42578125" style="279" customWidth="1"/>
    <col min="93" max="94" width="12.7109375" style="279" customWidth="1"/>
    <col min="95" max="95" width="10.28515625" style="279" customWidth="1"/>
    <col min="96" max="96" width="10.85546875" style="279" customWidth="1"/>
    <col min="97" max="97" width="10.42578125" style="279" bestFit="1" customWidth="1"/>
    <col min="98" max="103" width="0" style="279" hidden="1" customWidth="1"/>
    <col min="104" max="104" width="13.140625" style="279" customWidth="1"/>
    <col min="105" max="105" width="10.140625" style="279" customWidth="1"/>
    <col min="106" max="106" width="11.85546875" style="279" customWidth="1"/>
    <col min="107" max="107" width="9.42578125" style="279" customWidth="1"/>
    <col min="108" max="108" width="11.7109375" style="279" customWidth="1"/>
    <col min="109" max="109" width="12.85546875" style="279" customWidth="1"/>
    <col min="110" max="110" width="23.28515625" style="280" customWidth="1"/>
    <col min="111" max="111" width="17.85546875" style="281" customWidth="1"/>
    <col min="112" max="112" width="9.28515625" style="279" customWidth="1"/>
    <col min="113" max="16384" width="9.140625" style="279"/>
  </cols>
  <sheetData>
    <row r="1" spans="1:111" s="25" customFormat="1" ht="13.5" customHeight="1" thickBot="1" x14ac:dyDescent="0.25">
      <c r="A1" s="23" t="s">
        <v>416</v>
      </c>
      <c r="B1" s="23"/>
      <c r="C1" s="23"/>
      <c r="D1" s="23"/>
      <c r="E1" s="23"/>
      <c r="F1" s="23"/>
      <c r="G1" s="23"/>
      <c r="H1" s="23"/>
      <c r="I1" s="23"/>
      <c r="J1" s="24"/>
      <c r="DF1" s="26"/>
      <c r="DG1" s="27"/>
    </row>
    <row r="2" spans="1:111" s="36" customFormat="1" ht="12.75" customHeight="1" x14ac:dyDescent="0.25">
      <c r="A2" s="28" t="s">
        <v>7</v>
      </c>
      <c r="B2" s="29" t="s">
        <v>192</v>
      </c>
      <c r="C2" s="30"/>
      <c r="D2" s="30"/>
      <c r="E2" s="30"/>
      <c r="F2" s="30"/>
      <c r="G2" s="31"/>
      <c r="H2" s="29" t="s">
        <v>137</v>
      </c>
      <c r="I2" s="30"/>
      <c r="J2" s="30"/>
      <c r="K2" s="30"/>
      <c r="L2" s="30"/>
      <c r="M2" s="31"/>
      <c r="N2" s="29" t="s">
        <v>274</v>
      </c>
      <c r="O2" s="30"/>
      <c r="P2" s="30"/>
      <c r="Q2" s="30"/>
      <c r="R2" s="30"/>
      <c r="S2" s="31"/>
      <c r="T2" s="29" t="s">
        <v>275</v>
      </c>
      <c r="U2" s="30"/>
      <c r="V2" s="30"/>
      <c r="W2" s="30"/>
      <c r="X2" s="30"/>
      <c r="Y2" s="31"/>
      <c r="Z2" s="29" t="s">
        <v>10</v>
      </c>
      <c r="AA2" s="30"/>
      <c r="AB2" s="30"/>
      <c r="AC2" s="30"/>
      <c r="AD2" s="30"/>
      <c r="AE2" s="31"/>
      <c r="AF2" s="29" t="s">
        <v>270</v>
      </c>
      <c r="AG2" s="30"/>
      <c r="AH2" s="30"/>
      <c r="AI2" s="30"/>
      <c r="AJ2" s="30"/>
      <c r="AK2" s="31"/>
      <c r="AL2" s="29" t="s">
        <v>269</v>
      </c>
      <c r="AM2" s="30"/>
      <c r="AN2" s="30"/>
      <c r="AO2" s="30"/>
      <c r="AP2" s="30"/>
      <c r="AQ2" s="31"/>
      <c r="AR2" s="29" t="s">
        <v>268</v>
      </c>
      <c r="AS2" s="30"/>
      <c r="AT2" s="30"/>
      <c r="AU2" s="30"/>
      <c r="AV2" s="30"/>
      <c r="AW2" s="31"/>
      <c r="AX2" s="29" t="s">
        <v>266</v>
      </c>
      <c r="AY2" s="30"/>
      <c r="AZ2" s="30"/>
      <c r="BA2" s="30"/>
      <c r="BB2" s="30"/>
      <c r="BC2" s="31"/>
      <c r="BD2" s="29" t="s">
        <v>267</v>
      </c>
      <c r="BE2" s="30"/>
      <c r="BF2" s="30"/>
      <c r="BG2" s="30"/>
      <c r="BH2" s="30"/>
      <c r="BI2" s="31"/>
      <c r="BJ2" s="29" t="s">
        <v>61</v>
      </c>
      <c r="BK2" s="30"/>
      <c r="BL2" s="30"/>
      <c r="BM2" s="30"/>
      <c r="BN2" s="30"/>
      <c r="BO2" s="31"/>
      <c r="BP2" s="29" t="s">
        <v>11</v>
      </c>
      <c r="BQ2" s="30"/>
      <c r="BR2" s="30"/>
      <c r="BS2" s="30"/>
      <c r="BT2" s="30"/>
      <c r="BU2" s="31"/>
      <c r="BV2" s="29" t="s">
        <v>12</v>
      </c>
      <c r="BW2" s="30"/>
      <c r="BX2" s="30"/>
      <c r="BY2" s="30"/>
      <c r="BZ2" s="30"/>
      <c r="CA2" s="31"/>
      <c r="CB2" s="29" t="s">
        <v>276</v>
      </c>
      <c r="CC2" s="30"/>
      <c r="CD2" s="30"/>
      <c r="CE2" s="30"/>
      <c r="CF2" s="30"/>
      <c r="CG2" s="31"/>
      <c r="CH2" s="29" t="s">
        <v>100</v>
      </c>
      <c r="CI2" s="30"/>
      <c r="CJ2" s="30"/>
      <c r="CK2" s="30"/>
      <c r="CL2" s="30"/>
      <c r="CM2" s="31"/>
      <c r="CN2" s="29" t="s">
        <v>207</v>
      </c>
      <c r="CO2" s="30"/>
      <c r="CP2" s="30"/>
      <c r="CQ2" s="30"/>
      <c r="CR2" s="30"/>
      <c r="CS2" s="31"/>
      <c r="CT2" s="32"/>
      <c r="CU2" s="32"/>
      <c r="CV2" s="32"/>
      <c r="CW2" s="32"/>
      <c r="CX2" s="33"/>
      <c r="CY2" s="33"/>
      <c r="CZ2" s="29" t="s">
        <v>369</v>
      </c>
      <c r="DA2" s="30"/>
      <c r="DB2" s="30"/>
      <c r="DC2" s="30"/>
      <c r="DD2" s="30"/>
      <c r="DE2" s="31"/>
      <c r="DF2" s="34"/>
      <c r="DG2" s="35"/>
    </row>
    <row r="3" spans="1:111" s="25" customFormat="1" ht="12.75" x14ac:dyDescent="0.2">
      <c r="A3" s="37"/>
      <c r="B3" s="38"/>
      <c r="C3" s="38"/>
      <c r="D3" s="38"/>
      <c r="E3" s="38"/>
      <c r="F3" s="38"/>
      <c r="G3" s="38"/>
      <c r="H3" s="38"/>
      <c r="I3" s="38"/>
      <c r="J3" s="38"/>
      <c r="K3" s="38"/>
      <c r="L3" s="38"/>
      <c r="M3" s="38"/>
      <c r="N3" s="38"/>
      <c r="O3" s="38"/>
      <c r="P3" s="38"/>
      <c r="Q3" s="38"/>
      <c r="R3" s="38"/>
      <c r="S3" s="38"/>
      <c r="T3" s="38"/>
      <c r="U3" s="38"/>
      <c r="V3" s="38"/>
      <c r="W3" s="38"/>
      <c r="X3" s="38"/>
      <c r="Y3" s="38"/>
      <c r="Z3" s="38"/>
      <c r="AA3" s="38"/>
      <c r="AB3" s="38"/>
      <c r="AC3" s="38"/>
      <c r="AD3" s="38"/>
      <c r="AE3" s="38"/>
      <c r="AF3" s="38"/>
      <c r="AG3" s="38"/>
      <c r="AH3" s="38"/>
      <c r="AI3" s="38"/>
      <c r="AJ3" s="38"/>
      <c r="AK3" s="38"/>
      <c r="AL3" s="38"/>
      <c r="AM3" s="38"/>
      <c r="AN3" s="38"/>
      <c r="AO3" s="38"/>
      <c r="AP3" s="38"/>
      <c r="AQ3" s="38"/>
      <c r="AR3" s="38"/>
      <c r="AS3" s="38"/>
      <c r="AT3" s="38"/>
      <c r="AU3" s="38"/>
      <c r="AV3" s="38"/>
      <c r="AW3" s="38"/>
      <c r="AX3" s="38"/>
      <c r="AY3" s="38"/>
      <c r="AZ3" s="38"/>
      <c r="BA3" s="38"/>
      <c r="BB3" s="38"/>
      <c r="BC3" s="38"/>
      <c r="BD3" s="38"/>
      <c r="BE3" s="38"/>
      <c r="BF3" s="38"/>
      <c r="BG3" s="38"/>
      <c r="BH3" s="38"/>
      <c r="BI3" s="38"/>
      <c r="BJ3" s="38"/>
      <c r="BK3" s="38"/>
      <c r="BL3" s="38"/>
      <c r="BM3" s="38"/>
      <c r="BN3" s="38"/>
      <c r="BO3" s="38"/>
      <c r="BP3" s="38"/>
      <c r="BQ3" s="38"/>
      <c r="BR3" s="38"/>
      <c r="BS3" s="38"/>
      <c r="BT3" s="38"/>
      <c r="BU3" s="38"/>
      <c r="BV3" s="38"/>
      <c r="BW3" s="38"/>
      <c r="BX3" s="38"/>
      <c r="BY3" s="39"/>
      <c r="BZ3" s="39"/>
      <c r="CA3" s="33"/>
      <c r="CB3" s="40"/>
      <c r="CC3" s="40"/>
      <c r="CD3" s="40"/>
      <c r="CE3" s="40"/>
      <c r="CF3" s="40"/>
      <c r="CG3" s="33"/>
      <c r="CH3" s="40"/>
      <c r="CI3" s="40"/>
      <c r="CJ3" s="40"/>
      <c r="CK3" s="40"/>
      <c r="CL3" s="36"/>
      <c r="CM3" s="36"/>
      <c r="CN3" s="40"/>
      <c r="CO3" s="40"/>
      <c r="CP3" s="40"/>
      <c r="CQ3" s="40"/>
      <c r="CR3" s="36"/>
      <c r="CS3" s="36"/>
      <c r="CT3" s="41"/>
      <c r="CU3" s="41"/>
      <c r="CV3" s="41"/>
      <c r="CW3" s="41"/>
      <c r="CX3" s="41"/>
      <c r="CY3" s="41"/>
      <c r="CZ3" s="42"/>
      <c r="DA3" s="42"/>
      <c r="DB3" s="42"/>
      <c r="DC3" s="42"/>
      <c r="DD3" s="42"/>
      <c r="DE3" s="42"/>
      <c r="DF3" s="26"/>
      <c r="DG3" s="27"/>
    </row>
    <row r="4" spans="1:111" s="25" customFormat="1" ht="12.75" x14ac:dyDescent="0.2">
      <c r="A4" s="43" t="s">
        <v>16</v>
      </c>
      <c r="B4" s="44" t="s">
        <v>31</v>
      </c>
      <c r="C4" s="45"/>
      <c r="D4" s="45"/>
      <c r="E4" s="45"/>
      <c r="F4" s="45"/>
      <c r="G4" s="46"/>
      <c r="H4" s="47" t="s">
        <v>30</v>
      </c>
      <c r="I4" s="48"/>
      <c r="J4" s="48"/>
      <c r="K4" s="48"/>
      <c r="L4" s="48"/>
      <c r="M4" s="49"/>
      <c r="N4" s="44" t="s">
        <v>32</v>
      </c>
      <c r="O4" s="45"/>
      <c r="P4" s="45"/>
      <c r="Q4" s="45"/>
      <c r="R4" s="45"/>
      <c r="S4" s="46"/>
      <c r="T4" s="44" t="s">
        <v>33</v>
      </c>
      <c r="U4" s="45"/>
      <c r="V4" s="45"/>
      <c r="W4" s="45"/>
      <c r="X4" s="45"/>
      <c r="Y4" s="46"/>
      <c r="Z4" s="44" t="s">
        <v>49</v>
      </c>
      <c r="AA4" s="45"/>
      <c r="AB4" s="45"/>
      <c r="AC4" s="45"/>
      <c r="AD4" s="45"/>
      <c r="AE4" s="46"/>
      <c r="AF4" s="44" t="s">
        <v>48</v>
      </c>
      <c r="AG4" s="45"/>
      <c r="AH4" s="45"/>
      <c r="AI4" s="45"/>
      <c r="AJ4" s="45"/>
      <c r="AK4" s="46"/>
      <c r="AL4" s="44" t="s">
        <v>34</v>
      </c>
      <c r="AM4" s="45"/>
      <c r="AN4" s="45"/>
      <c r="AO4" s="45"/>
      <c r="AP4" s="45"/>
      <c r="AQ4" s="46"/>
      <c r="AR4" s="44" t="s">
        <v>35</v>
      </c>
      <c r="AS4" s="45"/>
      <c r="AT4" s="45"/>
      <c r="AU4" s="45"/>
      <c r="AV4" s="45"/>
      <c r="AW4" s="46"/>
      <c r="AX4" s="44" t="s">
        <v>36</v>
      </c>
      <c r="AY4" s="45"/>
      <c r="AZ4" s="45"/>
      <c r="BA4" s="45"/>
      <c r="BB4" s="45"/>
      <c r="BC4" s="46"/>
      <c r="BD4" s="44" t="s">
        <v>36</v>
      </c>
      <c r="BE4" s="45"/>
      <c r="BF4" s="45"/>
      <c r="BG4" s="45"/>
      <c r="BH4" s="45"/>
      <c r="BI4" s="46"/>
      <c r="BJ4" s="44" t="s">
        <v>37</v>
      </c>
      <c r="BK4" s="45"/>
      <c r="BL4" s="45"/>
      <c r="BM4" s="45"/>
      <c r="BN4" s="45"/>
      <c r="BO4" s="46"/>
      <c r="BP4" s="44" t="s">
        <v>38</v>
      </c>
      <c r="BQ4" s="45"/>
      <c r="BR4" s="45"/>
      <c r="BS4" s="45"/>
      <c r="BT4" s="45"/>
      <c r="BU4" s="46"/>
      <c r="BV4" s="44" t="s">
        <v>39</v>
      </c>
      <c r="BW4" s="45"/>
      <c r="BX4" s="45"/>
      <c r="BY4" s="45"/>
      <c r="BZ4" s="45"/>
      <c r="CA4" s="46"/>
      <c r="CB4" s="44" t="s">
        <v>46</v>
      </c>
      <c r="CC4" s="45"/>
      <c r="CD4" s="45"/>
      <c r="CE4" s="45"/>
      <c r="CF4" s="45"/>
      <c r="CG4" s="46"/>
      <c r="CH4" s="44" t="s">
        <v>98</v>
      </c>
      <c r="CI4" s="45"/>
      <c r="CJ4" s="45"/>
      <c r="CK4" s="45"/>
      <c r="CL4" s="45"/>
      <c r="CM4" s="46"/>
      <c r="CN4" s="44" t="s">
        <v>210</v>
      </c>
      <c r="CO4" s="45"/>
      <c r="CP4" s="45"/>
      <c r="CQ4" s="45"/>
      <c r="CR4" s="45"/>
      <c r="CS4" s="46"/>
      <c r="CT4" s="25" t="s">
        <v>361</v>
      </c>
      <c r="CX4" s="50"/>
      <c r="CY4" s="50"/>
      <c r="CZ4" s="47" t="s">
        <v>371</v>
      </c>
      <c r="DA4" s="48"/>
      <c r="DB4" s="48"/>
      <c r="DC4" s="48"/>
      <c r="DD4" s="48"/>
      <c r="DE4" s="49"/>
      <c r="DF4" s="26"/>
      <c r="DG4" s="27"/>
    </row>
    <row r="5" spans="1:111" s="25" customFormat="1" ht="12.75" x14ac:dyDescent="0.2">
      <c r="A5" s="39"/>
      <c r="B5" s="39"/>
      <c r="C5" s="39"/>
      <c r="D5" s="39"/>
      <c r="E5" s="39"/>
      <c r="F5" s="39"/>
      <c r="G5" s="39"/>
      <c r="H5" s="39"/>
      <c r="I5" s="39"/>
      <c r="J5" s="39"/>
      <c r="K5" s="39"/>
      <c r="L5" s="39"/>
      <c r="M5" s="39"/>
      <c r="N5" s="39"/>
      <c r="O5" s="39"/>
      <c r="P5" s="39"/>
      <c r="Q5" s="39"/>
      <c r="R5" s="39"/>
      <c r="S5" s="39"/>
      <c r="T5" s="39"/>
      <c r="U5" s="39"/>
      <c r="V5" s="39"/>
      <c r="W5" s="39"/>
      <c r="X5" s="39"/>
      <c r="Y5" s="39"/>
      <c r="Z5" s="39"/>
      <c r="AA5" s="39"/>
      <c r="AB5" s="39"/>
      <c r="AC5" s="39"/>
      <c r="AD5" s="39"/>
      <c r="AE5" s="39"/>
      <c r="AF5" s="39"/>
      <c r="AG5" s="39"/>
      <c r="AH5" s="39"/>
      <c r="AI5" s="39"/>
      <c r="AJ5" s="39"/>
      <c r="AK5" s="39"/>
      <c r="AL5" s="39"/>
      <c r="AM5" s="39"/>
      <c r="AN5" s="39"/>
      <c r="AO5" s="39"/>
      <c r="AP5" s="39"/>
      <c r="AQ5" s="39"/>
      <c r="AR5" s="39"/>
      <c r="AS5" s="39"/>
      <c r="AT5" s="39"/>
      <c r="AU5" s="39"/>
      <c r="AV5" s="39"/>
      <c r="AW5" s="39"/>
      <c r="AX5" s="39"/>
      <c r="AY5" s="39"/>
      <c r="AZ5" s="39"/>
      <c r="BA5" s="39"/>
      <c r="BB5" s="39"/>
      <c r="BC5" s="39"/>
      <c r="BD5" s="39"/>
      <c r="BE5" s="39"/>
      <c r="BF5" s="39"/>
      <c r="BG5" s="39"/>
      <c r="BH5" s="39"/>
      <c r="BI5" s="39"/>
      <c r="BJ5" s="39"/>
      <c r="BK5" s="39"/>
      <c r="BL5" s="39"/>
      <c r="BM5" s="39"/>
      <c r="BN5" s="39"/>
      <c r="BO5" s="39"/>
      <c r="BP5" s="39"/>
      <c r="BQ5" s="39"/>
      <c r="BR5" s="39"/>
      <c r="BS5" s="39"/>
      <c r="BT5" s="39"/>
      <c r="BU5" s="39"/>
      <c r="BV5" s="39"/>
      <c r="BW5" s="39"/>
      <c r="BX5" s="39"/>
      <c r="BY5" s="39"/>
      <c r="BZ5" s="39"/>
      <c r="CA5" s="33"/>
      <c r="CB5" s="40"/>
      <c r="CC5" s="40"/>
      <c r="CD5" s="40"/>
      <c r="CE5" s="40"/>
      <c r="CF5" s="40"/>
      <c r="CG5" s="33"/>
      <c r="CH5" s="40"/>
      <c r="CI5" s="40"/>
      <c r="CJ5" s="40"/>
      <c r="CK5" s="40"/>
      <c r="CL5" s="36"/>
      <c r="CM5" s="36"/>
      <c r="CN5" s="40"/>
      <c r="CO5" s="40"/>
      <c r="CP5" s="40"/>
      <c r="CQ5" s="40"/>
      <c r="CR5" s="36"/>
      <c r="CS5" s="36"/>
      <c r="CT5" s="41"/>
      <c r="CU5" s="41"/>
      <c r="CV5" s="41"/>
      <c r="CW5" s="41"/>
      <c r="CX5" s="41"/>
      <c r="CY5" s="41"/>
      <c r="CZ5" s="51"/>
      <c r="DA5" s="51"/>
      <c r="DB5" s="51"/>
      <c r="DC5" s="51"/>
      <c r="DD5" s="51"/>
      <c r="DE5" s="51"/>
      <c r="DF5" s="26"/>
      <c r="DG5" s="27"/>
    </row>
    <row r="6" spans="1:111" s="25" customFormat="1" ht="12.75" x14ac:dyDescent="0.2">
      <c r="A6" s="43" t="s">
        <v>13</v>
      </c>
      <c r="B6" s="52">
        <v>420.47</v>
      </c>
      <c r="C6" s="53"/>
      <c r="D6" s="53"/>
      <c r="E6" s="53"/>
      <c r="F6" s="53"/>
      <c r="G6" s="54"/>
      <c r="H6" s="55">
        <v>683.34</v>
      </c>
      <c r="I6" s="56"/>
      <c r="J6" s="56"/>
      <c r="K6" s="56"/>
      <c r="L6" s="56"/>
      <c r="M6" s="57"/>
      <c r="N6" s="52">
        <v>2044.51</v>
      </c>
      <c r="O6" s="53"/>
      <c r="P6" s="53"/>
      <c r="Q6" s="53"/>
      <c r="R6" s="53"/>
      <c r="S6" s="54"/>
      <c r="T6" s="52">
        <v>157.15</v>
      </c>
      <c r="U6" s="53"/>
      <c r="V6" s="53"/>
      <c r="W6" s="53"/>
      <c r="X6" s="53"/>
      <c r="Y6" s="54"/>
      <c r="Z6" s="52">
        <v>99.15</v>
      </c>
      <c r="AA6" s="53"/>
      <c r="AB6" s="53"/>
      <c r="AC6" s="53"/>
      <c r="AD6" s="53"/>
      <c r="AE6" s="54"/>
      <c r="AF6" s="52">
        <v>702.67</v>
      </c>
      <c r="AG6" s="53"/>
      <c r="AH6" s="53"/>
      <c r="AI6" s="53"/>
      <c r="AJ6" s="53"/>
      <c r="AK6" s="54"/>
      <c r="AL6" s="52">
        <v>651.79999999999995</v>
      </c>
      <c r="AM6" s="53"/>
      <c r="AN6" s="53"/>
      <c r="AO6" s="53"/>
      <c r="AP6" s="53"/>
      <c r="AQ6" s="54"/>
      <c r="AR6" s="52">
        <v>571.84</v>
      </c>
      <c r="AS6" s="53"/>
      <c r="AT6" s="53"/>
      <c r="AU6" s="53"/>
      <c r="AV6" s="53"/>
      <c r="AW6" s="54"/>
      <c r="AX6" s="52">
        <v>62.13</v>
      </c>
      <c r="AY6" s="53"/>
      <c r="AZ6" s="53"/>
      <c r="BA6" s="53"/>
      <c r="BB6" s="53"/>
      <c r="BC6" s="54"/>
      <c r="BD6" s="52">
        <v>69.11</v>
      </c>
      <c r="BE6" s="53"/>
      <c r="BF6" s="53"/>
      <c r="BG6" s="53"/>
      <c r="BH6" s="53"/>
      <c r="BI6" s="54"/>
      <c r="BJ6" s="52">
        <v>391.06</v>
      </c>
      <c r="BK6" s="53"/>
      <c r="BL6" s="53"/>
      <c r="BM6" s="53"/>
      <c r="BN6" s="53"/>
      <c r="BO6" s="54"/>
      <c r="BP6" s="55">
        <v>443.83</v>
      </c>
      <c r="BQ6" s="56"/>
      <c r="BR6" s="56"/>
      <c r="BS6" s="56"/>
      <c r="BT6" s="56"/>
      <c r="BU6" s="57"/>
      <c r="BV6" s="52">
        <v>436.91</v>
      </c>
      <c r="BW6" s="53"/>
      <c r="BX6" s="53"/>
      <c r="BY6" s="53"/>
      <c r="BZ6" s="53"/>
      <c r="CA6" s="54"/>
      <c r="CB6" s="52">
        <v>13.33</v>
      </c>
      <c r="CC6" s="53"/>
      <c r="CD6" s="53"/>
      <c r="CE6" s="53"/>
      <c r="CF6" s="53"/>
      <c r="CG6" s="54"/>
      <c r="CH6" s="52">
        <v>15.13</v>
      </c>
      <c r="CI6" s="53"/>
      <c r="CJ6" s="53"/>
      <c r="CK6" s="53"/>
      <c r="CL6" s="53"/>
      <c r="CM6" s="54"/>
      <c r="CN6" s="52">
        <v>1034.1600000000001</v>
      </c>
      <c r="CO6" s="53"/>
      <c r="CP6" s="53"/>
      <c r="CQ6" s="53"/>
      <c r="CR6" s="53"/>
      <c r="CS6" s="54"/>
      <c r="CT6" s="50" t="s">
        <v>360</v>
      </c>
      <c r="CU6" s="50"/>
      <c r="CV6" s="50"/>
      <c r="CW6" s="50"/>
      <c r="CX6" s="41"/>
      <c r="CY6" s="41"/>
      <c r="CZ6" s="55">
        <v>538.36</v>
      </c>
      <c r="DA6" s="56"/>
      <c r="DB6" s="56"/>
      <c r="DC6" s="56"/>
      <c r="DD6" s="56"/>
      <c r="DE6" s="57"/>
      <c r="DF6" s="26" t="s">
        <v>404</v>
      </c>
      <c r="DG6" s="27"/>
    </row>
    <row r="7" spans="1:111" s="25" customFormat="1" ht="12.75" x14ac:dyDescent="0.2">
      <c r="A7" s="43"/>
      <c r="B7" s="58"/>
      <c r="C7" s="58"/>
      <c r="D7" s="58"/>
      <c r="E7" s="58"/>
      <c r="F7" s="58"/>
      <c r="G7" s="58"/>
      <c r="H7" s="58"/>
      <c r="I7" s="58"/>
      <c r="J7" s="58"/>
      <c r="K7" s="58"/>
      <c r="L7" s="58"/>
      <c r="M7" s="58"/>
      <c r="N7" s="58"/>
      <c r="O7" s="58"/>
      <c r="P7" s="58"/>
      <c r="Q7" s="58"/>
      <c r="R7" s="58"/>
      <c r="S7" s="58"/>
      <c r="T7" s="58"/>
      <c r="U7" s="58"/>
      <c r="V7" s="58"/>
      <c r="W7" s="58"/>
      <c r="X7" s="58"/>
      <c r="Y7" s="58"/>
      <c r="Z7" s="58"/>
      <c r="AA7" s="58"/>
      <c r="AB7" s="58"/>
      <c r="AC7" s="58"/>
      <c r="AD7" s="58"/>
      <c r="AE7" s="58"/>
      <c r="AF7" s="58"/>
      <c r="AG7" s="58"/>
      <c r="AH7" s="58"/>
      <c r="AI7" s="58"/>
      <c r="AJ7" s="58"/>
      <c r="AK7" s="58"/>
      <c r="AL7" s="58"/>
      <c r="AM7" s="58"/>
      <c r="AN7" s="58"/>
      <c r="AO7" s="58"/>
      <c r="AP7" s="58"/>
      <c r="AQ7" s="58"/>
      <c r="AR7" s="58"/>
      <c r="AS7" s="58"/>
      <c r="AT7" s="58"/>
      <c r="AU7" s="58"/>
      <c r="AV7" s="58"/>
      <c r="AW7" s="58"/>
      <c r="AX7" s="58"/>
      <c r="AY7" s="58"/>
      <c r="AZ7" s="58"/>
      <c r="BA7" s="58"/>
      <c r="BB7" s="58"/>
      <c r="BC7" s="58"/>
      <c r="BD7" s="58"/>
      <c r="BE7" s="58"/>
      <c r="BF7" s="58"/>
      <c r="BG7" s="58"/>
      <c r="BH7" s="58"/>
      <c r="BI7" s="58"/>
      <c r="BJ7" s="58"/>
      <c r="BK7" s="58"/>
      <c r="BL7" s="58"/>
      <c r="BM7" s="58"/>
      <c r="BN7" s="58"/>
      <c r="BO7" s="58"/>
      <c r="BP7" s="58"/>
      <c r="BQ7" s="58"/>
      <c r="BR7" s="58"/>
      <c r="BS7" s="58"/>
      <c r="BT7" s="58"/>
      <c r="BU7" s="58"/>
      <c r="BV7" s="59"/>
      <c r="BW7" s="59"/>
      <c r="BX7" s="59"/>
      <c r="BY7" s="59"/>
      <c r="BZ7" s="59"/>
      <c r="CA7" s="59"/>
      <c r="CB7" s="58"/>
      <c r="CC7" s="58"/>
      <c r="CD7" s="58"/>
      <c r="CE7" s="58"/>
      <c r="CF7" s="58"/>
      <c r="CG7" s="58"/>
      <c r="CH7" s="58"/>
      <c r="CI7" s="58"/>
      <c r="CJ7" s="58"/>
      <c r="CK7" s="58"/>
      <c r="CL7" s="58"/>
      <c r="CM7" s="58"/>
      <c r="CN7" s="58"/>
      <c r="CO7" s="58"/>
      <c r="CP7" s="58"/>
      <c r="CQ7" s="58"/>
      <c r="CR7" s="58"/>
      <c r="CS7" s="58"/>
      <c r="CT7" s="60"/>
      <c r="CU7" s="60"/>
      <c r="CV7" s="60"/>
      <c r="CW7" s="60"/>
      <c r="CX7" s="40"/>
      <c r="CY7" s="40"/>
      <c r="CZ7" s="59"/>
      <c r="DA7" s="59"/>
      <c r="DB7" s="59"/>
      <c r="DC7" s="59"/>
      <c r="DD7" s="59"/>
      <c r="DE7" s="61"/>
      <c r="DF7" s="26"/>
      <c r="DG7" s="27"/>
    </row>
    <row r="8" spans="1:111" s="25" customFormat="1" ht="12.75" x14ac:dyDescent="0.2">
      <c r="A8" s="62"/>
      <c r="B8" s="63"/>
      <c r="C8" s="63"/>
      <c r="D8" s="63"/>
      <c r="E8" s="63"/>
      <c r="F8" s="63"/>
      <c r="G8" s="33"/>
      <c r="H8" s="63"/>
      <c r="I8" s="63"/>
      <c r="J8" s="63"/>
      <c r="K8" s="63"/>
      <c r="L8" s="63"/>
      <c r="M8" s="33"/>
      <c r="N8" s="63"/>
      <c r="O8" s="63"/>
      <c r="P8" s="63"/>
      <c r="Q8" s="63"/>
      <c r="R8" s="63"/>
      <c r="S8" s="33"/>
      <c r="T8" s="63"/>
      <c r="U8" s="63"/>
      <c r="V8" s="63"/>
      <c r="W8" s="63"/>
      <c r="X8" s="63"/>
      <c r="Y8" s="33"/>
      <c r="Z8" s="63"/>
      <c r="AA8" s="63"/>
      <c r="AB8" s="63"/>
      <c r="AC8" s="63"/>
      <c r="AD8" s="63"/>
      <c r="AE8" s="33"/>
      <c r="AF8" s="63"/>
      <c r="AG8" s="63"/>
      <c r="AH8" s="63"/>
      <c r="AI8" s="63"/>
      <c r="AJ8" s="63"/>
      <c r="AK8" s="33"/>
      <c r="AL8" s="63"/>
      <c r="AM8" s="63"/>
      <c r="AN8" s="63"/>
      <c r="AO8" s="63"/>
      <c r="AP8" s="63"/>
      <c r="AQ8" s="33"/>
      <c r="AR8" s="63"/>
      <c r="AS8" s="63"/>
      <c r="AT8" s="63"/>
      <c r="AU8" s="63"/>
      <c r="AV8" s="63"/>
      <c r="AW8" s="33"/>
      <c r="AX8" s="63"/>
      <c r="AY8" s="63"/>
      <c r="AZ8" s="63"/>
      <c r="BA8" s="63"/>
      <c r="BB8" s="63"/>
      <c r="BC8" s="33"/>
      <c r="BD8" s="63"/>
      <c r="BE8" s="63"/>
      <c r="BF8" s="63"/>
      <c r="BG8" s="63"/>
      <c r="BH8" s="63"/>
      <c r="BI8" s="33"/>
      <c r="BJ8" s="63"/>
      <c r="BK8" s="63"/>
      <c r="BL8" s="63"/>
      <c r="BM8" s="63"/>
      <c r="BN8" s="63"/>
      <c r="BO8" s="33"/>
      <c r="BP8" s="63"/>
      <c r="BQ8" s="63"/>
      <c r="BR8" s="63"/>
      <c r="BS8" s="63"/>
      <c r="BT8" s="63"/>
      <c r="BU8" s="33"/>
      <c r="BV8" s="38"/>
      <c r="BW8" s="38"/>
      <c r="BX8" s="38"/>
      <c r="BY8" s="38"/>
      <c r="BZ8" s="38"/>
      <c r="CA8" s="38"/>
      <c r="CB8" s="40"/>
      <c r="CC8" s="40"/>
      <c r="CD8" s="40"/>
      <c r="CE8" s="40"/>
      <c r="CF8" s="40"/>
      <c r="CG8" s="33"/>
      <c r="CH8" s="40"/>
      <c r="CI8" s="40"/>
      <c r="CJ8" s="40"/>
      <c r="CK8" s="40"/>
      <c r="CL8" s="36"/>
      <c r="CM8" s="36"/>
      <c r="CN8" s="40"/>
      <c r="CO8" s="40"/>
      <c r="CP8" s="40"/>
      <c r="CQ8" s="40"/>
      <c r="CR8" s="36"/>
      <c r="CS8" s="36"/>
      <c r="CT8" s="41"/>
      <c r="CU8" s="41"/>
      <c r="CV8" s="41"/>
      <c r="CW8" s="41"/>
      <c r="CX8" s="41"/>
      <c r="CY8" s="41"/>
      <c r="CZ8" s="64"/>
      <c r="DA8" s="64"/>
      <c r="DB8" s="64"/>
      <c r="DC8" s="64"/>
      <c r="DD8" s="64"/>
      <c r="DE8" s="65"/>
      <c r="DF8" s="26"/>
      <c r="DG8" s="27"/>
    </row>
    <row r="9" spans="1:111" s="36" customFormat="1" ht="88.5" customHeight="1" x14ac:dyDescent="0.25">
      <c r="A9" s="43" t="s">
        <v>14</v>
      </c>
      <c r="B9" s="66" t="s">
        <v>193</v>
      </c>
      <c r="C9" s="67"/>
      <c r="D9" s="67"/>
      <c r="E9" s="67"/>
      <c r="F9" s="67"/>
      <c r="G9" s="68"/>
      <c r="H9" s="66" t="s">
        <v>65</v>
      </c>
      <c r="I9" s="67"/>
      <c r="J9" s="67"/>
      <c r="K9" s="67"/>
      <c r="L9" s="67"/>
      <c r="M9" s="68"/>
      <c r="N9" s="69" t="s">
        <v>66</v>
      </c>
      <c r="O9" s="70"/>
      <c r="P9" s="70"/>
      <c r="Q9" s="70"/>
      <c r="R9" s="70"/>
      <c r="S9" s="71"/>
      <c r="T9" s="69" t="s">
        <v>67</v>
      </c>
      <c r="U9" s="70"/>
      <c r="V9" s="70"/>
      <c r="W9" s="70"/>
      <c r="X9" s="70"/>
      <c r="Y9" s="71"/>
      <c r="Z9" s="69" t="s">
        <v>68</v>
      </c>
      <c r="AA9" s="70"/>
      <c r="AB9" s="70"/>
      <c r="AC9" s="70"/>
      <c r="AD9" s="70"/>
      <c r="AE9" s="71"/>
      <c r="AF9" s="69" t="s">
        <v>69</v>
      </c>
      <c r="AG9" s="70"/>
      <c r="AH9" s="70"/>
      <c r="AI9" s="70"/>
      <c r="AJ9" s="70"/>
      <c r="AK9" s="71"/>
      <c r="AL9" s="69" t="s">
        <v>70</v>
      </c>
      <c r="AM9" s="70"/>
      <c r="AN9" s="70"/>
      <c r="AO9" s="70"/>
      <c r="AP9" s="70"/>
      <c r="AQ9" s="71"/>
      <c r="AR9" s="69" t="s">
        <v>71</v>
      </c>
      <c r="AS9" s="70"/>
      <c r="AT9" s="70"/>
      <c r="AU9" s="70"/>
      <c r="AV9" s="70"/>
      <c r="AW9" s="71"/>
      <c r="AX9" s="69" t="s">
        <v>72</v>
      </c>
      <c r="AY9" s="70"/>
      <c r="AZ9" s="70"/>
      <c r="BA9" s="70"/>
      <c r="BB9" s="70"/>
      <c r="BC9" s="71"/>
      <c r="BD9" s="69" t="s">
        <v>73</v>
      </c>
      <c r="BE9" s="70"/>
      <c r="BF9" s="70"/>
      <c r="BG9" s="70"/>
      <c r="BH9" s="70"/>
      <c r="BI9" s="71"/>
      <c r="BJ9" s="69" t="s">
        <v>74</v>
      </c>
      <c r="BK9" s="70"/>
      <c r="BL9" s="70"/>
      <c r="BM9" s="70"/>
      <c r="BN9" s="70"/>
      <c r="BO9" s="71"/>
      <c r="BP9" s="69" t="s">
        <v>139</v>
      </c>
      <c r="BQ9" s="70"/>
      <c r="BR9" s="70"/>
      <c r="BS9" s="70"/>
      <c r="BT9" s="70"/>
      <c r="BU9" s="71"/>
      <c r="BV9" s="69" t="s">
        <v>271</v>
      </c>
      <c r="BW9" s="70"/>
      <c r="BX9" s="70"/>
      <c r="BY9" s="70"/>
      <c r="BZ9" s="70"/>
      <c r="CA9" s="71"/>
      <c r="CB9" s="69" t="s">
        <v>75</v>
      </c>
      <c r="CC9" s="70"/>
      <c r="CD9" s="70"/>
      <c r="CE9" s="70"/>
      <c r="CF9" s="70"/>
      <c r="CG9" s="71"/>
      <c r="CH9" s="69" t="s">
        <v>99</v>
      </c>
      <c r="CI9" s="70"/>
      <c r="CJ9" s="70"/>
      <c r="CK9" s="70"/>
      <c r="CL9" s="70"/>
      <c r="CM9" s="71"/>
      <c r="CN9" s="69" t="s">
        <v>209</v>
      </c>
      <c r="CO9" s="70"/>
      <c r="CP9" s="70"/>
      <c r="CQ9" s="70"/>
      <c r="CR9" s="70"/>
      <c r="CS9" s="71"/>
      <c r="CT9" s="41" t="s">
        <v>361</v>
      </c>
      <c r="CU9" s="41"/>
      <c r="CV9" s="41"/>
      <c r="CW9" s="41"/>
      <c r="CX9" s="41"/>
      <c r="CY9" s="41"/>
      <c r="CZ9" s="64" t="s">
        <v>370</v>
      </c>
      <c r="DA9" s="64"/>
      <c r="DB9" s="64"/>
      <c r="DC9" s="64"/>
      <c r="DD9" s="64"/>
      <c r="DE9" s="65"/>
      <c r="DF9" s="34" t="s">
        <v>405</v>
      </c>
      <c r="DG9" s="35"/>
    </row>
    <row r="10" spans="1:111" s="25" customFormat="1" ht="13.5" customHeight="1" x14ac:dyDescent="0.2">
      <c r="A10" s="43"/>
      <c r="B10" s="72"/>
      <c r="C10" s="73"/>
      <c r="D10" s="73"/>
      <c r="E10" s="73"/>
      <c r="F10" s="73"/>
      <c r="G10" s="74"/>
      <c r="H10" s="75"/>
      <c r="I10" s="64"/>
      <c r="J10" s="64"/>
      <c r="K10" s="64"/>
      <c r="L10" s="64"/>
      <c r="M10" s="65"/>
      <c r="N10" s="72"/>
      <c r="O10" s="73"/>
      <c r="P10" s="73"/>
      <c r="Q10" s="73"/>
      <c r="R10" s="73"/>
      <c r="S10" s="74"/>
      <c r="T10" s="72"/>
      <c r="U10" s="73"/>
      <c r="V10" s="73"/>
      <c r="W10" s="73"/>
      <c r="X10" s="73"/>
      <c r="Y10" s="74"/>
      <c r="Z10" s="72"/>
      <c r="AA10" s="73"/>
      <c r="AB10" s="73"/>
      <c r="AC10" s="73"/>
      <c r="AD10" s="73"/>
      <c r="AE10" s="74"/>
      <c r="AF10" s="72"/>
      <c r="AG10" s="73"/>
      <c r="AH10" s="73"/>
      <c r="AI10" s="73"/>
      <c r="AJ10" s="73"/>
      <c r="AK10" s="74"/>
      <c r="AL10" s="72"/>
      <c r="AM10" s="73"/>
      <c r="AN10" s="73"/>
      <c r="AO10" s="73"/>
      <c r="AP10" s="73"/>
      <c r="AQ10" s="74"/>
      <c r="AR10" s="72"/>
      <c r="AS10" s="73"/>
      <c r="AT10" s="73"/>
      <c r="AU10" s="73"/>
      <c r="AV10" s="73"/>
      <c r="AW10" s="74"/>
      <c r="AX10" s="72"/>
      <c r="AY10" s="73"/>
      <c r="AZ10" s="73"/>
      <c r="BA10" s="73"/>
      <c r="BB10" s="73"/>
      <c r="BC10" s="74"/>
      <c r="BD10" s="72"/>
      <c r="BE10" s="73"/>
      <c r="BF10" s="73"/>
      <c r="BG10" s="73"/>
      <c r="BH10" s="73"/>
      <c r="BI10" s="74"/>
      <c r="BJ10" s="72"/>
      <c r="BK10" s="73"/>
      <c r="BL10" s="73"/>
      <c r="BM10" s="73"/>
      <c r="BN10" s="73"/>
      <c r="BO10" s="74"/>
      <c r="BP10" s="72"/>
      <c r="BQ10" s="73"/>
      <c r="BR10" s="73"/>
      <c r="BS10" s="73"/>
      <c r="BT10" s="73"/>
      <c r="BU10" s="74"/>
      <c r="BV10" s="72"/>
      <c r="BW10" s="73"/>
      <c r="BX10" s="73"/>
      <c r="BY10" s="73"/>
      <c r="BZ10" s="73"/>
      <c r="CA10" s="74"/>
      <c r="CB10" s="72"/>
      <c r="CC10" s="73"/>
      <c r="CD10" s="73"/>
      <c r="CE10" s="73"/>
      <c r="CF10" s="73"/>
      <c r="CG10" s="74"/>
      <c r="CH10" s="76"/>
      <c r="CI10" s="76"/>
      <c r="CJ10" s="76"/>
      <c r="CK10" s="76"/>
      <c r="CL10" s="76"/>
      <c r="CM10" s="76"/>
      <c r="CN10" s="76"/>
      <c r="CO10" s="76"/>
      <c r="CP10" s="76"/>
      <c r="CQ10" s="76"/>
      <c r="CR10" s="76"/>
      <c r="CS10" s="76"/>
      <c r="CT10" s="41"/>
      <c r="CU10" s="41"/>
      <c r="CV10" s="41"/>
      <c r="CW10" s="41"/>
      <c r="CX10" s="41"/>
      <c r="CY10" s="41"/>
      <c r="DF10" s="26"/>
      <c r="DG10" s="27"/>
    </row>
    <row r="11" spans="1:111" s="85" customFormat="1" ht="24.75" customHeight="1" x14ac:dyDescent="0.25">
      <c r="A11" s="43" t="s">
        <v>129</v>
      </c>
      <c r="B11" s="77" t="s">
        <v>262</v>
      </c>
      <c r="C11" s="78"/>
      <c r="D11" s="78"/>
      <c r="E11" s="78"/>
      <c r="F11" s="78"/>
      <c r="G11" s="79"/>
      <c r="H11" s="80" t="s">
        <v>130</v>
      </c>
      <c r="I11" s="81"/>
      <c r="J11" s="81"/>
      <c r="K11" s="81"/>
      <c r="L11" s="81"/>
      <c r="M11" s="82"/>
      <c r="N11" s="77" t="s">
        <v>130</v>
      </c>
      <c r="O11" s="78"/>
      <c r="P11" s="78"/>
      <c r="Q11" s="78"/>
      <c r="R11" s="78"/>
      <c r="S11" s="79"/>
      <c r="T11" s="77" t="s">
        <v>206</v>
      </c>
      <c r="U11" s="78"/>
      <c r="V11" s="78"/>
      <c r="W11" s="78"/>
      <c r="X11" s="78"/>
      <c r="Y11" s="79"/>
      <c r="Z11" s="77" t="s">
        <v>130</v>
      </c>
      <c r="AA11" s="78"/>
      <c r="AB11" s="78"/>
      <c r="AC11" s="78"/>
      <c r="AD11" s="78"/>
      <c r="AE11" s="79"/>
      <c r="AF11" s="77" t="s">
        <v>206</v>
      </c>
      <c r="AG11" s="78"/>
      <c r="AH11" s="78"/>
      <c r="AI11" s="78"/>
      <c r="AJ11" s="78"/>
      <c r="AK11" s="79"/>
      <c r="AL11" s="77" t="s">
        <v>206</v>
      </c>
      <c r="AM11" s="78"/>
      <c r="AN11" s="78"/>
      <c r="AO11" s="78"/>
      <c r="AP11" s="78"/>
      <c r="AQ11" s="79"/>
      <c r="AR11" s="77" t="s">
        <v>206</v>
      </c>
      <c r="AS11" s="78"/>
      <c r="AT11" s="78"/>
      <c r="AU11" s="78"/>
      <c r="AV11" s="78"/>
      <c r="AW11" s="79"/>
      <c r="AX11" s="77" t="s">
        <v>206</v>
      </c>
      <c r="AY11" s="78"/>
      <c r="AZ11" s="78"/>
      <c r="BA11" s="78"/>
      <c r="BB11" s="78"/>
      <c r="BC11" s="79"/>
      <c r="BD11" s="77" t="s">
        <v>206</v>
      </c>
      <c r="BE11" s="78"/>
      <c r="BF11" s="78"/>
      <c r="BG11" s="78"/>
      <c r="BH11" s="78"/>
      <c r="BI11" s="79"/>
      <c r="BJ11" s="77" t="s">
        <v>247</v>
      </c>
      <c r="BK11" s="78"/>
      <c r="BL11" s="78"/>
      <c r="BM11" s="78"/>
      <c r="BN11" s="78"/>
      <c r="BO11" s="79"/>
      <c r="BP11" s="77" t="s">
        <v>262</v>
      </c>
      <c r="BQ11" s="78"/>
      <c r="BR11" s="78"/>
      <c r="BS11" s="78"/>
      <c r="BT11" s="78"/>
      <c r="BU11" s="79"/>
      <c r="BV11" s="77" t="s">
        <v>263</v>
      </c>
      <c r="BW11" s="78"/>
      <c r="BX11" s="78"/>
      <c r="BY11" s="78"/>
      <c r="BZ11" s="78"/>
      <c r="CA11" s="79"/>
      <c r="CB11" s="77" t="s">
        <v>247</v>
      </c>
      <c r="CC11" s="78"/>
      <c r="CD11" s="78"/>
      <c r="CE11" s="78"/>
      <c r="CF11" s="78"/>
      <c r="CG11" s="79"/>
      <c r="CH11" s="77" t="s">
        <v>248</v>
      </c>
      <c r="CI11" s="78"/>
      <c r="CJ11" s="78"/>
      <c r="CK11" s="78"/>
      <c r="CL11" s="78"/>
      <c r="CM11" s="79"/>
      <c r="CN11" s="77" t="s">
        <v>264</v>
      </c>
      <c r="CO11" s="78"/>
      <c r="CP11" s="78"/>
      <c r="CQ11" s="78"/>
      <c r="CR11" s="78"/>
      <c r="CS11" s="79"/>
      <c r="CT11" s="83" t="s">
        <v>361</v>
      </c>
      <c r="CU11" s="83"/>
      <c r="CV11" s="83"/>
      <c r="CW11" s="83"/>
      <c r="CX11" s="83"/>
      <c r="CY11" s="83"/>
      <c r="CZ11" s="80" t="s">
        <v>378</v>
      </c>
      <c r="DA11" s="81"/>
      <c r="DB11" s="81"/>
      <c r="DC11" s="81"/>
      <c r="DD11" s="81"/>
      <c r="DE11" s="82"/>
      <c r="DF11" s="34" t="s">
        <v>405</v>
      </c>
      <c r="DG11" s="84"/>
    </row>
    <row r="12" spans="1:111" s="25" customFormat="1" ht="12.75" x14ac:dyDescent="0.2">
      <c r="A12" s="62"/>
      <c r="B12" s="63"/>
      <c r="C12" s="63"/>
      <c r="D12" s="63"/>
      <c r="E12" s="63"/>
      <c r="F12" s="63"/>
      <c r="G12" s="33"/>
      <c r="H12" s="63"/>
      <c r="I12" s="63"/>
      <c r="J12" s="63"/>
      <c r="K12" s="63"/>
      <c r="L12" s="63"/>
      <c r="M12" s="33"/>
      <c r="N12" s="63"/>
      <c r="O12" s="63"/>
      <c r="P12" s="63"/>
      <c r="Q12" s="63"/>
      <c r="R12" s="63"/>
      <c r="S12" s="33"/>
      <c r="T12" s="63"/>
      <c r="U12" s="63"/>
      <c r="V12" s="63"/>
      <c r="W12" s="63"/>
      <c r="X12" s="63"/>
      <c r="Y12" s="33"/>
      <c r="Z12" s="63"/>
      <c r="AA12" s="63"/>
      <c r="AB12" s="63"/>
      <c r="AC12" s="63"/>
      <c r="AD12" s="63"/>
      <c r="AE12" s="33"/>
      <c r="AF12" s="63"/>
      <c r="AG12" s="63"/>
      <c r="AH12" s="63"/>
      <c r="AI12" s="63"/>
      <c r="AJ12" s="63"/>
      <c r="AK12" s="33"/>
      <c r="AL12" s="63"/>
      <c r="AM12" s="63"/>
      <c r="AN12" s="63"/>
      <c r="AO12" s="63"/>
      <c r="AP12" s="63"/>
      <c r="AQ12" s="33"/>
      <c r="AR12" s="63"/>
      <c r="AS12" s="63"/>
      <c r="AT12" s="63"/>
      <c r="AU12" s="63"/>
      <c r="AV12" s="63"/>
      <c r="AW12" s="33"/>
      <c r="AX12" s="63"/>
      <c r="AY12" s="63"/>
      <c r="AZ12" s="63"/>
      <c r="BA12" s="63"/>
      <c r="BB12" s="63"/>
      <c r="BC12" s="33"/>
      <c r="BD12" s="63"/>
      <c r="BE12" s="63"/>
      <c r="BF12" s="63"/>
      <c r="BG12" s="63"/>
      <c r="BH12" s="63"/>
      <c r="BI12" s="33"/>
      <c r="BJ12" s="63"/>
      <c r="BK12" s="63"/>
      <c r="BL12" s="63"/>
      <c r="BM12" s="63"/>
      <c r="BN12" s="63"/>
      <c r="BO12" s="33"/>
      <c r="BP12" s="63"/>
      <c r="BQ12" s="63"/>
      <c r="BR12" s="63"/>
      <c r="BS12" s="63"/>
      <c r="BT12" s="63"/>
      <c r="BU12" s="33"/>
      <c r="BV12" s="38"/>
      <c r="BW12" s="38"/>
      <c r="BX12" s="38"/>
      <c r="BY12" s="38"/>
      <c r="BZ12" s="38"/>
      <c r="CA12" s="38"/>
      <c r="CB12" s="40"/>
      <c r="CC12" s="40"/>
      <c r="CD12" s="40"/>
      <c r="CE12" s="40"/>
      <c r="CF12" s="40"/>
      <c r="CG12" s="33"/>
      <c r="CH12" s="73"/>
      <c r="CI12" s="73"/>
      <c r="CJ12" s="73"/>
      <c r="CK12" s="73"/>
      <c r="CL12" s="73"/>
      <c r="CM12" s="73"/>
      <c r="CN12" s="73"/>
      <c r="CO12" s="73"/>
      <c r="CP12" s="73"/>
      <c r="CQ12" s="73"/>
      <c r="CR12" s="73"/>
      <c r="CS12" s="73"/>
      <c r="CT12" s="40"/>
      <c r="CU12" s="40"/>
      <c r="CV12" s="40"/>
      <c r="CW12" s="40"/>
      <c r="CX12" s="40"/>
      <c r="CY12" s="40"/>
      <c r="CZ12" s="63"/>
      <c r="DA12" s="63"/>
      <c r="DB12" s="63"/>
      <c r="DC12" s="63"/>
      <c r="DD12" s="63"/>
      <c r="DE12" s="33"/>
      <c r="DF12" s="26"/>
      <c r="DG12" s="27"/>
    </row>
    <row r="13" spans="1:111" s="25" customFormat="1" ht="12.75" customHeight="1" x14ac:dyDescent="0.2">
      <c r="A13" s="43" t="s">
        <v>132</v>
      </c>
      <c r="B13" s="52">
        <v>1.176939</v>
      </c>
      <c r="C13" s="53"/>
      <c r="D13" s="53"/>
      <c r="E13" s="53"/>
      <c r="F13" s="53"/>
      <c r="G13" s="54"/>
      <c r="H13" s="52">
        <v>0.38778800000000002</v>
      </c>
      <c r="I13" s="53"/>
      <c r="J13" s="53"/>
      <c r="K13" s="53"/>
      <c r="L13" s="53"/>
      <c r="M13" s="54"/>
      <c r="N13" s="52">
        <v>0.70985100000000001</v>
      </c>
      <c r="O13" s="53"/>
      <c r="P13" s="53"/>
      <c r="Q13" s="53"/>
      <c r="R13" s="53"/>
      <c r="S13" s="54"/>
      <c r="T13" s="52">
        <v>0.53187899999999999</v>
      </c>
      <c r="U13" s="53"/>
      <c r="V13" s="53"/>
      <c r="W13" s="53"/>
      <c r="X13" s="53"/>
      <c r="Y13" s="54"/>
      <c r="Z13" s="52">
        <v>0.53203</v>
      </c>
      <c r="AA13" s="53"/>
      <c r="AB13" s="53"/>
      <c r="AC13" s="53"/>
      <c r="AD13" s="53"/>
      <c r="AE13" s="54"/>
      <c r="AF13" s="52">
        <v>0.10587199999999999</v>
      </c>
      <c r="AG13" s="53"/>
      <c r="AH13" s="53"/>
      <c r="AI13" s="53"/>
      <c r="AJ13" s="53"/>
      <c r="AK13" s="54"/>
      <c r="AL13" s="52">
        <v>0.119786</v>
      </c>
      <c r="AM13" s="53"/>
      <c r="AN13" s="53"/>
      <c r="AO13" s="53"/>
      <c r="AP13" s="53"/>
      <c r="AQ13" s="54"/>
      <c r="AR13" s="52">
        <v>0.12737999999999999</v>
      </c>
      <c r="AS13" s="53"/>
      <c r="AT13" s="53"/>
      <c r="AU13" s="53"/>
      <c r="AV13" s="53"/>
      <c r="AW13" s="54"/>
      <c r="AX13" s="52">
        <v>0.45139699999999999</v>
      </c>
      <c r="AY13" s="53"/>
      <c r="AZ13" s="53"/>
      <c r="BA13" s="53"/>
      <c r="BB13" s="53"/>
      <c r="BC13" s="54"/>
      <c r="BD13" s="52">
        <v>0.33197500000000002</v>
      </c>
      <c r="BE13" s="53"/>
      <c r="BF13" s="53"/>
      <c r="BG13" s="53"/>
      <c r="BH13" s="53"/>
      <c r="BI13" s="54"/>
      <c r="BJ13" s="52">
        <v>0.33266299999999999</v>
      </c>
      <c r="BK13" s="53"/>
      <c r="BL13" s="53"/>
      <c r="BM13" s="53"/>
      <c r="BN13" s="53"/>
      <c r="BO13" s="54"/>
      <c r="BP13" s="52">
        <v>0.86655599999999999</v>
      </c>
      <c r="BQ13" s="53"/>
      <c r="BR13" s="53"/>
      <c r="BS13" s="53"/>
      <c r="BT13" s="53"/>
      <c r="BU13" s="54"/>
      <c r="BV13" s="52">
        <v>0.21430399999999999</v>
      </c>
      <c r="BW13" s="53"/>
      <c r="BX13" s="53"/>
      <c r="BY13" s="53"/>
      <c r="BZ13" s="53"/>
      <c r="CA13" s="54"/>
      <c r="CB13" s="52">
        <v>0.23221900000000001</v>
      </c>
      <c r="CC13" s="53"/>
      <c r="CD13" s="53"/>
      <c r="CE13" s="53"/>
      <c r="CF13" s="53"/>
      <c r="CG13" s="54"/>
      <c r="CH13" s="52">
        <v>10.301261</v>
      </c>
      <c r="CI13" s="53"/>
      <c r="CJ13" s="53"/>
      <c r="CK13" s="53"/>
      <c r="CL13" s="53"/>
      <c r="CM13" s="54"/>
      <c r="CN13" s="52">
        <v>0.38560699999999998</v>
      </c>
      <c r="CO13" s="53"/>
      <c r="CP13" s="53"/>
      <c r="CQ13" s="53"/>
      <c r="CR13" s="53"/>
      <c r="CS13" s="54"/>
      <c r="CT13" s="52" t="s">
        <v>362</v>
      </c>
      <c r="CU13" s="53"/>
      <c r="CV13" s="53"/>
      <c r="CW13" s="53"/>
      <c r="CX13" s="53"/>
      <c r="CY13" s="54"/>
      <c r="CZ13" s="52">
        <v>0.253077</v>
      </c>
      <c r="DA13" s="53"/>
      <c r="DB13" s="53"/>
      <c r="DC13" s="53"/>
      <c r="DD13" s="53"/>
      <c r="DE13" s="54"/>
      <c r="DF13" s="26" t="s">
        <v>406</v>
      </c>
      <c r="DG13" s="27"/>
    </row>
    <row r="14" spans="1:111" s="25" customFormat="1" ht="12.75" x14ac:dyDescent="0.2">
      <c r="A14" s="86"/>
      <c r="B14" s="87"/>
      <c r="C14" s="87"/>
      <c r="D14" s="87"/>
      <c r="E14" s="87"/>
      <c r="F14" s="87"/>
      <c r="G14" s="88"/>
      <c r="H14" s="89"/>
      <c r="I14" s="87"/>
      <c r="J14" s="87"/>
      <c r="K14" s="87"/>
      <c r="L14" s="87"/>
      <c r="M14" s="88"/>
      <c r="N14" s="89"/>
      <c r="O14" s="87"/>
      <c r="P14" s="87"/>
      <c r="Q14" s="87"/>
      <c r="R14" s="87"/>
      <c r="S14" s="88"/>
      <c r="T14" s="89"/>
      <c r="U14" s="87"/>
      <c r="V14" s="87"/>
      <c r="W14" s="87"/>
      <c r="X14" s="87"/>
      <c r="Y14" s="88"/>
      <c r="Z14" s="89"/>
      <c r="AA14" s="87"/>
      <c r="AB14" s="87"/>
      <c r="AC14" s="87"/>
      <c r="AD14" s="87"/>
      <c r="AE14" s="88"/>
      <c r="AF14" s="89"/>
      <c r="AG14" s="87"/>
      <c r="AH14" s="87"/>
      <c r="AI14" s="87"/>
      <c r="AJ14" s="87"/>
      <c r="AK14" s="88"/>
      <c r="AL14" s="89"/>
      <c r="AM14" s="87"/>
      <c r="AN14" s="87"/>
      <c r="AO14" s="87"/>
      <c r="AP14" s="87"/>
      <c r="AQ14" s="88"/>
      <c r="AR14" s="89"/>
      <c r="AS14" s="87"/>
      <c r="AT14" s="87"/>
      <c r="AU14" s="87"/>
      <c r="AV14" s="87"/>
      <c r="AW14" s="88"/>
      <c r="AX14" s="89"/>
      <c r="AY14" s="87"/>
      <c r="AZ14" s="87"/>
      <c r="BA14" s="87"/>
      <c r="BB14" s="87"/>
      <c r="BC14" s="88"/>
      <c r="BD14" s="89"/>
      <c r="BE14" s="87"/>
      <c r="BF14" s="87"/>
      <c r="BG14" s="87"/>
      <c r="BH14" s="87"/>
      <c r="BI14" s="88"/>
      <c r="BJ14" s="89"/>
      <c r="BK14" s="87"/>
      <c r="BL14" s="87"/>
      <c r="BM14" s="87"/>
      <c r="BN14" s="87"/>
      <c r="BO14" s="88"/>
      <c r="BP14" s="89"/>
      <c r="BQ14" s="87"/>
      <c r="BR14" s="87"/>
      <c r="BS14" s="87"/>
      <c r="BT14" s="87"/>
      <c r="BU14" s="88"/>
      <c r="BV14" s="89"/>
      <c r="BW14" s="87"/>
      <c r="BX14" s="87"/>
      <c r="BY14" s="87"/>
      <c r="BZ14" s="87"/>
      <c r="CA14" s="88"/>
      <c r="CB14" s="89"/>
      <c r="CC14" s="87"/>
      <c r="CD14" s="87"/>
      <c r="CE14" s="87"/>
      <c r="CF14" s="87"/>
      <c r="CG14" s="88"/>
      <c r="CH14" s="72"/>
      <c r="CI14" s="73"/>
      <c r="CJ14" s="73"/>
      <c r="CK14" s="73"/>
      <c r="CL14" s="73"/>
      <c r="CM14" s="74"/>
      <c r="CN14" s="72"/>
      <c r="CO14" s="73"/>
      <c r="CP14" s="73"/>
      <c r="CQ14" s="73"/>
      <c r="CR14" s="73"/>
      <c r="CS14" s="74"/>
      <c r="CT14" s="40"/>
      <c r="CU14" s="40"/>
      <c r="CV14" s="40"/>
      <c r="CW14" s="40"/>
      <c r="CX14" s="40"/>
      <c r="CY14" s="40"/>
      <c r="CZ14" s="90"/>
      <c r="DA14" s="90"/>
      <c r="DB14" s="90"/>
      <c r="DC14" s="90"/>
      <c r="DD14" s="90"/>
      <c r="DE14" s="90"/>
      <c r="DF14" s="26"/>
      <c r="DG14" s="27"/>
    </row>
    <row r="15" spans="1:111" s="25" customFormat="1" ht="38.25" x14ac:dyDescent="0.2">
      <c r="A15" s="37" t="s">
        <v>60</v>
      </c>
      <c r="B15" s="91"/>
      <c r="C15" s="92"/>
      <c r="D15" s="92"/>
      <c r="E15" s="92"/>
      <c r="F15" s="92"/>
      <c r="G15" s="93"/>
      <c r="H15" s="72"/>
      <c r="I15" s="73"/>
      <c r="J15" s="73"/>
      <c r="K15" s="73"/>
      <c r="L15" s="73"/>
      <c r="M15" s="74"/>
      <c r="N15" s="72"/>
      <c r="O15" s="73"/>
      <c r="P15" s="73"/>
      <c r="Q15" s="73"/>
      <c r="R15" s="73"/>
      <c r="S15" s="74"/>
      <c r="T15" s="72"/>
      <c r="U15" s="73"/>
      <c r="V15" s="73"/>
      <c r="W15" s="73"/>
      <c r="X15" s="73"/>
      <c r="Y15" s="74"/>
      <c r="Z15" s="72"/>
      <c r="AA15" s="73"/>
      <c r="AB15" s="73"/>
      <c r="AC15" s="73"/>
      <c r="AD15" s="73"/>
      <c r="AE15" s="74"/>
      <c r="AF15" s="72"/>
      <c r="AG15" s="73"/>
      <c r="AH15" s="73"/>
      <c r="AI15" s="73"/>
      <c r="AJ15" s="73"/>
      <c r="AK15" s="74"/>
      <c r="AL15" s="72"/>
      <c r="AM15" s="73"/>
      <c r="AN15" s="73"/>
      <c r="AO15" s="73"/>
      <c r="AP15" s="73"/>
      <c r="AQ15" s="74"/>
      <c r="AR15" s="72"/>
      <c r="AS15" s="73"/>
      <c r="AT15" s="73"/>
      <c r="AU15" s="73"/>
      <c r="AV15" s="73"/>
      <c r="AW15" s="74"/>
      <c r="AX15" s="75"/>
      <c r="AY15" s="64"/>
      <c r="AZ15" s="64"/>
      <c r="BA15" s="64"/>
      <c r="BB15" s="64"/>
      <c r="BC15" s="65"/>
      <c r="BD15" s="72"/>
      <c r="BE15" s="73"/>
      <c r="BF15" s="73"/>
      <c r="BG15" s="73"/>
      <c r="BH15" s="73"/>
      <c r="BI15" s="74"/>
      <c r="BJ15" s="72"/>
      <c r="BK15" s="73"/>
      <c r="BL15" s="73"/>
      <c r="BM15" s="73"/>
      <c r="BN15" s="73"/>
      <c r="BO15" s="74"/>
      <c r="BP15" s="72"/>
      <c r="BQ15" s="73"/>
      <c r="BR15" s="73"/>
      <c r="BS15" s="73"/>
      <c r="BT15" s="73"/>
      <c r="BU15" s="74"/>
      <c r="BV15" s="94"/>
      <c r="BW15" s="95"/>
      <c r="BX15" s="95"/>
      <c r="BY15" s="95"/>
      <c r="BZ15" s="95"/>
      <c r="CA15" s="96"/>
      <c r="CB15" s="72"/>
      <c r="CC15" s="73"/>
      <c r="CD15" s="73"/>
      <c r="CE15" s="73"/>
      <c r="CF15" s="73"/>
      <c r="CG15" s="74"/>
      <c r="CH15" s="76"/>
      <c r="CI15" s="76"/>
      <c r="CJ15" s="76"/>
      <c r="CK15" s="76"/>
      <c r="CL15" s="76"/>
      <c r="CM15" s="76"/>
      <c r="CN15" s="76"/>
      <c r="CO15" s="76"/>
      <c r="CP15" s="76"/>
      <c r="CQ15" s="76"/>
      <c r="CR15" s="76"/>
      <c r="CS15" s="76"/>
      <c r="CT15" s="41"/>
      <c r="CU15" s="41"/>
      <c r="CV15" s="41"/>
      <c r="CW15" s="41"/>
      <c r="CX15" s="41"/>
      <c r="CY15" s="41"/>
      <c r="CZ15" s="97"/>
      <c r="DA15" s="97"/>
      <c r="DB15" s="97"/>
      <c r="DC15" s="97"/>
      <c r="DD15" s="97"/>
      <c r="DE15" s="97"/>
      <c r="DF15" s="26"/>
      <c r="DG15" s="27"/>
    </row>
    <row r="16" spans="1:111" s="25" customFormat="1" ht="12.75" customHeight="1" x14ac:dyDescent="0.2">
      <c r="A16" s="98"/>
      <c r="B16" s="99" t="s">
        <v>2</v>
      </c>
      <c r="C16" s="99"/>
      <c r="D16" s="100"/>
      <c r="E16" s="10" t="s">
        <v>3</v>
      </c>
      <c r="F16" s="11"/>
      <c r="G16" s="12"/>
      <c r="H16" s="101" t="s">
        <v>2</v>
      </c>
      <c r="I16" s="102"/>
      <c r="J16" s="103"/>
      <c r="K16" s="7" t="s">
        <v>3</v>
      </c>
      <c r="L16" s="8"/>
      <c r="M16" s="9"/>
      <c r="N16" s="101" t="s">
        <v>2</v>
      </c>
      <c r="O16" s="102"/>
      <c r="P16" s="103"/>
      <c r="Q16" s="7" t="s">
        <v>3</v>
      </c>
      <c r="R16" s="8"/>
      <c r="S16" s="9"/>
      <c r="T16" s="101" t="s">
        <v>2</v>
      </c>
      <c r="U16" s="102"/>
      <c r="V16" s="103"/>
      <c r="W16" s="7" t="s">
        <v>3</v>
      </c>
      <c r="X16" s="8"/>
      <c r="Y16" s="9"/>
      <c r="Z16" s="101" t="s">
        <v>2</v>
      </c>
      <c r="AA16" s="102"/>
      <c r="AB16" s="103"/>
      <c r="AC16" s="7" t="s">
        <v>3</v>
      </c>
      <c r="AD16" s="8"/>
      <c r="AE16" s="9"/>
      <c r="AF16" s="101" t="s">
        <v>2</v>
      </c>
      <c r="AG16" s="102"/>
      <c r="AH16" s="103"/>
      <c r="AI16" s="7" t="s">
        <v>3</v>
      </c>
      <c r="AJ16" s="8"/>
      <c r="AK16" s="9"/>
      <c r="AL16" s="101" t="s">
        <v>2</v>
      </c>
      <c r="AM16" s="102"/>
      <c r="AN16" s="103"/>
      <c r="AO16" s="7" t="s">
        <v>3</v>
      </c>
      <c r="AP16" s="8"/>
      <c r="AQ16" s="9"/>
      <c r="AR16" s="101" t="s">
        <v>2</v>
      </c>
      <c r="AS16" s="102"/>
      <c r="AT16" s="103"/>
      <c r="AU16" s="7" t="s">
        <v>3</v>
      </c>
      <c r="AV16" s="8"/>
      <c r="AW16" s="9"/>
      <c r="AX16" s="101" t="s">
        <v>2</v>
      </c>
      <c r="AY16" s="102"/>
      <c r="AZ16" s="103"/>
      <c r="BA16" s="7" t="s">
        <v>3</v>
      </c>
      <c r="BB16" s="8"/>
      <c r="BC16" s="9"/>
      <c r="BD16" s="101" t="s">
        <v>2</v>
      </c>
      <c r="BE16" s="102"/>
      <c r="BF16" s="103"/>
      <c r="BG16" s="7" t="s">
        <v>3</v>
      </c>
      <c r="BH16" s="8"/>
      <c r="BI16" s="9"/>
      <c r="BJ16" s="101" t="s">
        <v>2</v>
      </c>
      <c r="BK16" s="102"/>
      <c r="BL16" s="103"/>
      <c r="BM16" s="7" t="s">
        <v>3</v>
      </c>
      <c r="BN16" s="8"/>
      <c r="BO16" s="9"/>
      <c r="BP16" s="101" t="s">
        <v>2</v>
      </c>
      <c r="BQ16" s="102"/>
      <c r="BR16" s="103"/>
      <c r="BS16" s="7" t="s">
        <v>3</v>
      </c>
      <c r="BT16" s="8"/>
      <c r="BU16" s="9"/>
      <c r="BV16" s="104" t="s">
        <v>2</v>
      </c>
      <c r="BW16" s="105"/>
      <c r="BX16" s="106"/>
      <c r="BY16" s="13" t="s">
        <v>3</v>
      </c>
      <c r="BZ16" s="14"/>
      <c r="CA16" s="15"/>
      <c r="CB16" s="101" t="s">
        <v>2</v>
      </c>
      <c r="CC16" s="102"/>
      <c r="CD16" s="103"/>
      <c r="CE16" s="7" t="s">
        <v>3</v>
      </c>
      <c r="CF16" s="8"/>
      <c r="CG16" s="9"/>
      <c r="CH16" s="101" t="s">
        <v>2</v>
      </c>
      <c r="CI16" s="102"/>
      <c r="CJ16" s="103"/>
      <c r="CK16" s="101" t="s">
        <v>3</v>
      </c>
      <c r="CL16" s="102"/>
      <c r="CM16" s="103"/>
      <c r="CN16" s="101" t="s">
        <v>2</v>
      </c>
      <c r="CO16" s="102"/>
      <c r="CP16" s="103"/>
      <c r="CQ16" s="101" t="s">
        <v>3</v>
      </c>
      <c r="CR16" s="102"/>
      <c r="CS16" s="103"/>
      <c r="CT16" s="35" t="s">
        <v>363</v>
      </c>
      <c r="CU16" s="35"/>
      <c r="CV16" s="35"/>
      <c r="CW16" s="35"/>
      <c r="CX16" s="36"/>
      <c r="CY16" s="36"/>
      <c r="CZ16" s="102" t="s">
        <v>2</v>
      </c>
      <c r="DA16" s="102"/>
      <c r="DB16" s="103"/>
      <c r="DC16" s="7" t="s">
        <v>3</v>
      </c>
      <c r="DD16" s="8"/>
      <c r="DE16" s="9"/>
      <c r="DF16" s="1"/>
      <c r="DG16" s="27"/>
    </row>
    <row r="17" spans="1:118 16285:16285" s="25" customFormat="1" ht="12.75" x14ac:dyDescent="0.2">
      <c r="A17" s="43" t="s">
        <v>84</v>
      </c>
      <c r="B17" s="55">
        <v>2.25</v>
      </c>
      <c r="C17" s="56"/>
      <c r="D17" s="57"/>
      <c r="E17" s="107">
        <v>1.46</v>
      </c>
      <c r="F17" s="108"/>
      <c r="G17" s="109"/>
      <c r="H17" s="55">
        <v>2.17</v>
      </c>
      <c r="I17" s="56"/>
      <c r="J17" s="57"/>
      <c r="K17" s="55">
        <v>1.17</v>
      </c>
      <c r="L17" s="56"/>
      <c r="M17" s="57"/>
      <c r="N17" s="55">
        <v>1.9</v>
      </c>
      <c r="O17" s="56"/>
      <c r="P17" s="57"/>
      <c r="Q17" s="55">
        <v>0.69</v>
      </c>
      <c r="R17" s="56"/>
      <c r="S17" s="57"/>
      <c r="T17" s="55">
        <v>2.25</v>
      </c>
      <c r="U17" s="56"/>
      <c r="V17" s="57"/>
      <c r="W17" s="55">
        <v>1.29</v>
      </c>
      <c r="X17" s="56"/>
      <c r="Y17" s="57"/>
      <c r="Z17" s="55">
        <v>2.25</v>
      </c>
      <c r="AA17" s="56"/>
      <c r="AB17" s="57"/>
      <c r="AC17" s="55">
        <v>1.23</v>
      </c>
      <c r="AD17" s="56"/>
      <c r="AE17" s="57"/>
      <c r="AF17" s="55">
        <v>0.1</v>
      </c>
      <c r="AG17" s="56"/>
      <c r="AH17" s="57"/>
      <c r="AI17" s="55">
        <v>0</v>
      </c>
      <c r="AJ17" s="56"/>
      <c r="AK17" s="57"/>
      <c r="AL17" s="55">
        <v>0.1</v>
      </c>
      <c r="AM17" s="56"/>
      <c r="AN17" s="57"/>
      <c r="AO17" s="55">
        <v>0</v>
      </c>
      <c r="AP17" s="56"/>
      <c r="AQ17" s="57"/>
      <c r="AR17" s="55">
        <v>0.25</v>
      </c>
      <c r="AS17" s="56"/>
      <c r="AT17" s="57"/>
      <c r="AU17" s="55">
        <v>0</v>
      </c>
      <c r="AV17" s="56"/>
      <c r="AW17" s="57"/>
      <c r="AX17" s="55">
        <v>1</v>
      </c>
      <c r="AY17" s="56"/>
      <c r="AZ17" s="57"/>
      <c r="BA17" s="55">
        <v>0.19</v>
      </c>
      <c r="BB17" s="56"/>
      <c r="BC17" s="57"/>
      <c r="BD17" s="55">
        <v>1</v>
      </c>
      <c r="BE17" s="56"/>
      <c r="BF17" s="57"/>
      <c r="BG17" s="55">
        <v>0.3</v>
      </c>
      <c r="BH17" s="56"/>
      <c r="BI17" s="57"/>
      <c r="BJ17" s="55">
        <v>2.25</v>
      </c>
      <c r="BK17" s="56"/>
      <c r="BL17" s="57"/>
      <c r="BM17" s="55">
        <v>1.19</v>
      </c>
      <c r="BN17" s="56"/>
      <c r="BO17" s="57"/>
      <c r="BP17" s="55">
        <v>2.25</v>
      </c>
      <c r="BQ17" s="56"/>
      <c r="BR17" s="57"/>
      <c r="BS17" s="55">
        <v>1.28</v>
      </c>
      <c r="BT17" s="56"/>
      <c r="BU17" s="57"/>
      <c r="BV17" s="55">
        <v>2.25</v>
      </c>
      <c r="BW17" s="56"/>
      <c r="BX17" s="57"/>
      <c r="BY17" s="55">
        <v>1.44</v>
      </c>
      <c r="BZ17" s="56"/>
      <c r="CA17" s="57"/>
      <c r="CB17" s="55">
        <v>2.25</v>
      </c>
      <c r="CC17" s="56"/>
      <c r="CD17" s="57"/>
      <c r="CE17" s="55">
        <v>1.65</v>
      </c>
      <c r="CF17" s="56"/>
      <c r="CG17" s="57"/>
      <c r="CH17" s="55">
        <v>0.97</v>
      </c>
      <c r="CI17" s="56"/>
      <c r="CJ17" s="57"/>
      <c r="CK17" s="55">
        <v>0.31</v>
      </c>
      <c r="CL17" s="56"/>
      <c r="CM17" s="57"/>
      <c r="CN17" s="55">
        <v>2.0499999999999998</v>
      </c>
      <c r="CO17" s="56"/>
      <c r="CP17" s="57"/>
      <c r="CQ17" s="55">
        <v>0.28000000000000003</v>
      </c>
      <c r="CR17" s="56"/>
      <c r="CS17" s="57"/>
      <c r="CT17" s="110"/>
      <c r="CU17" s="63"/>
      <c r="CV17" s="63"/>
      <c r="CW17" s="63"/>
      <c r="CX17" s="63"/>
      <c r="CY17" s="63"/>
      <c r="CZ17" s="55">
        <v>2.23</v>
      </c>
      <c r="DA17" s="56"/>
      <c r="DB17" s="57"/>
      <c r="DC17" s="55">
        <v>0.57999999999999996</v>
      </c>
      <c r="DD17" s="56"/>
      <c r="DE17" s="57"/>
      <c r="DF17" s="26"/>
      <c r="DG17" s="27"/>
    </row>
    <row r="18" spans="1:118 16285:16285" s="25" customFormat="1" ht="12.75" x14ac:dyDescent="0.2">
      <c r="A18" s="43" t="s">
        <v>85</v>
      </c>
      <c r="B18" s="55">
        <v>0</v>
      </c>
      <c r="C18" s="56"/>
      <c r="D18" s="57"/>
      <c r="E18" s="107">
        <v>0</v>
      </c>
      <c r="F18" s="108"/>
      <c r="G18" s="109"/>
      <c r="H18" s="55">
        <v>0</v>
      </c>
      <c r="I18" s="56"/>
      <c r="J18" s="57"/>
      <c r="K18" s="55">
        <v>0</v>
      </c>
      <c r="L18" s="56"/>
      <c r="M18" s="57"/>
      <c r="N18" s="55">
        <v>0</v>
      </c>
      <c r="O18" s="56"/>
      <c r="P18" s="57"/>
      <c r="Q18" s="55">
        <v>0</v>
      </c>
      <c r="R18" s="56"/>
      <c r="S18" s="57"/>
      <c r="T18" s="55">
        <v>0</v>
      </c>
      <c r="U18" s="56"/>
      <c r="V18" s="57"/>
      <c r="W18" s="55">
        <v>0</v>
      </c>
      <c r="X18" s="56"/>
      <c r="Y18" s="57"/>
      <c r="Z18" s="55">
        <v>0</v>
      </c>
      <c r="AA18" s="56"/>
      <c r="AB18" s="57"/>
      <c r="AC18" s="55">
        <v>0</v>
      </c>
      <c r="AD18" s="56"/>
      <c r="AE18" s="57"/>
      <c r="AF18" s="55">
        <v>0</v>
      </c>
      <c r="AG18" s="56"/>
      <c r="AH18" s="57"/>
      <c r="AI18" s="55">
        <v>0</v>
      </c>
      <c r="AJ18" s="56"/>
      <c r="AK18" s="57"/>
      <c r="AL18" s="55">
        <v>0</v>
      </c>
      <c r="AM18" s="56"/>
      <c r="AN18" s="57"/>
      <c r="AO18" s="55">
        <v>0</v>
      </c>
      <c r="AP18" s="56"/>
      <c r="AQ18" s="57"/>
      <c r="AR18" s="55">
        <v>0</v>
      </c>
      <c r="AS18" s="56"/>
      <c r="AT18" s="57"/>
      <c r="AU18" s="55">
        <v>0</v>
      </c>
      <c r="AV18" s="56"/>
      <c r="AW18" s="57"/>
      <c r="AX18" s="55">
        <v>0</v>
      </c>
      <c r="AY18" s="56"/>
      <c r="AZ18" s="57"/>
      <c r="BA18" s="55">
        <v>0</v>
      </c>
      <c r="BB18" s="56"/>
      <c r="BC18" s="57"/>
      <c r="BD18" s="55">
        <v>0</v>
      </c>
      <c r="BE18" s="56"/>
      <c r="BF18" s="57"/>
      <c r="BG18" s="55">
        <v>0</v>
      </c>
      <c r="BH18" s="56"/>
      <c r="BI18" s="57"/>
      <c r="BJ18" s="55">
        <v>0</v>
      </c>
      <c r="BK18" s="56"/>
      <c r="BL18" s="57"/>
      <c r="BM18" s="55">
        <v>0</v>
      </c>
      <c r="BN18" s="56"/>
      <c r="BO18" s="57"/>
      <c r="BP18" s="55">
        <v>0</v>
      </c>
      <c r="BQ18" s="56"/>
      <c r="BR18" s="57"/>
      <c r="BS18" s="55">
        <v>0</v>
      </c>
      <c r="BT18" s="56"/>
      <c r="BU18" s="57"/>
      <c r="BV18" s="55">
        <v>0</v>
      </c>
      <c r="BW18" s="56"/>
      <c r="BX18" s="57"/>
      <c r="BY18" s="55">
        <v>0</v>
      </c>
      <c r="BZ18" s="56"/>
      <c r="CA18" s="57"/>
      <c r="CB18" s="55">
        <v>0</v>
      </c>
      <c r="CC18" s="56"/>
      <c r="CD18" s="57"/>
      <c r="CE18" s="55">
        <v>0</v>
      </c>
      <c r="CF18" s="56"/>
      <c r="CG18" s="57"/>
      <c r="CH18" s="55">
        <v>0</v>
      </c>
      <c r="CI18" s="56"/>
      <c r="CJ18" s="57"/>
      <c r="CK18" s="55">
        <v>0</v>
      </c>
      <c r="CL18" s="56"/>
      <c r="CM18" s="57"/>
      <c r="CN18" s="55">
        <v>0</v>
      </c>
      <c r="CO18" s="56"/>
      <c r="CP18" s="57"/>
      <c r="CQ18" s="55">
        <v>0</v>
      </c>
      <c r="CR18" s="56"/>
      <c r="CS18" s="57"/>
      <c r="CT18" s="110"/>
      <c r="CU18" s="63"/>
      <c r="CV18" s="63"/>
      <c r="CW18" s="63"/>
      <c r="CX18" s="63"/>
      <c r="CY18" s="63"/>
      <c r="CZ18" s="55">
        <v>0</v>
      </c>
      <c r="DA18" s="56"/>
      <c r="DB18" s="57"/>
      <c r="DC18" s="55">
        <v>0</v>
      </c>
      <c r="DD18" s="56"/>
      <c r="DE18" s="57"/>
      <c r="DF18" s="26"/>
      <c r="DG18" s="27"/>
    </row>
    <row r="19" spans="1:118 16285:16285" s="25" customFormat="1" ht="12.75" x14ac:dyDescent="0.2">
      <c r="A19" s="43" t="s">
        <v>86</v>
      </c>
      <c r="B19" s="55">
        <v>0.05</v>
      </c>
      <c r="C19" s="56"/>
      <c r="D19" s="57"/>
      <c r="E19" s="107">
        <v>0.05</v>
      </c>
      <c r="F19" s="111"/>
      <c r="G19" s="112"/>
      <c r="H19" s="55">
        <v>0.05</v>
      </c>
      <c r="I19" s="56"/>
      <c r="J19" s="57"/>
      <c r="K19" s="55">
        <v>0.05</v>
      </c>
      <c r="L19" s="56"/>
      <c r="M19" s="57"/>
      <c r="N19" s="55">
        <v>0.05</v>
      </c>
      <c r="O19" s="56"/>
      <c r="P19" s="57"/>
      <c r="Q19" s="55">
        <v>0.05</v>
      </c>
      <c r="R19" s="56"/>
      <c r="S19" s="57"/>
      <c r="T19" s="55">
        <v>0.05</v>
      </c>
      <c r="U19" s="56"/>
      <c r="V19" s="57"/>
      <c r="W19" s="55">
        <v>0.05</v>
      </c>
      <c r="X19" s="56"/>
      <c r="Y19" s="57"/>
      <c r="Z19" s="55">
        <v>0.05</v>
      </c>
      <c r="AA19" s="56"/>
      <c r="AB19" s="57"/>
      <c r="AC19" s="55">
        <v>0.05</v>
      </c>
      <c r="AD19" s="56"/>
      <c r="AE19" s="57"/>
      <c r="AF19" s="55">
        <v>0</v>
      </c>
      <c r="AG19" s="56"/>
      <c r="AH19" s="57"/>
      <c r="AI19" s="55">
        <v>0</v>
      </c>
      <c r="AJ19" s="56"/>
      <c r="AK19" s="57"/>
      <c r="AL19" s="55">
        <v>0</v>
      </c>
      <c r="AM19" s="56"/>
      <c r="AN19" s="57"/>
      <c r="AO19" s="55">
        <v>0</v>
      </c>
      <c r="AP19" s="56"/>
      <c r="AQ19" s="57"/>
      <c r="AR19" s="55">
        <v>0</v>
      </c>
      <c r="AS19" s="56"/>
      <c r="AT19" s="57"/>
      <c r="AU19" s="55">
        <v>0</v>
      </c>
      <c r="AV19" s="56"/>
      <c r="AW19" s="57"/>
      <c r="AX19" s="55">
        <v>0</v>
      </c>
      <c r="AY19" s="56"/>
      <c r="AZ19" s="57"/>
      <c r="BA19" s="55">
        <v>0</v>
      </c>
      <c r="BB19" s="56"/>
      <c r="BC19" s="57"/>
      <c r="BD19" s="55">
        <v>0.05</v>
      </c>
      <c r="BE19" s="56"/>
      <c r="BF19" s="57"/>
      <c r="BG19" s="55">
        <v>0.05</v>
      </c>
      <c r="BH19" s="56"/>
      <c r="BI19" s="57"/>
      <c r="BJ19" s="55">
        <v>0.05</v>
      </c>
      <c r="BK19" s="56"/>
      <c r="BL19" s="57"/>
      <c r="BM19" s="55">
        <v>0.05</v>
      </c>
      <c r="BN19" s="56"/>
      <c r="BO19" s="57"/>
      <c r="BP19" s="55">
        <v>0</v>
      </c>
      <c r="BQ19" s="56"/>
      <c r="BR19" s="57"/>
      <c r="BS19" s="55">
        <v>0</v>
      </c>
      <c r="BT19" s="56"/>
      <c r="BU19" s="57"/>
      <c r="BV19" s="55">
        <v>0</v>
      </c>
      <c r="BW19" s="56"/>
      <c r="BX19" s="57"/>
      <c r="BY19" s="55">
        <v>0</v>
      </c>
      <c r="BZ19" s="56"/>
      <c r="CA19" s="57"/>
      <c r="CB19" s="55">
        <v>0</v>
      </c>
      <c r="CC19" s="56"/>
      <c r="CD19" s="57"/>
      <c r="CE19" s="55">
        <v>0</v>
      </c>
      <c r="CF19" s="56"/>
      <c r="CG19" s="57"/>
      <c r="CH19" s="55">
        <v>0</v>
      </c>
      <c r="CI19" s="56"/>
      <c r="CJ19" s="57"/>
      <c r="CK19" s="55">
        <v>0</v>
      </c>
      <c r="CL19" s="56"/>
      <c r="CM19" s="57"/>
      <c r="CN19" s="55">
        <v>0.05</v>
      </c>
      <c r="CO19" s="56"/>
      <c r="CP19" s="57"/>
      <c r="CQ19" s="55">
        <v>0.05</v>
      </c>
      <c r="CR19" s="56"/>
      <c r="CS19" s="57"/>
      <c r="CT19" s="110"/>
      <c r="CU19" s="63"/>
      <c r="CV19" s="63"/>
      <c r="CW19" s="63"/>
      <c r="CX19" s="63"/>
      <c r="CY19" s="63"/>
      <c r="CZ19" s="55">
        <v>0.05</v>
      </c>
      <c r="DA19" s="56"/>
      <c r="DB19" s="57"/>
      <c r="DC19" s="55">
        <v>0.05</v>
      </c>
      <c r="DD19" s="56"/>
      <c r="DE19" s="57"/>
      <c r="DF19" s="26"/>
      <c r="DG19" s="27"/>
    </row>
    <row r="20" spans="1:118 16285:16285" s="25" customFormat="1" ht="12.75" x14ac:dyDescent="0.2">
      <c r="A20" s="43" t="s">
        <v>92</v>
      </c>
      <c r="B20" s="55">
        <v>0.24</v>
      </c>
      <c r="C20" s="56"/>
      <c r="D20" s="57"/>
      <c r="E20" s="107">
        <v>0.23</v>
      </c>
      <c r="F20" s="108"/>
      <c r="G20" s="109"/>
      <c r="H20" s="55">
        <v>0.17</v>
      </c>
      <c r="I20" s="56"/>
      <c r="J20" s="57"/>
      <c r="K20" s="55">
        <v>0.17</v>
      </c>
      <c r="L20" s="56"/>
      <c r="M20" s="57"/>
      <c r="N20" s="55">
        <v>0.09</v>
      </c>
      <c r="O20" s="56"/>
      <c r="P20" s="57"/>
      <c r="Q20" s="55">
        <v>0.09</v>
      </c>
      <c r="R20" s="56"/>
      <c r="S20" s="57"/>
      <c r="T20" s="55">
        <v>0.21</v>
      </c>
      <c r="U20" s="56"/>
      <c r="V20" s="57"/>
      <c r="W20" s="55">
        <v>0.2</v>
      </c>
      <c r="X20" s="56"/>
      <c r="Y20" s="57"/>
      <c r="Z20" s="55">
        <v>0.22</v>
      </c>
      <c r="AA20" s="56"/>
      <c r="AB20" s="57"/>
      <c r="AC20" s="55">
        <v>0.19</v>
      </c>
      <c r="AD20" s="56"/>
      <c r="AE20" s="57"/>
      <c r="AF20" s="55">
        <v>0</v>
      </c>
      <c r="AG20" s="56"/>
      <c r="AH20" s="57"/>
      <c r="AI20" s="55">
        <v>0</v>
      </c>
      <c r="AJ20" s="56"/>
      <c r="AK20" s="57"/>
      <c r="AL20" s="55">
        <v>0</v>
      </c>
      <c r="AM20" s="56"/>
      <c r="AN20" s="57"/>
      <c r="AO20" s="55">
        <v>0</v>
      </c>
      <c r="AP20" s="56"/>
      <c r="AQ20" s="57"/>
      <c r="AR20" s="55">
        <v>0.03</v>
      </c>
      <c r="AS20" s="56"/>
      <c r="AT20" s="57"/>
      <c r="AU20" s="55">
        <v>0</v>
      </c>
      <c r="AV20" s="56"/>
      <c r="AW20" s="57"/>
      <c r="AX20" s="55">
        <v>0.01</v>
      </c>
      <c r="AY20" s="56"/>
      <c r="AZ20" s="57"/>
      <c r="BA20" s="55">
        <v>0.01</v>
      </c>
      <c r="BB20" s="56"/>
      <c r="BC20" s="57"/>
      <c r="BD20" s="55">
        <v>0.03</v>
      </c>
      <c r="BE20" s="56"/>
      <c r="BF20" s="57"/>
      <c r="BG20" s="55">
        <v>0.03</v>
      </c>
      <c r="BH20" s="56"/>
      <c r="BI20" s="57"/>
      <c r="BJ20" s="55">
        <v>0.19</v>
      </c>
      <c r="BK20" s="56"/>
      <c r="BL20" s="57"/>
      <c r="BM20" s="55">
        <v>0.19</v>
      </c>
      <c r="BN20" s="56"/>
      <c r="BO20" s="57"/>
      <c r="BP20" s="55">
        <v>0.2</v>
      </c>
      <c r="BQ20" s="56"/>
      <c r="BR20" s="57"/>
      <c r="BS20" s="55">
        <v>0.19</v>
      </c>
      <c r="BT20" s="56"/>
      <c r="BU20" s="57"/>
      <c r="BV20" s="55">
        <v>0.24</v>
      </c>
      <c r="BW20" s="56"/>
      <c r="BX20" s="57"/>
      <c r="BY20" s="55">
        <v>0.23</v>
      </c>
      <c r="BZ20" s="56"/>
      <c r="CA20" s="57"/>
      <c r="CB20" s="55">
        <v>0.23</v>
      </c>
      <c r="CC20" s="56"/>
      <c r="CD20" s="57"/>
      <c r="CE20" s="55">
        <v>0.21</v>
      </c>
      <c r="CF20" s="56"/>
      <c r="CG20" s="57"/>
      <c r="CH20" s="55">
        <v>0</v>
      </c>
      <c r="CI20" s="56"/>
      <c r="CJ20" s="57"/>
      <c r="CK20" s="55">
        <v>0</v>
      </c>
      <c r="CL20" s="56"/>
      <c r="CM20" s="57"/>
      <c r="CN20" s="55">
        <v>0.03</v>
      </c>
      <c r="CO20" s="56"/>
      <c r="CP20" s="57"/>
      <c r="CQ20" s="55">
        <v>0.03</v>
      </c>
      <c r="CR20" s="56"/>
      <c r="CS20" s="57"/>
      <c r="CT20" s="110"/>
      <c r="CU20" s="63"/>
      <c r="CV20" s="63"/>
      <c r="CW20" s="63"/>
      <c r="CX20" s="63"/>
      <c r="CY20" s="63"/>
      <c r="CZ20" s="55">
        <v>0.09</v>
      </c>
      <c r="DA20" s="56"/>
      <c r="DB20" s="57"/>
      <c r="DC20" s="55">
        <v>0.09</v>
      </c>
      <c r="DD20" s="56"/>
      <c r="DE20" s="57"/>
      <c r="DF20" s="26"/>
      <c r="DG20" s="27"/>
    </row>
    <row r="21" spans="1:118 16285:16285" s="25" customFormat="1" ht="12.75" x14ac:dyDescent="0.2">
      <c r="A21" s="43" t="s">
        <v>83</v>
      </c>
      <c r="B21" s="55">
        <f>SUM(B17:D20)</f>
        <v>2.54</v>
      </c>
      <c r="C21" s="56"/>
      <c r="D21" s="57"/>
      <c r="E21" s="55">
        <f>SUM(E17:G20)</f>
        <v>1.74</v>
      </c>
      <c r="F21" s="56"/>
      <c r="G21" s="57"/>
      <c r="H21" s="55">
        <f t="shared" ref="H21" si="0">SUM(H17:J20)</f>
        <v>2.3899999999999997</v>
      </c>
      <c r="I21" s="56"/>
      <c r="J21" s="57"/>
      <c r="K21" s="55">
        <f t="shared" ref="K21" si="1">SUM(K17:M20)</f>
        <v>1.39</v>
      </c>
      <c r="L21" s="56"/>
      <c r="M21" s="57"/>
      <c r="N21" s="55">
        <f t="shared" ref="N21" si="2">SUM(N17:P20)</f>
        <v>2.04</v>
      </c>
      <c r="O21" s="56"/>
      <c r="P21" s="57"/>
      <c r="Q21" s="55">
        <f t="shared" ref="Q21" si="3">SUM(Q17:S20)</f>
        <v>0.83</v>
      </c>
      <c r="R21" s="56"/>
      <c r="S21" s="57"/>
      <c r="T21" s="55">
        <f t="shared" ref="T21" si="4">SUM(T17:V20)</f>
        <v>2.5099999999999998</v>
      </c>
      <c r="U21" s="56"/>
      <c r="V21" s="57"/>
      <c r="W21" s="55">
        <f t="shared" ref="W21" si="5">SUM(W17:Y20)</f>
        <v>1.54</v>
      </c>
      <c r="X21" s="56"/>
      <c r="Y21" s="57"/>
      <c r="Z21" s="55">
        <f t="shared" ref="Z21" si="6">SUM(Z17:AB20)</f>
        <v>2.52</v>
      </c>
      <c r="AA21" s="56"/>
      <c r="AB21" s="57"/>
      <c r="AC21" s="55">
        <f t="shared" ref="AC21" si="7">SUM(AC17:AE20)</f>
        <v>1.47</v>
      </c>
      <c r="AD21" s="56"/>
      <c r="AE21" s="57"/>
      <c r="AF21" s="55">
        <f t="shared" ref="AF21" si="8">SUM(AF17:AH20)</f>
        <v>0.1</v>
      </c>
      <c r="AG21" s="56"/>
      <c r="AH21" s="57"/>
      <c r="AI21" s="55">
        <f t="shared" ref="AI21" si="9">SUM(AI17:AK20)</f>
        <v>0</v>
      </c>
      <c r="AJ21" s="56"/>
      <c r="AK21" s="57"/>
      <c r="AL21" s="55">
        <f t="shared" ref="AL21" si="10">SUM(AL17:AN20)</f>
        <v>0.1</v>
      </c>
      <c r="AM21" s="56"/>
      <c r="AN21" s="57"/>
      <c r="AO21" s="55">
        <f t="shared" ref="AO21" si="11">SUM(AO17:AQ20)</f>
        <v>0</v>
      </c>
      <c r="AP21" s="56"/>
      <c r="AQ21" s="57"/>
      <c r="AR21" s="55">
        <f t="shared" ref="AR21" si="12">SUM(AR17:AT20)</f>
        <v>0.28000000000000003</v>
      </c>
      <c r="AS21" s="56"/>
      <c r="AT21" s="57"/>
      <c r="AU21" s="55">
        <f t="shared" ref="AU21" si="13">SUM(AU17:AW20)</f>
        <v>0</v>
      </c>
      <c r="AV21" s="56"/>
      <c r="AW21" s="57"/>
      <c r="AX21" s="55">
        <f t="shared" ref="AX21" si="14">SUM(AX17:AZ20)</f>
        <v>1.01</v>
      </c>
      <c r="AY21" s="56"/>
      <c r="AZ21" s="57"/>
      <c r="BA21" s="55">
        <f t="shared" ref="BA21" si="15">SUM(BA17:BC20)</f>
        <v>0.2</v>
      </c>
      <c r="BB21" s="56"/>
      <c r="BC21" s="57"/>
      <c r="BD21" s="55">
        <f t="shared" ref="BD21" si="16">SUM(BD17:BF20)</f>
        <v>1.08</v>
      </c>
      <c r="BE21" s="56"/>
      <c r="BF21" s="57"/>
      <c r="BG21" s="55">
        <f t="shared" ref="BG21" si="17">SUM(BG17:BI20)</f>
        <v>0.38</v>
      </c>
      <c r="BH21" s="56"/>
      <c r="BI21" s="57"/>
      <c r="BJ21" s="55">
        <f t="shared" ref="BJ21" si="18">SUM(BJ17:BL20)</f>
        <v>2.4899999999999998</v>
      </c>
      <c r="BK21" s="56"/>
      <c r="BL21" s="57"/>
      <c r="BM21" s="55">
        <f t="shared" ref="BM21" si="19">SUM(BM17:BO20)</f>
        <v>1.43</v>
      </c>
      <c r="BN21" s="56"/>
      <c r="BO21" s="57"/>
      <c r="BP21" s="55">
        <f t="shared" ref="BP21" si="20">SUM(BP17:BR20)</f>
        <v>2.4500000000000002</v>
      </c>
      <c r="BQ21" s="56"/>
      <c r="BR21" s="57"/>
      <c r="BS21" s="55">
        <f t="shared" ref="BS21" si="21">SUM(BS17:BU20)</f>
        <v>1.47</v>
      </c>
      <c r="BT21" s="56"/>
      <c r="BU21" s="57"/>
      <c r="BV21" s="55">
        <f t="shared" ref="BV21" si="22">SUM(BV17:BX20)</f>
        <v>2.4900000000000002</v>
      </c>
      <c r="BW21" s="56"/>
      <c r="BX21" s="57"/>
      <c r="BY21" s="55">
        <f t="shared" ref="BY21" si="23">SUM(BY17:CA20)</f>
        <v>1.67</v>
      </c>
      <c r="BZ21" s="56"/>
      <c r="CA21" s="57"/>
      <c r="CB21" s="55">
        <f t="shared" ref="CB21" si="24">SUM(CB17:CD20)</f>
        <v>2.48</v>
      </c>
      <c r="CC21" s="56"/>
      <c r="CD21" s="57"/>
      <c r="CE21" s="55">
        <f t="shared" ref="CE21" si="25">SUM(CE17:CG20)</f>
        <v>1.8599999999999999</v>
      </c>
      <c r="CF21" s="56"/>
      <c r="CG21" s="57"/>
      <c r="CH21" s="55">
        <f t="shared" ref="CH21" si="26">SUM(CH17:CJ20)</f>
        <v>0.97</v>
      </c>
      <c r="CI21" s="56"/>
      <c r="CJ21" s="57"/>
      <c r="CK21" s="55">
        <f t="shared" ref="CK21" si="27">SUM(CK17:CM20)</f>
        <v>0.31</v>
      </c>
      <c r="CL21" s="56"/>
      <c r="CM21" s="57"/>
      <c r="CN21" s="55">
        <f t="shared" ref="CN21" si="28">SUM(CN17:CP20)</f>
        <v>2.1299999999999994</v>
      </c>
      <c r="CO21" s="56"/>
      <c r="CP21" s="57"/>
      <c r="CQ21" s="55">
        <f t="shared" ref="CQ21" si="29">SUM(CQ17:CS20)</f>
        <v>0.36</v>
      </c>
      <c r="CR21" s="56"/>
      <c r="CS21" s="57"/>
      <c r="CT21" s="110"/>
      <c r="CU21" s="63"/>
      <c r="CV21" s="63"/>
      <c r="CW21" s="63"/>
      <c r="CX21" s="63"/>
      <c r="CY21" s="63"/>
      <c r="CZ21" s="55">
        <f t="shared" ref="CZ21" si="30">SUM(CZ17:DB20)</f>
        <v>2.3699999999999997</v>
      </c>
      <c r="DA21" s="56"/>
      <c r="DB21" s="57"/>
      <c r="DC21" s="55">
        <f t="shared" ref="DC21" si="31">SUM(DC17:DE20)</f>
        <v>0.72</v>
      </c>
      <c r="DD21" s="56"/>
      <c r="DE21" s="57"/>
      <c r="DF21" s="26" t="s">
        <v>407</v>
      </c>
      <c r="DG21" s="27"/>
      <c r="XBI21" s="113"/>
    </row>
    <row r="22" spans="1:118 16285:16285" s="25" customFormat="1" ht="12.75" customHeight="1" x14ac:dyDescent="0.2">
      <c r="A22" s="62"/>
      <c r="B22" s="63"/>
      <c r="C22" s="63"/>
      <c r="D22" s="63"/>
      <c r="E22" s="63"/>
      <c r="F22" s="63"/>
      <c r="G22" s="33"/>
      <c r="H22" s="63"/>
      <c r="I22" s="63"/>
      <c r="J22" s="63"/>
      <c r="K22" s="63"/>
      <c r="L22" s="63"/>
      <c r="M22" s="33"/>
      <c r="N22" s="63"/>
      <c r="O22" s="63"/>
      <c r="P22" s="63"/>
      <c r="Q22" s="63"/>
      <c r="R22" s="63"/>
      <c r="S22" s="33"/>
      <c r="T22" s="63"/>
      <c r="U22" s="63"/>
      <c r="V22" s="63"/>
      <c r="W22" s="63"/>
      <c r="X22" s="63"/>
      <c r="Y22" s="33"/>
      <c r="Z22" s="63"/>
      <c r="AA22" s="63"/>
      <c r="AB22" s="63"/>
      <c r="AC22" s="63"/>
      <c r="AD22" s="63"/>
      <c r="AE22" s="33"/>
      <c r="AF22" s="63"/>
      <c r="AG22" s="63"/>
      <c r="AH22" s="63"/>
      <c r="AI22" s="63"/>
      <c r="AJ22" s="63"/>
      <c r="AK22" s="33"/>
      <c r="AL22" s="63"/>
      <c r="AM22" s="63"/>
      <c r="AN22" s="63"/>
      <c r="AO22" s="63"/>
      <c r="AP22" s="63"/>
      <c r="AQ22" s="33"/>
      <c r="AR22" s="63"/>
      <c r="AS22" s="63"/>
      <c r="AT22" s="63"/>
      <c r="AU22" s="63"/>
      <c r="AV22" s="63"/>
      <c r="AW22" s="33"/>
      <c r="AX22" s="63"/>
      <c r="AY22" s="63"/>
      <c r="AZ22" s="63"/>
      <c r="BA22" s="63"/>
      <c r="BB22" s="63"/>
      <c r="BC22" s="33"/>
      <c r="BD22" s="63"/>
      <c r="BE22" s="63"/>
      <c r="BF22" s="63"/>
      <c r="BG22" s="63"/>
      <c r="BH22" s="63"/>
      <c r="BI22" s="33"/>
      <c r="BJ22" s="63"/>
      <c r="BK22" s="63"/>
      <c r="BL22" s="63"/>
      <c r="BM22" s="63"/>
      <c r="BN22" s="63"/>
      <c r="BO22" s="33"/>
      <c r="BP22" s="63"/>
      <c r="BQ22" s="63"/>
      <c r="BR22" s="63"/>
      <c r="BS22" s="63"/>
      <c r="BT22" s="63"/>
      <c r="BU22" s="33"/>
      <c r="BV22" s="114"/>
      <c r="BW22" s="114"/>
      <c r="BX22" s="114"/>
      <c r="BY22" s="114"/>
      <c r="BZ22" s="114"/>
      <c r="CA22" s="115"/>
      <c r="CB22" s="63"/>
      <c r="CC22" s="63"/>
      <c r="CD22" s="63"/>
      <c r="CE22" s="63"/>
      <c r="CF22" s="63"/>
      <c r="CG22" s="33"/>
      <c r="CH22" s="63"/>
      <c r="CI22" s="63"/>
      <c r="CJ22" s="63"/>
      <c r="CK22" s="63"/>
      <c r="CL22" s="63"/>
      <c r="CM22" s="33"/>
      <c r="CN22" s="63"/>
      <c r="CO22" s="63"/>
      <c r="CP22" s="63"/>
      <c r="CQ22" s="63"/>
      <c r="CR22" s="63"/>
      <c r="CS22" s="33"/>
      <c r="CT22" s="63"/>
      <c r="CU22" s="63"/>
      <c r="CV22" s="63"/>
      <c r="CW22" s="63"/>
      <c r="CX22" s="63"/>
      <c r="CY22" s="63"/>
      <c r="CZ22" s="63"/>
      <c r="DA22" s="63"/>
      <c r="DB22" s="63"/>
      <c r="DC22" s="63"/>
      <c r="DD22" s="63"/>
      <c r="DE22" s="33"/>
      <c r="DF22" s="116"/>
      <c r="DG22" s="27"/>
    </row>
    <row r="23" spans="1:118 16285:16285" s="25" customFormat="1" ht="12.75" customHeight="1" x14ac:dyDescent="0.2">
      <c r="A23" s="117" t="s">
        <v>15</v>
      </c>
      <c r="B23" s="118" t="s">
        <v>4</v>
      </c>
      <c r="C23" s="119"/>
      <c r="D23" s="120"/>
      <c r="E23" s="118" t="s">
        <v>5</v>
      </c>
      <c r="F23" s="119"/>
      <c r="G23" s="120"/>
      <c r="H23" s="118" t="s">
        <v>4</v>
      </c>
      <c r="I23" s="119"/>
      <c r="J23" s="120"/>
      <c r="K23" s="118" t="s">
        <v>5</v>
      </c>
      <c r="L23" s="119"/>
      <c r="M23" s="120"/>
      <c r="N23" s="118" t="s">
        <v>4</v>
      </c>
      <c r="O23" s="119"/>
      <c r="P23" s="120"/>
      <c r="Q23" s="118" t="s">
        <v>5</v>
      </c>
      <c r="R23" s="119"/>
      <c r="S23" s="120"/>
      <c r="T23" s="118" t="s">
        <v>4</v>
      </c>
      <c r="U23" s="119"/>
      <c r="V23" s="120"/>
      <c r="W23" s="118" t="s">
        <v>5</v>
      </c>
      <c r="X23" s="119"/>
      <c r="Y23" s="120"/>
      <c r="Z23" s="118" t="s">
        <v>4</v>
      </c>
      <c r="AA23" s="119"/>
      <c r="AB23" s="120"/>
      <c r="AC23" s="118" t="s">
        <v>5</v>
      </c>
      <c r="AD23" s="119"/>
      <c r="AE23" s="120"/>
      <c r="AF23" s="118" t="s">
        <v>4</v>
      </c>
      <c r="AG23" s="119"/>
      <c r="AH23" s="120"/>
      <c r="AI23" s="118" t="s">
        <v>5</v>
      </c>
      <c r="AJ23" s="119"/>
      <c r="AK23" s="120"/>
      <c r="AL23" s="118" t="s">
        <v>4</v>
      </c>
      <c r="AM23" s="119"/>
      <c r="AN23" s="120"/>
      <c r="AO23" s="118" t="s">
        <v>5</v>
      </c>
      <c r="AP23" s="119"/>
      <c r="AQ23" s="120"/>
      <c r="AR23" s="118" t="s">
        <v>4</v>
      </c>
      <c r="AS23" s="119"/>
      <c r="AT23" s="120"/>
      <c r="AU23" s="118" t="s">
        <v>5</v>
      </c>
      <c r="AV23" s="119"/>
      <c r="AW23" s="120"/>
      <c r="AX23" s="118" t="s">
        <v>4</v>
      </c>
      <c r="AY23" s="119"/>
      <c r="AZ23" s="120"/>
      <c r="BA23" s="118" t="s">
        <v>5</v>
      </c>
      <c r="BB23" s="119"/>
      <c r="BC23" s="120"/>
      <c r="BD23" s="118" t="s">
        <v>4</v>
      </c>
      <c r="BE23" s="119"/>
      <c r="BF23" s="120"/>
      <c r="BG23" s="118" t="s">
        <v>5</v>
      </c>
      <c r="BH23" s="119"/>
      <c r="BI23" s="120"/>
      <c r="BJ23" s="118" t="s">
        <v>4</v>
      </c>
      <c r="BK23" s="119"/>
      <c r="BL23" s="120"/>
      <c r="BM23" s="118" t="s">
        <v>5</v>
      </c>
      <c r="BN23" s="119"/>
      <c r="BO23" s="120"/>
      <c r="BP23" s="118" t="s">
        <v>4</v>
      </c>
      <c r="BQ23" s="119"/>
      <c r="BR23" s="120"/>
      <c r="BS23" s="118" t="s">
        <v>5</v>
      </c>
      <c r="BT23" s="119"/>
      <c r="BU23" s="120"/>
      <c r="BV23" s="118" t="s">
        <v>4</v>
      </c>
      <c r="BW23" s="119"/>
      <c r="BX23" s="120"/>
      <c r="BY23" s="118" t="s">
        <v>5</v>
      </c>
      <c r="BZ23" s="119"/>
      <c r="CA23" s="120"/>
      <c r="CB23" s="118" t="s">
        <v>4</v>
      </c>
      <c r="CC23" s="119"/>
      <c r="CD23" s="120"/>
      <c r="CE23" s="118" t="s">
        <v>5</v>
      </c>
      <c r="CF23" s="119"/>
      <c r="CG23" s="120"/>
      <c r="CH23" s="118" t="s">
        <v>4</v>
      </c>
      <c r="CI23" s="119"/>
      <c r="CJ23" s="120"/>
      <c r="CK23" s="118" t="s">
        <v>5</v>
      </c>
      <c r="CL23" s="119"/>
      <c r="CM23" s="120"/>
      <c r="CN23" s="118" t="s">
        <v>4</v>
      </c>
      <c r="CO23" s="119"/>
      <c r="CP23" s="120"/>
      <c r="CQ23" s="118" t="s">
        <v>5</v>
      </c>
      <c r="CR23" s="119"/>
      <c r="CS23" s="120"/>
      <c r="CT23" s="24" t="s">
        <v>364</v>
      </c>
      <c r="CU23" s="24"/>
      <c r="CV23" s="121"/>
      <c r="CW23" s="121"/>
      <c r="CX23" s="121"/>
      <c r="CY23" s="121"/>
      <c r="CZ23" s="122" t="s">
        <v>4</v>
      </c>
      <c r="DA23" s="123"/>
      <c r="DB23" s="124"/>
      <c r="DC23" s="122" t="s">
        <v>5</v>
      </c>
      <c r="DD23" s="123"/>
      <c r="DE23" s="124"/>
      <c r="DF23" s="26" t="s">
        <v>408</v>
      </c>
      <c r="DG23" s="27"/>
    </row>
    <row r="24" spans="1:118 16285:16285" s="25" customFormat="1" ht="12.75" customHeight="1" x14ac:dyDescent="0.2">
      <c r="A24" s="125"/>
      <c r="B24" s="126" t="s">
        <v>52</v>
      </c>
      <c r="C24" s="127"/>
      <c r="D24" s="128"/>
      <c r="E24" s="55">
        <v>7.7858248895706801</v>
      </c>
      <c r="F24" s="56"/>
      <c r="G24" s="57"/>
      <c r="H24" s="126" t="s">
        <v>52</v>
      </c>
      <c r="I24" s="127"/>
      <c r="J24" s="128"/>
      <c r="K24" s="55">
        <v>9.492908472326782</v>
      </c>
      <c r="L24" s="56"/>
      <c r="M24" s="57"/>
      <c r="N24" s="129" t="s">
        <v>287</v>
      </c>
      <c r="O24" s="130"/>
      <c r="P24" s="131"/>
      <c r="Q24" s="55">
        <v>6.2412999999999998</v>
      </c>
      <c r="R24" s="56"/>
      <c r="S24" s="57"/>
      <c r="T24" s="129" t="s">
        <v>52</v>
      </c>
      <c r="U24" s="130"/>
      <c r="V24" s="131"/>
      <c r="W24" s="52">
        <v>14.77033297053497</v>
      </c>
      <c r="X24" s="53"/>
      <c r="Y24" s="54"/>
      <c r="Z24" s="129" t="s">
        <v>283</v>
      </c>
      <c r="AA24" s="130"/>
      <c r="AB24" s="131"/>
      <c r="AC24" s="55">
        <v>7.2397</v>
      </c>
      <c r="AD24" s="56"/>
      <c r="AE24" s="57"/>
      <c r="AF24" s="132" t="s">
        <v>284</v>
      </c>
      <c r="AG24" s="133"/>
      <c r="AH24" s="134"/>
      <c r="AI24" s="55">
        <v>10.2477</v>
      </c>
      <c r="AJ24" s="56"/>
      <c r="AK24" s="57"/>
      <c r="AL24" s="129" t="s">
        <v>284</v>
      </c>
      <c r="AM24" s="130"/>
      <c r="AN24" s="131"/>
      <c r="AO24" s="52">
        <v>11.936046900988471</v>
      </c>
      <c r="AP24" s="53"/>
      <c r="AQ24" s="54"/>
      <c r="AR24" s="129" t="s">
        <v>284</v>
      </c>
      <c r="AS24" s="130"/>
      <c r="AT24" s="131"/>
      <c r="AU24" s="52">
        <v>8.7979107085688941</v>
      </c>
      <c r="AV24" s="53"/>
      <c r="AW24" s="54"/>
      <c r="AX24" s="129" t="s">
        <v>284</v>
      </c>
      <c r="AY24" s="130"/>
      <c r="AZ24" s="131"/>
      <c r="BA24" s="52">
        <v>10.19799567858721</v>
      </c>
      <c r="BB24" s="53"/>
      <c r="BC24" s="54"/>
      <c r="BD24" s="129" t="s">
        <v>284</v>
      </c>
      <c r="BE24" s="130"/>
      <c r="BF24" s="131"/>
      <c r="BG24" s="52">
        <v>11.900093536745727</v>
      </c>
      <c r="BH24" s="53"/>
      <c r="BI24" s="54"/>
      <c r="BJ24" s="132" t="s">
        <v>285</v>
      </c>
      <c r="BK24" s="133"/>
      <c r="BL24" s="134"/>
      <c r="BM24" s="55">
        <v>9.3306000000000004</v>
      </c>
      <c r="BN24" s="56"/>
      <c r="BO24" s="57"/>
      <c r="BP24" s="129" t="s">
        <v>52</v>
      </c>
      <c r="BQ24" s="135"/>
      <c r="BR24" s="136"/>
      <c r="BS24" s="55">
        <v>7.7823283490860433</v>
      </c>
      <c r="BT24" s="53"/>
      <c r="BU24" s="54"/>
      <c r="BV24" s="129" t="s">
        <v>285</v>
      </c>
      <c r="BW24" s="130"/>
      <c r="BX24" s="131"/>
      <c r="BY24" s="52">
        <v>20.152899999999999</v>
      </c>
      <c r="BZ24" s="53"/>
      <c r="CA24" s="54"/>
      <c r="CB24" s="129" t="s">
        <v>285</v>
      </c>
      <c r="CC24" s="130"/>
      <c r="CD24" s="131"/>
      <c r="CE24" s="52">
        <v>11.806699999999999</v>
      </c>
      <c r="CF24" s="53"/>
      <c r="CG24" s="54"/>
      <c r="CH24" s="129" t="s">
        <v>433</v>
      </c>
      <c r="CI24" s="135"/>
      <c r="CJ24" s="136"/>
      <c r="CK24" s="55">
        <v>26.5122</v>
      </c>
      <c r="CL24" s="53"/>
      <c r="CM24" s="54"/>
      <c r="CN24" s="132" t="s">
        <v>285</v>
      </c>
      <c r="CO24" s="137"/>
      <c r="CP24" s="138"/>
      <c r="CQ24" s="55">
        <v>11.4529</v>
      </c>
      <c r="CR24" s="53"/>
      <c r="CS24" s="54"/>
      <c r="CT24" s="35"/>
      <c r="CU24" s="35"/>
      <c r="CV24" s="35"/>
      <c r="CW24" s="35"/>
      <c r="CX24" s="35"/>
      <c r="CY24" s="35"/>
      <c r="CZ24" s="129" t="s">
        <v>287</v>
      </c>
      <c r="DA24" s="135"/>
      <c r="DB24" s="136"/>
      <c r="DC24" s="55">
        <v>4.5591888984876512</v>
      </c>
      <c r="DD24" s="53"/>
      <c r="DE24" s="54"/>
      <c r="DF24" s="26"/>
      <c r="DG24" s="27"/>
    </row>
    <row r="25" spans="1:118 16285:16285" s="25" customFormat="1" ht="12.75" customHeight="1" x14ac:dyDescent="0.2">
      <c r="A25" s="125"/>
      <c r="B25" s="126" t="s">
        <v>287</v>
      </c>
      <c r="C25" s="127"/>
      <c r="D25" s="128"/>
      <c r="E25" s="55">
        <v>6.423041289025508</v>
      </c>
      <c r="F25" s="56"/>
      <c r="G25" s="57"/>
      <c r="H25" s="126" t="s">
        <v>287</v>
      </c>
      <c r="I25" s="127"/>
      <c r="J25" s="128"/>
      <c r="K25" s="55">
        <v>8.9128929546396787</v>
      </c>
      <c r="L25" s="56"/>
      <c r="M25" s="57"/>
      <c r="N25" s="129" t="s">
        <v>52</v>
      </c>
      <c r="O25" s="130"/>
      <c r="P25" s="131"/>
      <c r="Q25" s="55">
        <v>5.5275999999999996</v>
      </c>
      <c r="R25" s="56"/>
      <c r="S25" s="57"/>
      <c r="T25" s="129" t="s">
        <v>287</v>
      </c>
      <c r="U25" s="130"/>
      <c r="V25" s="131"/>
      <c r="W25" s="52">
        <v>10.301984381658718</v>
      </c>
      <c r="X25" s="53"/>
      <c r="Y25" s="54"/>
      <c r="Z25" s="129" t="s">
        <v>295</v>
      </c>
      <c r="AA25" s="130"/>
      <c r="AB25" s="131"/>
      <c r="AC25" s="55">
        <v>6.2514000000000003</v>
      </c>
      <c r="AD25" s="56"/>
      <c r="AE25" s="57"/>
      <c r="AF25" s="132" t="s">
        <v>287</v>
      </c>
      <c r="AG25" s="133"/>
      <c r="AH25" s="134"/>
      <c r="AI25" s="55">
        <v>8.6791</v>
      </c>
      <c r="AJ25" s="56"/>
      <c r="AK25" s="57"/>
      <c r="AL25" s="129" t="s">
        <v>287</v>
      </c>
      <c r="AM25" s="130"/>
      <c r="AN25" s="131"/>
      <c r="AO25" s="52">
        <v>9.8977174885816783</v>
      </c>
      <c r="AP25" s="53"/>
      <c r="AQ25" s="54"/>
      <c r="AR25" s="129" t="s">
        <v>287</v>
      </c>
      <c r="AS25" s="130"/>
      <c r="AT25" s="131"/>
      <c r="AU25" s="52">
        <v>7.4600082096766318</v>
      </c>
      <c r="AV25" s="53"/>
      <c r="AW25" s="54"/>
      <c r="AX25" s="129" t="s">
        <v>287</v>
      </c>
      <c r="AY25" s="130"/>
      <c r="AZ25" s="131"/>
      <c r="BA25" s="52">
        <v>8.6833941363800609</v>
      </c>
      <c r="BB25" s="53"/>
      <c r="BC25" s="54"/>
      <c r="BD25" s="129" t="s">
        <v>287</v>
      </c>
      <c r="BE25" s="130"/>
      <c r="BF25" s="131"/>
      <c r="BG25" s="52">
        <v>9.9234903460371768</v>
      </c>
      <c r="BH25" s="53"/>
      <c r="BI25" s="54"/>
      <c r="BJ25" s="132" t="s">
        <v>287</v>
      </c>
      <c r="BK25" s="133"/>
      <c r="BL25" s="134"/>
      <c r="BM25" s="55">
        <v>7.4954999999999998</v>
      </c>
      <c r="BN25" s="56"/>
      <c r="BO25" s="57"/>
      <c r="BP25" s="129" t="s">
        <v>287</v>
      </c>
      <c r="BQ25" s="135"/>
      <c r="BR25" s="136"/>
      <c r="BS25" s="55">
        <v>6.9198105607011566</v>
      </c>
      <c r="BT25" s="53"/>
      <c r="BU25" s="54"/>
      <c r="BV25" s="129" t="s">
        <v>52</v>
      </c>
      <c r="BW25" s="130"/>
      <c r="BX25" s="131"/>
      <c r="BY25" s="52">
        <v>8.2286999999999999</v>
      </c>
      <c r="BZ25" s="53"/>
      <c r="CA25" s="54"/>
      <c r="CB25" s="129" t="s">
        <v>52</v>
      </c>
      <c r="CC25" s="130"/>
      <c r="CD25" s="131"/>
      <c r="CE25" s="52">
        <v>7.85</v>
      </c>
      <c r="CF25" s="53"/>
      <c r="CG25" s="54"/>
      <c r="CH25" s="129" t="s">
        <v>348</v>
      </c>
      <c r="CI25" s="135"/>
      <c r="CJ25" s="136"/>
      <c r="CK25" s="55">
        <v>7.1486999999999998</v>
      </c>
      <c r="CL25" s="53"/>
      <c r="CM25" s="54"/>
      <c r="CN25" s="132" t="s">
        <v>52</v>
      </c>
      <c r="CO25" s="137"/>
      <c r="CP25" s="138"/>
      <c r="CQ25" s="55">
        <v>8.8803999999999998</v>
      </c>
      <c r="CR25" s="53"/>
      <c r="CS25" s="54"/>
      <c r="CT25" s="35"/>
      <c r="CU25" s="35"/>
      <c r="CV25" s="35"/>
      <c r="CW25" s="35"/>
      <c r="CX25" s="35"/>
      <c r="CY25" s="35"/>
      <c r="CZ25" s="129" t="s">
        <v>52</v>
      </c>
      <c r="DA25" s="135"/>
      <c r="DB25" s="136"/>
      <c r="DC25" s="55">
        <v>4.1714682010834547</v>
      </c>
      <c r="DD25" s="53"/>
      <c r="DE25" s="54"/>
      <c r="DF25" s="26"/>
      <c r="DG25" s="27"/>
    </row>
    <row r="26" spans="1:118 16285:16285" s="25" customFormat="1" ht="15" customHeight="1" x14ac:dyDescent="0.2">
      <c r="A26" s="125"/>
      <c r="B26" s="126" t="s">
        <v>294</v>
      </c>
      <c r="C26" s="127"/>
      <c r="D26" s="128"/>
      <c r="E26" s="55">
        <v>4.6575769710480692</v>
      </c>
      <c r="F26" s="56"/>
      <c r="G26" s="57"/>
      <c r="H26" s="126" t="s">
        <v>284</v>
      </c>
      <c r="I26" s="127"/>
      <c r="J26" s="128"/>
      <c r="K26" s="55">
        <v>6.2365334392930638</v>
      </c>
      <c r="L26" s="56"/>
      <c r="M26" s="57"/>
      <c r="N26" s="129" t="s">
        <v>286</v>
      </c>
      <c r="O26" s="130"/>
      <c r="P26" s="131"/>
      <c r="Q26" s="55">
        <v>3.7402000000000002</v>
      </c>
      <c r="R26" s="56"/>
      <c r="S26" s="57"/>
      <c r="T26" s="129" t="s">
        <v>294</v>
      </c>
      <c r="U26" s="130"/>
      <c r="V26" s="131"/>
      <c r="W26" s="52">
        <v>9.3603344490313152</v>
      </c>
      <c r="X26" s="53"/>
      <c r="Y26" s="54"/>
      <c r="Z26" s="129" t="s">
        <v>372</v>
      </c>
      <c r="AA26" s="130"/>
      <c r="AB26" s="131"/>
      <c r="AC26" s="55">
        <v>4.9240000000000004</v>
      </c>
      <c r="AD26" s="56"/>
      <c r="AE26" s="57"/>
      <c r="AF26" s="132" t="s">
        <v>52</v>
      </c>
      <c r="AG26" s="133"/>
      <c r="AH26" s="134"/>
      <c r="AI26" s="55">
        <v>8.0943000000000005</v>
      </c>
      <c r="AJ26" s="56"/>
      <c r="AK26" s="57"/>
      <c r="AL26" s="129" t="s">
        <v>52</v>
      </c>
      <c r="AM26" s="130"/>
      <c r="AN26" s="131"/>
      <c r="AO26" s="52">
        <v>9.2460669071035895</v>
      </c>
      <c r="AP26" s="53"/>
      <c r="AQ26" s="54"/>
      <c r="AR26" s="129" t="s">
        <v>52</v>
      </c>
      <c r="AS26" s="130"/>
      <c r="AT26" s="131"/>
      <c r="AU26" s="52">
        <v>6.9683715447724781</v>
      </c>
      <c r="AV26" s="53"/>
      <c r="AW26" s="54"/>
      <c r="AX26" s="129" t="s">
        <v>52</v>
      </c>
      <c r="AY26" s="130"/>
      <c r="AZ26" s="131"/>
      <c r="BA26" s="52">
        <v>8.1284637647266891</v>
      </c>
      <c r="BB26" s="53"/>
      <c r="BC26" s="54"/>
      <c r="BD26" s="129" t="s">
        <v>52</v>
      </c>
      <c r="BE26" s="130"/>
      <c r="BF26" s="131"/>
      <c r="BG26" s="52">
        <v>9.238407886032201</v>
      </c>
      <c r="BH26" s="53"/>
      <c r="BI26" s="54"/>
      <c r="BJ26" s="132" t="s">
        <v>52</v>
      </c>
      <c r="BK26" s="133"/>
      <c r="BL26" s="134"/>
      <c r="BM26" s="55">
        <v>6.3268000000000004</v>
      </c>
      <c r="BN26" s="56"/>
      <c r="BO26" s="57"/>
      <c r="BP26" s="129" t="s">
        <v>294</v>
      </c>
      <c r="BQ26" s="135"/>
      <c r="BR26" s="136"/>
      <c r="BS26" s="55">
        <v>5.1048563135008598</v>
      </c>
      <c r="BT26" s="53"/>
      <c r="BU26" s="54"/>
      <c r="BV26" s="129" t="s">
        <v>287</v>
      </c>
      <c r="BW26" s="130"/>
      <c r="BX26" s="131"/>
      <c r="BY26" s="52">
        <v>6.2748999999999997</v>
      </c>
      <c r="BZ26" s="53"/>
      <c r="CA26" s="54"/>
      <c r="CB26" s="129" t="s">
        <v>287</v>
      </c>
      <c r="CC26" s="130"/>
      <c r="CD26" s="131"/>
      <c r="CE26" s="52">
        <v>6.0206</v>
      </c>
      <c r="CF26" s="53"/>
      <c r="CG26" s="54"/>
      <c r="CH26" s="129" t="s">
        <v>424</v>
      </c>
      <c r="CI26" s="135"/>
      <c r="CJ26" s="136"/>
      <c r="CK26" s="55">
        <v>6.694</v>
      </c>
      <c r="CL26" s="53"/>
      <c r="CM26" s="54"/>
      <c r="CN26" s="132" t="s">
        <v>284</v>
      </c>
      <c r="CO26" s="137"/>
      <c r="CP26" s="138"/>
      <c r="CQ26" s="55">
        <v>7.7504</v>
      </c>
      <c r="CR26" s="53"/>
      <c r="CS26" s="54"/>
      <c r="CT26" s="35"/>
      <c r="CU26" s="35"/>
      <c r="CV26" s="35"/>
      <c r="CW26" s="35"/>
      <c r="CX26" s="35"/>
      <c r="CY26" s="35"/>
      <c r="CZ26" s="129" t="s">
        <v>284</v>
      </c>
      <c r="DA26" s="135"/>
      <c r="DB26" s="136"/>
      <c r="DC26" s="55">
        <v>2.9197558181695302</v>
      </c>
      <c r="DD26" s="53"/>
      <c r="DE26" s="54"/>
      <c r="DF26" s="26"/>
      <c r="DG26" s="27"/>
    </row>
    <row r="27" spans="1:118 16285:16285" s="25" customFormat="1" ht="15" customHeight="1" x14ac:dyDescent="0.2">
      <c r="A27" s="125"/>
      <c r="B27" s="126" t="s">
        <v>286</v>
      </c>
      <c r="C27" s="127"/>
      <c r="D27" s="128"/>
      <c r="E27" s="55">
        <v>3.4975972965686677</v>
      </c>
      <c r="F27" s="56"/>
      <c r="G27" s="57"/>
      <c r="H27" s="126" t="s">
        <v>286</v>
      </c>
      <c r="I27" s="127"/>
      <c r="J27" s="128"/>
      <c r="K27" s="55">
        <v>5.5089852659769516</v>
      </c>
      <c r="L27" s="56"/>
      <c r="M27" s="57"/>
      <c r="N27" s="129" t="s">
        <v>284</v>
      </c>
      <c r="O27" s="130"/>
      <c r="P27" s="131"/>
      <c r="Q27" s="55">
        <v>2.3954</v>
      </c>
      <c r="R27" s="56"/>
      <c r="S27" s="57"/>
      <c r="T27" s="129" t="s">
        <v>289</v>
      </c>
      <c r="U27" s="130"/>
      <c r="V27" s="131"/>
      <c r="W27" s="52">
        <v>9.2581240223949148</v>
      </c>
      <c r="X27" s="53"/>
      <c r="Y27" s="54"/>
      <c r="Z27" s="129" t="s">
        <v>359</v>
      </c>
      <c r="AA27" s="130"/>
      <c r="AB27" s="131"/>
      <c r="AC27" s="55">
        <v>4.8837999999999999</v>
      </c>
      <c r="AD27" s="56"/>
      <c r="AE27" s="57"/>
      <c r="AF27" s="132" t="s">
        <v>291</v>
      </c>
      <c r="AG27" s="133"/>
      <c r="AH27" s="134"/>
      <c r="AI27" s="55">
        <v>5.8571999999999997</v>
      </c>
      <c r="AJ27" s="56"/>
      <c r="AK27" s="57"/>
      <c r="AL27" s="129" t="s">
        <v>291</v>
      </c>
      <c r="AM27" s="130"/>
      <c r="AN27" s="131"/>
      <c r="AO27" s="52">
        <v>6.7345240525391441</v>
      </c>
      <c r="AP27" s="53"/>
      <c r="AQ27" s="54"/>
      <c r="AR27" s="129" t="s">
        <v>291</v>
      </c>
      <c r="AS27" s="130"/>
      <c r="AT27" s="131"/>
      <c r="AU27" s="52">
        <v>5.0425486582919037</v>
      </c>
      <c r="AV27" s="53"/>
      <c r="AW27" s="54"/>
      <c r="AX27" s="129" t="s">
        <v>291</v>
      </c>
      <c r="AY27" s="130"/>
      <c r="AZ27" s="131"/>
      <c r="BA27" s="52">
        <v>5.8449272116158006</v>
      </c>
      <c r="BB27" s="53"/>
      <c r="BC27" s="54"/>
      <c r="BD27" s="129" t="s">
        <v>291</v>
      </c>
      <c r="BE27" s="130"/>
      <c r="BF27" s="131"/>
      <c r="BG27" s="52">
        <v>6.7450571134733437</v>
      </c>
      <c r="BH27" s="53"/>
      <c r="BI27" s="54"/>
      <c r="BJ27" s="132" t="s">
        <v>286</v>
      </c>
      <c r="BK27" s="133"/>
      <c r="BL27" s="134"/>
      <c r="BM27" s="55">
        <v>4.5841000000000003</v>
      </c>
      <c r="BN27" s="56"/>
      <c r="BO27" s="57"/>
      <c r="BP27" s="129" t="s">
        <v>286</v>
      </c>
      <c r="BQ27" s="135"/>
      <c r="BR27" s="136"/>
      <c r="BS27" s="55">
        <v>3.518831651533493</v>
      </c>
      <c r="BT27" s="53"/>
      <c r="BU27" s="54"/>
      <c r="BV27" s="129" t="s">
        <v>286</v>
      </c>
      <c r="BW27" s="130"/>
      <c r="BX27" s="131"/>
      <c r="BY27" s="52">
        <v>5.3019999999999996</v>
      </c>
      <c r="BZ27" s="53"/>
      <c r="CA27" s="54"/>
      <c r="CB27" s="129" t="s">
        <v>286</v>
      </c>
      <c r="CC27" s="130"/>
      <c r="CD27" s="131"/>
      <c r="CE27" s="52">
        <v>4.7363</v>
      </c>
      <c r="CF27" s="53"/>
      <c r="CG27" s="54"/>
      <c r="CH27" s="129" t="s">
        <v>291</v>
      </c>
      <c r="CI27" s="135"/>
      <c r="CJ27" s="136"/>
      <c r="CK27" s="55">
        <v>6.5391000000000004</v>
      </c>
      <c r="CL27" s="53"/>
      <c r="CM27" s="54"/>
      <c r="CN27" s="132" t="s">
        <v>287</v>
      </c>
      <c r="CO27" s="137"/>
      <c r="CP27" s="138"/>
      <c r="CQ27" s="55">
        <v>6.6950000000000003</v>
      </c>
      <c r="CR27" s="53"/>
      <c r="CS27" s="54"/>
      <c r="CT27" s="35"/>
      <c r="CU27" s="35"/>
      <c r="CV27" s="35"/>
      <c r="CW27" s="35"/>
      <c r="CX27" s="35"/>
      <c r="CY27" s="35"/>
      <c r="CZ27" s="129" t="s">
        <v>294</v>
      </c>
      <c r="DA27" s="135"/>
      <c r="DB27" s="136"/>
      <c r="DC27" s="55">
        <v>2.6660931720935301</v>
      </c>
      <c r="DD27" s="53"/>
      <c r="DE27" s="54"/>
      <c r="DF27" s="26"/>
      <c r="DG27" s="27"/>
      <c r="DI27" s="52"/>
      <c r="DJ27" s="53"/>
      <c r="DK27" s="53"/>
      <c r="DL27" s="53"/>
      <c r="DM27" s="53"/>
      <c r="DN27" s="54"/>
    </row>
    <row r="28" spans="1:118 16285:16285" s="25" customFormat="1" ht="15" customHeight="1" x14ac:dyDescent="0.2">
      <c r="A28" s="125"/>
      <c r="B28" s="126" t="s">
        <v>379</v>
      </c>
      <c r="C28" s="127"/>
      <c r="D28" s="128"/>
      <c r="E28" s="55">
        <v>3.080989814831935</v>
      </c>
      <c r="F28" s="56"/>
      <c r="G28" s="57"/>
      <c r="H28" s="126" t="s">
        <v>303</v>
      </c>
      <c r="I28" s="127"/>
      <c r="J28" s="128"/>
      <c r="K28" s="55">
        <v>4.578771653446724</v>
      </c>
      <c r="L28" s="56"/>
      <c r="M28" s="57"/>
      <c r="N28" s="129" t="s">
        <v>419</v>
      </c>
      <c r="O28" s="130"/>
      <c r="P28" s="131"/>
      <c r="Q28" s="55">
        <v>2.2633999999999999</v>
      </c>
      <c r="R28" s="56"/>
      <c r="S28" s="57"/>
      <c r="T28" s="129" t="s">
        <v>383</v>
      </c>
      <c r="U28" s="130"/>
      <c r="V28" s="131"/>
      <c r="W28" s="52">
        <v>4.2973785664040358</v>
      </c>
      <c r="X28" s="53"/>
      <c r="Y28" s="54"/>
      <c r="Z28" s="129" t="s">
        <v>288</v>
      </c>
      <c r="AA28" s="130"/>
      <c r="AB28" s="131"/>
      <c r="AC28" s="55">
        <v>4.8479999999999999</v>
      </c>
      <c r="AD28" s="56"/>
      <c r="AE28" s="57"/>
      <c r="AF28" s="132" t="s">
        <v>286</v>
      </c>
      <c r="AG28" s="133"/>
      <c r="AH28" s="134"/>
      <c r="AI28" s="55">
        <v>5.7850999999999999</v>
      </c>
      <c r="AJ28" s="56"/>
      <c r="AK28" s="57"/>
      <c r="AL28" s="129" t="s">
        <v>286</v>
      </c>
      <c r="AM28" s="130"/>
      <c r="AN28" s="131"/>
      <c r="AO28" s="52">
        <v>6.6971956728294062</v>
      </c>
      <c r="AP28" s="53"/>
      <c r="AQ28" s="54"/>
      <c r="AR28" s="129" t="s">
        <v>286</v>
      </c>
      <c r="AS28" s="130"/>
      <c r="AT28" s="131"/>
      <c r="AU28" s="52">
        <v>4.9724478004646393</v>
      </c>
      <c r="AV28" s="53"/>
      <c r="AW28" s="54"/>
      <c r="AX28" s="129" t="s">
        <v>286</v>
      </c>
      <c r="AY28" s="130"/>
      <c r="AZ28" s="131"/>
      <c r="BA28" s="52">
        <v>5.7686192701323007</v>
      </c>
      <c r="BB28" s="53"/>
      <c r="BC28" s="54"/>
      <c r="BD28" s="129" t="s">
        <v>286</v>
      </c>
      <c r="BE28" s="130"/>
      <c r="BF28" s="131"/>
      <c r="BG28" s="52">
        <v>6.6649902010730928</v>
      </c>
      <c r="BH28" s="53"/>
      <c r="BI28" s="54"/>
      <c r="BJ28" s="132" t="s">
        <v>294</v>
      </c>
      <c r="BK28" s="133"/>
      <c r="BL28" s="134"/>
      <c r="BM28" s="55">
        <v>3.8896000000000002</v>
      </c>
      <c r="BN28" s="56"/>
      <c r="BO28" s="57"/>
      <c r="BP28" s="129" t="s">
        <v>379</v>
      </c>
      <c r="BQ28" s="135"/>
      <c r="BR28" s="136"/>
      <c r="BS28" s="55">
        <v>3.1155036856454768</v>
      </c>
      <c r="BT28" s="53"/>
      <c r="BU28" s="54"/>
      <c r="BV28" s="129" t="s">
        <v>297</v>
      </c>
      <c r="BW28" s="130"/>
      <c r="BX28" s="131"/>
      <c r="BY28" s="52">
        <v>3.4411</v>
      </c>
      <c r="BZ28" s="53"/>
      <c r="CA28" s="54"/>
      <c r="CB28" s="129" t="s">
        <v>289</v>
      </c>
      <c r="CC28" s="130"/>
      <c r="CD28" s="131"/>
      <c r="CE28" s="52">
        <v>3.9636999999999998</v>
      </c>
      <c r="CF28" s="53"/>
      <c r="CG28" s="54"/>
      <c r="CH28" s="129" t="s">
        <v>425</v>
      </c>
      <c r="CI28" s="135"/>
      <c r="CJ28" s="136"/>
      <c r="CK28" s="55">
        <v>5.1910999999999996</v>
      </c>
      <c r="CL28" s="53"/>
      <c r="CM28" s="54"/>
      <c r="CN28" s="132" t="s">
        <v>291</v>
      </c>
      <c r="CO28" s="137"/>
      <c r="CP28" s="138"/>
      <c r="CQ28" s="55">
        <v>5.5678999999999998</v>
      </c>
      <c r="CR28" s="53"/>
      <c r="CS28" s="54"/>
      <c r="CT28" s="35"/>
      <c r="CU28" s="35"/>
      <c r="CV28" s="35"/>
      <c r="CW28" s="35"/>
      <c r="CX28" s="35"/>
      <c r="CY28" s="35"/>
      <c r="CZ28" s="129" t="s">
        <v>286</v>
      </c>
      <c r="DA28" s="135"/>
      <c r="DB28" s="136"/>
      <c r="DC28" s="55">
        <v>2.4586182944237955</v>
      </c>
      <c r="DD28" s="53"/>
      <c r="DE28" s="54"/>
      <c r="DF28" s="26"/>
      <c r="DG28" s="27"/>
    </row>
    <row r="29" spans="1:118 16285:16285" s="25" customFormat="1" ht="15" customHeight="1" x14ac:dyDescent="0.2">
      <c r="A29" s="125"/>
      <c r="B29" s="126" t="s">
        <v>399</v>
      </c>
      <c r="C29" s="127"/>
      <c r="D29" s="128"/>
      <c r="E29" s="55">
        <v>2.8147019425999469</v>
      </c>
      <c r="F29" s="56"/>
      <c r="G29" s="57"/>
      <c r="H29" s="126" t="s">
        <v>294</v>
      </c>
      <c r="I29" s="127"/>
      <c r="J29" s="128"/>
      <c r="K29" s="55">
        <v>4.3209341684968194</v>
      </c>
      <c r="L29" s="56"/>
      <c r="M29" s="57"/>
      <c r="N29" s="129" t="s">
        <v>294</v>
      </c>
      <c r="O29" s="130"/>
      <c r="P29" s="131"/>
      <c r="Q29" s="55">
        <v>2.1762999999999999</v>
      </c>
      <c r="R29" s="56"/>
      <c r="S29" s="57"/>
      <c r="T29" s="129" t="s">
        <v>299</v>
      </c>
      <c r="U29" s="130"/>
      <c r="V29" s="131"/>
      <c r="W29" s="52">
        <v>3.993854308000385</v>
      </c>
      <c r="X29" s="53"/>
      <c r="Y29" s="54"/>
      <c r="Z29" s="129" t="s">
        <v>290</v>
      </c>
      <c r="AA29" s="130"/>
      <c r="AB29" s="131"/>
      <c r="AC29" s="55">
        <v>4.2854000000000001</v>
      </c>
      <c r="AD29" s="56"/>
      <c r="AE29" s="57"/>
      <c r="AF29" s="132" t="s">
        <v>300</v>
      </c>
      <c r="AG29" s="133"/>
      <c r="AH29" s="134"/>
      <c r="AI29" s="55">
        <v>4.8017000000000003</v>
      </c>
      <c r="AJ29" s="56"/>
      <c r="AK29" s="57"/>
      <c r="AL29" s="129" t="s">
        <v>300</v>
      </c>
      <c r="AM29" s="130"/>
      <c r="AN29" s="131"/>
      <c r="AO29" s="52">
        <v>5.4666983888595437</v>
      </c>
      <c r="AP29" s="53"/>
      <c r="AQ29" s="54"/>
      <c r="AR29" s="129" t="s">
        <v>300</v>
      </c>
      <c r="AS29" s="130"/>
      <c r="AT29" s="131"/>
      <c r="AU29" s="52">
        <v>4.1325196187497646</v>
      </c>
      <c r="AV29" s="53"/>
      <c r="AW29" s="54"/>
      <c r="AX29" s="129" t="s">
        <v>300</v>
      </c>
      <c r="AY29" s="130"/>
      <c r="AZ29" s="131"/>
      <c r="BA29" s="52">
        <v>4.783133493466063</v>
      </c>
      <c r="BB29" s="53"/>
      <c r="BC29" s="54"/>
      <c r="BD29" s="129" t="s">
        <v>300</v>
      </c>
      <c r="BE29" s="130"/>
      <c r="BF29" s="131"/>
      <c r="BG29" s="52">
        <v>5.4493835297232538</v>
      </c>
      <c r="BH29" s="53"/>
      <c r="BI29" s="54"/>
      <c r="BJ29" s="132" t="s">
        <v>396</v>
      </c>
      <c r="BK29" s="133"/>
      <c r="BL29" s="134"/>
      <c r="BM29" s="55">
        <v>3.4165999999999999</v>
      </c>
      <c r="BN29" s="56"/>
      <c r="BO29" s="57"/>
      <c r="BP29" s="129" t="s">
        <v>304</v>
      </c>
      <c r="BQ29" s="135"/>
      <c r="BR29" s="136"/>
      <c r="BS29" s="55">
        <v>3.0917250453682699</v>
      </c>
      <c r="BT29" s="53"/>
      <c r="BU29" s="54"/>
      <c r="BV29" s="129" t="s">
        <v>296</v>
      </c>
      <c r="BW29" s="130"/>
      <c r="BX29" s="131"/>
      <c r="BY29" s="52">
        <v>2.8153999999999999</v>
      </c>
      <c r="BZ29" s="53"/>
      <c r="CA29" s="54"/>
      <c r="CB29" s="129" t="s">
        <v>294</v>
      </c>
      <c r="CC29" s="130"/>
      <c r="CD29" s="131"/>
      <c r="CE29" s="52">
        <v>3.9369000000000001</v>
      </c>
      <c r="CF29" s="53"/>
      <c r="CG29" s="54"/>
      <c r="CH29" s="129" t="s">
        <v>402</v>
      </c>
      <c r="CI29" s="135"/>
      <c r="CJ29" s="136"/>
      <c r="CK29" s="55">
        <v>4.9436999999999998</v>
      </c>
      <c r="CL29" s="53"/>
      <c r="CM29" s="54"/>
      <c r="CN29" s="132" t="s">
        <v>301</v>
      </c>
      <c r="CO29" s="137"/>
      <c r="CP29" s="138"/>
      <c r="CQ29" s="55">
        <v>5.0492999999999997</v>
      </c>
      <c r="CR29" s="53"/>
      <c r="CS29" s="54"/>
      <c r="CT29" s="139"/>
      <c r="CU29" s="139"/>
      <c r="CV29" s="139"/>
      <c r="CW29" s="139"/>
      <c r="CX29" s="139"/>
      <c r="CY29" s="139"/>
      <c r="CZ29" s="129" t="s">
        <v>289</v>
      </c>
      <c r="DA29" s="135"/>
      <c r="DB29" s="136"/>
      <c r="DC29" s="55">
        <v>2.4061741317982417</v>
      </c>
      <c r="DD29" s="53"/>
      <c r="DE29" s="54"/>
      <c r="DF29" s="26"/>
      <c r="DG29" s="27"/>
    </row>
    <row r="30" spans="1:118 16285:16285" s="25" customFormat="1" ht="12.75" customHeight="1" x14ac:dyDescent="0.2">
      <c r="A30" s="125"/>
      <c r="B30" s="126" t="s">
        <v>308</v>
      </c>
      <c r="C30" s="127"/>
      <c r="D30" s="128"/>
      <c r="E30" s="55">
        <v>2.8120373364712634</v>
      </c>
      <c r="F30" s="56"/>
      <c r="G30" s="57"/>
      <c r="H30" s="126" t="s">
        <v>289</v>
      </c>
      <c r="I30" s="127"/>
      <c r="J30" s="128"/>
      <c r="K30" s="55">
        <v>4.1376205684089058</v>
      </c>
      <c r="L30" s="56"/>
      <c r="M30" s="57"/>
      <c r="N30" s="129" t="s">
        <v>302</v>
      </c>
      <c r="O30" s="130"/>
      <c r="P30" s="131"/>
      <c r="Q30" s="55">
        <v>2.1433</v>
      </c>
      <c r="R30" s="56"/>
      <c r="S30" s="57"/>
      <c r="T30" s="129" t="s">
        <v>387</v>
      </c>
      <c r="U30" s="130"/>
      <c r="V30" s="131"/>
      <c r="W30" s="52">
        <v>3.7436963536033865</v>
      </c>
      <c r="X30" s="53"/>
      <c r="Y30" s="54"/>
      <c r="Z30" s="129" t="s">
        <v>388</v>
      </c>
      <c r="AA30" s="130"/>
      <c r="AB30" s="131"/>
      <c r="AC30" s="55">
        <v>4.2039999999999997</v>
      </c>
      <c r="AD30" s="56"/>
      <c r="AE30" s="57"/>
      <c r="AF30" s="132" t="s">
        <v>297</v>
      </c>
      <c r="AG30" s="133"/>
      <c r="AH30" s="134"/>
      <c r="AI30" s="55">
        <v>4.1352000000000002</v>
      </c>
      <c r="AJ30" s="56"/>
      <c r="AK30" s="57"/>
      <c r="AL30" s="129" t="s">
        <v>297</v>
      </c>
      <c r="AM30" s="130"/>
      <c r="AN30" s="131"/>
      <c r="AO30" s="52">
        <v>4.7252476975304392</v>
      </c>
      <c r="AP30" s="53"/>
      <c r="AQ30" s="54"/>
      <c r="AR30" s="129" t="s">
        <v>297</v>
      </c>
      <c r="AS30" s="130"/>
      <c r="AT30" s="131"/>
      <c r="AU30" s="52">
        <v>3.5638069900159755</v>
      </c>
      <c r="AV30" s="53"/>
      <c r="AW30" s="54"/>
      <c r="AX30" s="129" t="s">
        <v>297</v>
      </c>
      <c r="AY30" s="130"/>
      <c r="AZ30" s="131"/>
      <c r="BA30" s="52">
        <v>4.1417471688009089</v>
      </c>
      <c r="BB30" s="53"/>
      <c r="BC30" s="54"/>
      <c r="BD30" s="129" t="s">
        <v>297</v>
      </c>
      <c r="BE30" s="130"/>
      <c r="BF30" s="131"/>
      <c r="BG30" s="52">
        <v>4.7107279610571009</v>
      </c>
      <c r="BH30" s="53"/>
      <c r="BI30" s="54"/>
      <c r="BJ30" s="132" t="s">
        <v>307</v>
      </c>
      <c r="BK30" s="133"/>
      <c r="BL30" s="134"/>
      <c r="BM30" s="55">
        <v>3.4018999999999999</v>
      </c>
      <c r="BN30" s="56"/>
      <c r="BO30" s="57"/>
      <c r="BP30" s="129" t="s">
        <v>386</v>
      </c>
      <c r="BQ30" s="135"/>
      <c r="BR30" s="136"/>
      <c r="BS30" s="55">
        <v>2.9570342274232262</v>
      </c>
      <c r="BT30" s="53"/>
      <c r="BU30" s="54"/>
      <c r="BV30" s="129" t="s">
        <v>306</v>
      </c>
      <c r="BW30" s="130"/>
      <c r="BX30" s="131"/>
      <c r="BY30" s="52">
        <v>2.8079999999999998</v>
      </c>
      <c r="BZ30" s="53"/>
      <c r="CA30" s="54"/>
      <c r="CB30" s="129" t="s">
        <v>297</v>
      </c>
      <c r="CC30" s="130"/>
      <c r="CD30" s="131"/>
      <c r="CE30" s="52">
        <v>2.8706</v>
      </c>
      <c r="CF30" s="53"/>
      <c r="CG30" s="54"/>
      <c r="CH30" s="129" t="s">
        <v>401</v>
      </c>
      <c r="CI30" s="135"/>
      <c r="CJ30" s="136"/>
      <c r="CK30" s="55">
        <v>3.6219999999999999</v>
      </c>
      <c r="CL30" s="53"/>
      <c r="CM30" s="54"/>
      <c r="CN30" s="132" t="s">
        <v>286</v>
      </c>
      <c r="CO30" s="137"/>
      <c r="CP30" s="138"/>
      <c r="CQ30" s="55">
        <v>4.7678000000000003</v>
      </c>
      <c r="CR30" s="53"/>
      <c r="CS30" s="54"/>
      <c r="CT30" s="139"/>
      <c r="CU30" s="139"/>
      <c r="CV30" s="139"/>
      <c r="CW30" s="139"/>
      <c r="CX30" s="139"/>
      <c r="CY30" s="139"/>
      <c r="CZ30" s="129" t="s">
        <v>303</v>
      </c>
      <c r="DA30" s="135"/>
      <c r="DB30" s="136"/>
      <c r="DC30" s="55">
        <v>2.2507621934185962</v>
      </c>
      <c r="DD30" s="53"/>
      <c r="DE30" s="54"/>
      <c r="DF30" s="26"/>
      <c r="DG30" s="27"/>
    </row>
    <row r="31" spans="1:118 16285:16285" s="25" customFormat="1" ht="15" customHeight="1" x14ac:dyDescent="0.2">
      <c r="A31" s="125"/>
      <c r="B31" s="126" t="s">
        <v>304</v>
      </c>
      <c r="C31" s="127"/>
      <c r="D31" s="128"/>
      <c r="E31" s="55">
        <v>2.669698543190179</v>
      </c>
      <c r="F31" s="56"/>
      <c r="G31" s="57"/>
      <c r="H31" s="126" t="s">
        <v>297</v>
      </c>
      <c r="I31" s="127"/>
      <c r="J31" s="128"/>
      <c r="K31" s="55">
        <v>3.4716912370931219</v>
      </c>
      <c r="L31" s="56"/>
      <c r="M31" s="57"/>
      <c r="N31" s="129" t="s">
        <v>289</v>
      </c>
      <c r="O31" s="130"/>
      <c r="P31" s="131"/>
      <c r="Q31" s="55">
        <v>2.0394999999999999</v>
      </c>
      <c r="R31" s="56"/>
      <c r="S31" s="57"/>
      <c r="T31" s="129" t="s">
        <v>291</v>
      </c>
      <c r="U31" s="130"/>
      <c r="V31" s="131"/>
      <c r="W31" s="52">
        <v>9.3672608571801383</v>
      </c>
      <c r="X31" s="53"/>
      <c r="Y31" s="54"/>
      <c r="Z31" s="129" t="s">
        <v>284</v>
      </c>
      <c r="AA31" s="130"/>
      <c r="AB31" s="131"/>
      <c r="AC31" s="55">
        <v>3.4216000000000002</v>
      </c>
      <c r="AD31" s="56"/>
      <c r="AE31" s="57"/>
      <c r="AF31" s="132" t="s">
        <v>303</v>
      </c>
      <c r="AG31" s="133"/>
      <c r="AH31" s="134"/>
      <c r="AI31" s="55">
        <v>3.6116000000000001</v>
      </c>
      <c r="AJ31" s="56"/>
      <c r="AK31" s="57"/>
      <c r="AL31" s="129" t="s">
        <v>303</v>
      </c>
      <c r="AM31" s="130"/>
      <c r="AN31" s="131"/>
      <c r="AO31" s="52">
        <v>3.9701368536422881</v>
      </c>
      <c r="AP31" s="53"/>
      <c r="AQ31" s="54"/>
      <c r="AR31" s="129" t="s">
        <v>303</v>
      </c>
      <c r="AS31" s="130"/>
      <c r="AT31" s="131"/>
      <c r="AU31" s="52">
        <v>3.1090357775867972</v>
      </c>
      <c r="AV31" s="53"/>
      <c r="AW31" s="54"/>
      <c r="AX31" s="129" t="s">
        <v>303</v>
      </c>
      <c r="AY31" s="130"/>
      <c r="AZ31" s="131"/>
      <c r="BA31" s="52">
        <v>3.6206846534682007</v>
      </c>
      <c r="BB31" s="53"/>
      <c r="BC31" s="54"/>
      <c r="BD31" s="129" t="s">
        <v>303</v>
      </c>
      <c r="BE31" s="130"/>
      <c r="BF31" s="131"/>
      <c r="BG31" s="52">
        <v>3.9652875005356019</v>
      </c>
      <c r="BH31" s="53"/>
      <c r="BI31" s="54"/>
      <c r="BJ31" s="132" t="s">
        <v>289</v>
      </c>
      <c r="BK31" s="133"/>
      <c r="BL31" s="134"/>
      <c r="BM31" s="55">
        <v>3.0644</v>
      </c>
      <c r="BN31" s="56"/>
      <c r="BO31" s="57"/>
      <c r="BP31" s="129" t="s">
        <v>308</v>
      </c>
      <c r="BQ31" s="135"/>
      <c r="BR31" s="136"/>
      <c r="BS31" s="55">
        <v>2.8520032023975479</v>
      </c>
      <c r="BT31" s="53"/>
      <c r="BU31" s="54"/>
      <c r="BV31" s="129" t="s">
        <v>304</v>
      </c>
      <c r="BW31" s="130"/>
      <c r="BX31" s="131"/>
      <c r="BY31" s="52">
        <v>2.6238000000000001</v>
      </c>
      <c r="BZ31" s="53"/>
      <c r="CA31" s="54"/>
      <c r="CB31" s="129" t="s">
        <v>307</v>
      </c>
      <c r="CC31" s="130"/>
      <c r="CD31" s="131"/>
      <c r="CE31" s="52">
        <v>2.1962000000000002</v>
      </c>
      <c r="CF31" s="53"/>
      <c r="CG31" s="54"/>
      <c r="CH31" s="129" t="s">
        <v>426</v>
      </c>
      <c r="CI31" s="135"/>
      <c r="CJ31" s="136"/>
      <c r="CK31" s="55">
        <v>3.5421999999999998</v>
      </c>
      <c r="CL31" s="53"/>
      <c r="CM31" s="54"/>
      <c r="CN31" s="132" t="s">
        <v>289</v>
      </c>
      <c r="CO31" s="137"/>
      <c r="CP31" s="138"/>
      <c r="CQ31" s="55">
        <v>3.9916999999999998</v>
      </c>
      <c r="CR31" s="53"/>
      <c r="CS31" s="54"/>
      <c r="CT31" s="139"/>
      <c r="CU31" s="139"/>
      <c r="CV31" s="139"/>
      <c r="CW31" s="139"/>
      <c r="CX31" s="139"/>
      <c r="CY31" s="139"/>
      <c r="CZ31" s="129" t="s">
        <v>359</v>
      </c>
      <c r="DA31" s="135"/>
      <c r="DB31" s="136"/>
      <c r="DC31" s="55">
        <v>2.1520405615765159</v>
      </c>
      <c r="DD31" s="53"/>
      <c r="DE31" s="54"/>
      <c r="DF31" s="26"/>
      <c r="DG31" s="27"/>
    </row>
    <row r="32" spans="1:118 16285:16285" s="25" customFormat="1" ht="15" customHeight="1" x14ac:dyDescent="0.2">
      <c r="A32" s="125"/>
      <c r="B32" s="126" t="s">
        <v>296</v>
      </c>
      <c r="C32" s="127"/>
      <c r="D32" s="128"/>
      <c r="E32" s="55">
        <v>2.4482099282751313</v>
      </c>
      <c r="F32" s="56"/>
      <c r="G32" s="57"/>
      <c r="H32" s="126" t="s">
        <v>292</v>
      </c>
      <c r="I32" s="127"/>
      <c r="J32" s="128"/>
      <c r="K32" s="55">
        <v>3.1809795268168601</v>
      </c>
      <c r="L32" s="56"/>
      <c r="M32" s="57"/>
      <c r="N32" s="129" t="s">
        <v>293</v>
      </c>
      <c r="O32" s="130"/>
      <c r="P32" s="131"/>
      <c r="Q32" s="55">
        <v>1.9993000000000001</v>
      </c>
      <c r="R32" s="56"/>
      <c r="S32" s="57"/>
      <c r="T32" s="129" t="s">
        <v>358</v>
      </c>
      <c r="U32" s="130"/>
      <c r="V32" s="131"/>
      <c r="W32" s="52">
        <v>4.5603646929845159</v>
      </c>
      <c r="X32" s="53"/>
      <c r="Y32" s="54"/>
      <c r="Z32" s="129" t="s">
        <v>422</v>
      </c>
      <c r="AA32" s="130"/>
      <c r="AB32" s="131"/>
      <c r="AC32" s="55">
        <v>3.3105000000000002</v>
      </c>
      <c r="AD32" s="56"/>
      <c r="AE32" s="57"/>
      <c r="AF32" s="132" t="s">
        <v>307</v>
      </c>
      <c r="AG32" s="133"/>
      <c r="AH32" s="134"/>
      <c r="AI32" s="55">
        <v>3.2770000000000001</v>
      </c>
      <c r="AJ32" s="56"/>
      <c r="AK32" s="57"/>
      <c r="AL32" s="129" t="s">
        <v>307</v>
      </c>
      <c r="AM32" s="130"/>
      <c r="AN32" s="131"/>
      <c r="AO32" s="52">
        <v>3.746971953111232</v>
      </c>
      <c r="AP32" s="53"/>
      <c r="AQ32" s="54"/>
      <c r="AR32" s="129" t="s">
        <v>307</v>
      </c>
      <c r="AS32" s="130"/>
      <c r="AT32" s="131"/>
      <c r="AU32" s="52">
        <v>2.8239990083010009</v>
      </c>
      <c r="AV32" s="53"/>
      <c r="AW32" s="54"/>
      <c r="AX32" s="129" t="s">
        <v>307</v>
      </c>
      <c r="AY32" s="130"/>
      <c r="AZ32" s="131"/>
      <c r="BA32" s="52">
        <v>3.2481647980889137</v>
      </c>
      <c r="BB32" s="53"/>
      <c r="BC32" s="54"/>
      <c r="BD32" s="129" t="s">
        <v>307</v>
      </c>
      <c r="BE32" s="130"/>
      <c r="BF32" s="131"/>
      <c r="BG32" s="52">
        <v>3.7137952131760854</v>
      </c>
      <c r="BH32" s="53"/>
      <c r="BI32" s="54"/>
      <c r="BJ32" s="132" t="s">
        <v>300</v>
      </c>
      <c r="BK32" s="133"/>
      <c r="BL32" s="134"/>
      <c r="BM32" s="55">
        <v>2.7058</v>
      </c>
      <c r="BN32" s="56"/>
      <c r="BO32" s="57"/>
      <c r="BP32" s="129" t="s">
        <v>399</v>
      </c>
      <c r="BQ32" s="135"/>
      <c r="BR32" s="136"/>
      <c r="BS32" s="55">
        <v>2.7341626154795584</v>
      </c>
      <c r="BT32" s="53"/>
      <c r="BU32" s="54"/>
      <c r="BV32" s="129" t="s">
        <v>298</v>
      </c>
      <c r="BW32" s="130"/>
      <c r="BX32" s="131"/>
      <c r="BY32" s="52">
        <v>2.5312999999999999</v>
      </c>
      <c r="BZ32" s="53"/>
      <c r="CA32" s="54"/>
      <c r="CB32" s="129" t="s">
        <v>400</v>
      </c>
      <c r="CC32" s="130"/>
      <c r="CD32" s="131"/>
      <c r="CE32" s="52">
        <v>2.0844</v>
      </c>
      <c r="CF32" s="53"/>
      <c r="CG32" s="54"/>
      <c r="CH32" s="129" t="s">
        <v>427</v>
      </c>
      <c r="CI32" s="135"/>
      <c r="CJ32" s="136"/>
      <c r="CK32" s="55">
        <v>3.0510999999999999</v>
      </c>
      <c r="CL32" s="53"/>
      <c r="CM32" s="54"/>
      <c r="CN32" s="132" t="s">
        <v>294</v>
      </c>
      <c r="CO32" s="137"/>
      <c r="CP32" s="138"/>
      <c r="CQ32" s="55">
        <v>3.8847</v>
      </c>
      <c r="CR32" s="53"/>
      <c r="CS32" s="54"/>
      <c r="CT32" s="139"/>
      <c r="CU32" s="139"/>
      <c r="CV32" s="139"/>
      <c r="CW32" s="139"/>
      <c r="CX32" s="139"/>
      <c r="CY32" s="139"/>
      <c r="CZ32" s="129" t="s">
        <v>429</v>
      </c>
      <c r="DA32" s="135"/>
      <c r="DB32" s="136"/>
      <c r="DC32" s="55">
        <v>1.7915680869231878</v>
      </c>
      <c r="DD32" s="53"/>
      <c r="DE32" s="54"/>
      <c r="DF32" s="26"/>
      <c r="DG32" s="27"/>
    </row>
    <row r="33" spans="1:111" s="25" customFormat="1" ht="12.75" customHeight="1" x14ac:dyDescent="0.2">
      <c r="A33" s="125"/>
      <c r="B33" s="126" t="s">
        <v>417</v>
      </c>
      <c r="C33" s="127"/>
      <c r="D33" s="128"/>
      <c r="E33" s="55">
        <v>2.3533047274459062</v>
      </c>
      <c r="F33" s="56"/>
      <c r="G33" s="57"/>
      <c r="H33" s="126" t="s">
        <v>304</v>
      </c>
      <c r="I33" s="127"/>
      <c r="J33" s="128"/>
      <c r="K33" s="55">
        <v>3.1545052954626742</v>
      </c>
      <c r="L33" s="56"/>
      <c r="M33" s="57"/>
      <c r="N33" s="129" t="s">
        <v>420</v>
      </c>
      <c r="O33" s="130"/>
      <c r="P33" s="131"/>
      <c r="Q33" s="55">
        <v>1.8987000000000001</v>
      </c>
      <c r="R33" s="56"/>
      <c r="S33" s="57"/>
      <c r="T33" s="129" t="s">
        <v>421</v>
      </c>
      <c r="U33" s="130"/>
      <c r="V33" s="131"/>
      <c r="W33" s="52">
        <v>3.6858425418447438</v>
      </c>
      <c r="X33" s="53"/>
      <c r="Y33" s="54"/>
      <c r="Z33" s="129" t="s">
        <v>397</v>
      </c>
      <c r="AA33" s="130"/>
      <c r="AB33" s="131"/>
      <c r="AC33" s="55">
        <v>3.1162000000000001</v>
      </c>
      <c r="AD33" s="56"/>
      <c r="AE33" s="57"/>
      <c r="AF33" s="132" t="s">
        <v>294</v>
      </c>
      <c r="AG33" s="133"/>
      <c r="AH33" s="134"/>
      <c r="AI33" s="55">
        <v>3.0501</v>
      </c>
      <c r="AJ33" s="56"/>
      <c r="AK33" s="57"/>
      <c r="AL33" s="129" t="s">
        <v>294</v>
      </c>
      <c r="AM33" s="130"/>
      <c r="AN33" s="131"/>
      <c r="AO33" s="52">
        <v>3.519519409009888</v>
      </c>
      <c r="AP33" s="53"/>
      <c r="AQ33" s="54"/>
      <c r="AR33" s="129" t="s">
        <v>294</v>
      </c>
      <c r="AS33" s="130"/>
      <c r="AT33" s="131"/>
      <c r="AU33" s="52">
        <v>2.6236451194352588</v>
      </c>
      <c r="AV33" s="53"/>
      <c r="AW33" s="54"/>
      <c r="AX33" s="129" t="s">
        <v>294</v>
      </c>
      <c r="AY33" s="130"/>
      <c r="AZ33" s="131"/>
      <c r="BA33" s="52">
        <v>3.0665988784802432</v>
      </c>
      <c r="BB33" s="53"/>
      <c r="BC33" s="54"/>
      <c r="BD33" s="129" t="s">
        <v>294</v>
      </c>
      <c r="BE33" s="130"/>
      <c r="BF33" s="131"/>
      <c r="BG33" s="52">
        <v>3.538931982000066</v>
      </c>
      <c r="BH33" s="53"/>
      <c r="BI33" s="54"/>
      <c r="BJ33" s="132" t="s">
        <v>284</v>
      </c>
      <c r="BK33" s="133"/>
      <c r="BL33" s="134"/>
      <c r="BM33" s="55">
        <v>2.6156999999999999</v>
      </c>
      <c r="BN33" s="56"/>
      <c r="BO33" s="57"/>
      <c r="BP33" s="129" t="s">
        <v>306</v>
      </c>
      <c r="BQ33" s="135"/>
      <c r="BR33" s="136"/>
      <c r="BS33" s="55">
        <v>2.6668249672929658</v>
      </c>
      <c r="BT33" s="53"/>
      <c r="BU33" s="54"/>
      <c r="BV33" s="129" t="s">
        <v>294</v>
      </c>
      <c r="BW33" s="130"/>
      <c r="BX33" s="131"/>
      <c r="BY33" s="52">
        <v>2.4849000000000001</v>
      </c>
      <c r="BZ33" s="53"/>
      <c r="CA33" s="54"/>
      <c r="CB33" s="129" t="s">
        <v>379</v>
      </c>
      <c r="CC33" s="130"/>
      <c r="CD33" s="131"/>
      <c r="CE33" s="52">
        <v>2.0103</v>
      </c>
      <c r="CF33" s="53"/>
      <c r="CG33" s="54"/>
      <c r="CH33" s="129" t="s">
        <v>428</v>
      </c>
      <c r="CI33" s="135"/>
      <c r="CJ33" s="136"/>
      <c r="CK33" s="55">
        <v>3.01</v>
      </c>
      <c r="CL33" s="53"/>
      <c r="CM33" s="54"/>
      <c r="CN33" s="132" t="s">
        <v>292</v>
      </c>
      <c r="CO33" s="137"/>
      <c r="CP33" s="138"/>
      <c r="CQ33" s="55">
        <v>3.3732000000000002</v>
      </c>
      <c r="CR33" s="53"/>
      <c r="CS33" s="54"/>
      <c r="CT33" s="139"/>
      <c r="CU33" s="139"/>
      <c r="CV33" s="139"/>
      <c r="CW33" s="139"/>
      <c r="CX33" s="139"/>
      <c r="CY33" s="139"/>
      <c r="CZ33" s="129" t="s">
        <v>430</v>
      </c>
      <c r="DA33" s="135"/>
      <c r="DB33" s="136"/>
      <c r="DC33" s="55">
        <v>1.7130242958009092</v>
      </c>
      <c r="DD33" s="53"/>
      <c r="DE33" s="54"/>
      <c r="DF33" s="26"/>
      <c r="DG33" s="27"/>
    </row>
    <row r="34" spans="1:111" s="25" customFormat="1" ht="15" customHeight="1" x14ac:dyDescent="0.2">
      <c r="A34" s="125"/>
      <c r="B34" s="126" t="s">
        <v>309</v>
      </c>
      <c r="C34" s="127"/>
      <c r="D34" s="128"/>
      <c r="E34" s="55">
        <f>100-SUM(E24:G33,E35)</f>
        <v>58.181920628733209</v>
      </c>
      <c r="F34" s="56"/>
      <c r="G34" s="57"/>
      <c r="H34" s="126" t="s">
        <v>309</v>
      </c>
      <c r="I34" s="127"/>
      <c r="J34" s="128"/>
      <c r="K34" s="55">
        <f>100-SUM(K24:K33,K35)</f>
        <v>42.224151045208806</v>
      </c>
      <c r="L34" s="56"/>
      <c r="M34" s="57"/>
      <c r="N34" s="129" t="s">
        <v>309</v>
      </c>
      <c r="O34" s="130"/>
      <c r="P34" s="131"/>
      <c r="Q34" s="55">
        <f>100-SUM(Q35,Q24:S33)</f>
        <v>59.116566946448607</v>
      </c>
      <c r="R34" s="56"/>
      <c r="S34" s="57"/>
      <c r="T34" s="129" t="s">
        <v>309</v>
      </c>
      <c r="U34" s="130"/>
      <c r="V34" s="131"/>
      <c r="W34" s="52">
        <f>100-SUM(W35,W24:Y33)</f>
        <v>21.868814822326556</v>
      </c>
      <c r="X34" s="53"/>
      <c r="Y34" s="54"/>
      <c r="Z34" s="129" t="s">
        <v>309</v>
      </c>
      <c r="AA34" s="130"/>
      <c r="AB34" s="131"/>
      <c r="AC34" s="52">
        <f>100-SUM(AC35,AC24:AC33)</f>
        <v>44.325278648923202</v>
      </c>
      <c r="AD34" s="53"/>
      <c r="AE34" s="54"/>
      <c r="AF34" s="132" t="s">
        <v>309</v>
      </c>
      <c r="AG34" s="133"/>
      <c r="AH34" s="134"/>
      <c r="AI34" s="55">
        <v>42.049599999999998</v>
      </c>
      <c r="AJ34" s="56"/>
      <c r="AK34" s="57"/>
      <c r="AL34" s="129" t="s">
        <v>309</v>
      </c>
      <c r="AM34" s="130"/>
      <c r="AN34" s="131"/>
      <c r="AO34" s="52">
        <f t="shared" ref="AO34" si="32">100-SUM(AO35,AO24:AO33)</f>
        <v>33.607298696794217</v>
      </c>
      <c r="AP34" s="53"/>
      <c r="AQ34" s="54"/>
      <c r="AR34" s="129" t="s">
        <v>309</v>
      </c>
      <c r="AS34" s="130"/>
      <c r="AT34" s="131"/>
      <c r="AU34" s="52">
        <f t="shared" ref="AU34" si="33">100-SUM(AU35,AU24:AU33)</f>
        <v>50.118466437970049</v>
      </c>
      <c r="AV34" s="53"/>
      <c r="AW34" s="54"/>
      <c r="AX34" s="129" t="s">
        <v>309</v>
      </c>
      <c r="AY34" s="130"/>
      <c r="AZ34" s="131"/>
      <c r="BA34" s="52">
        <f t="shared" ref="BA34" si="34">100-SUM(BA35,BA24:BA33)</f>
        <v>41.923079399068804</v>
      </c>
      <c r="BB34" s="53"/>
      <c r="BC34" s="54"/>
      <c r="BD34" s="129" t="s">
        <v>309</v>
      </c>
      <c r="BE34" s="130"/>
      <c r="BF34" s="131"/>
      <c r="BG34" s="52">
        <f t="shared" ref="BG34" si="35">100-SUM(BG35,BG24:BG33)</f>
        <v>33.526409096945642</v>
      </c>
      <c r="BH34" s="53"/>
      <c r="BI34" s="54"/>
      <c r="BJ34" s="132" t="s">
        <v>309</v>
      </c>
      <c r="BK34" s="133"/>
      <c r="BL34" s="134"/>
      <c r="BM34" s="55">
        <v>50.29</v>
      </c>
      <c r="BN34" s="56"/>
      <c r="BO34" s="57"/>
      <c r="BP34" s="129" t="s">
        <v>309</v>
      </c>
      <c r="BQ34" s="135"/>
      <c r="BR34" s="136"/>
      <c r="BS34" s="52">
        <f t="shared" ref="BS34" si="36">100-SUM(BS35,BS24:BS33)</f>
        <v>53.919802163164391</v>
      </c>
      <c r="BT34" s="53"/>
      <c r="BU34" s="54"/>
      <c r="BV34" s="129" t="s">
        <v>309</v>
      </c>
      <c r="BW34" s="130"/>
      <c r="BX34" s="131"/>
      <c r="BY34" s="52">
        <v>42.3416</v>
      </c>
      <c r="BZ34" s="53"/>
      <c r="CA34" s="54"/>
      <c r="CB34" s="129" t="s">
        <v>309</v>
      </c>
      <c r="CC34" s="130"/>
      <c r="CD34" s="131"/>
      <c r="CE34" s="52">
        <v>49.655999999999999</v>
      </c>
      <c r="CF34" s="53"/>
      <c r="CG34" s="54"/>
      <c r="CH34" s="129" t="s">
        <v>309</v>
      </c>
      <c r="CI34" s="135"/>
      <c r="CJ34" s="136"/>
      <c r="CK34" s="55">
        <f t="shared" ref="CK34" si="37">100-SUM(CK35,CK24:CK33)</f>
        <v>23.757500000000007</v>
      </c>
      <c r="CL34" s="53"/>
      <c r="CM34" s="54"/>
      <c r="CN34" s="132" t="s">
        <v>309</v>
      </c>
      <c r="CO34" s="137"/>
      <c r="CP34" s="138"/>
      <c r="CQ34" s="55">
        <v>35.568899999999999</v>
      </c>
      <c r="CR34" s="53"/>
      <c r="CS34" s="54"/>
      <c r="CT34" s="52">
        <f t="shared" ref="CT34" si="38">100-SUM(CT35,CT24:CT33)</f>
        <v>100</v>
      </c>
      <c r="CU34" s="53"/>
      <c r="CV34" s="54"/>
      <c r="CW34" s="52">
        <f t="shared" ref="CW34" si="39">100-SUM(CW35,CW24:CW33)</f>
        <v>100</v>
      </c>
      <c r="CX34" s="53"/>
      <c r="CY34" s="54"/>
      <c r="CZ34" s="129" t="s">
        <v>309</v>
      </c>
      <c r="DA34" s="135"/>
      <c r="DB34" s="136"/>
      <c r="DC34" s="55">
        <f>100-SUM(DC35,DC24:DC33)</f>
        <v>67.972859198255591</v>
      </c>
      <c r="DD34" s="53"/>
      <c r="DE34" s="54"/>
      <c r="DF34" s="26"/>
      <c r="DG34" s="27"/>
    </row>
    <row r="35" spans="1:111" s="25" customFormat="1" ht="15" customHeight="1" x14ac:dyDescent="0.2">
      <c r="A35" s="125"/>
      <c r="B35" s="126" t="s">
        <v>382</v>
      </c>
      <c r="C35" s="127"/>
      <c r="D35" s="128"/>
      <c r="E35" s="55">
        <v>3.2750966322394999</v>
      </c>
      <c r="F35" s="56"/>
      <c r="G35" s="57"/>
      <c r="H35" s="126" t="s">
        <v>382</v>
      </c>
      <c r="I35" s="127"/>
      <c r="J35" s="128"/>
      <c r="K35" s="55">
        <v>4.7800263728296004</v>
      </c>
      <c r="L35" s="56"/>
      <c r="M35" s="57"/>
      <c r="N35" s="129" t="s">
        <v>382</v>
      </c>
      <c r="O35" s="130"/>
      <c r="P35" s="131"/>
      <c r="Q35" s="55">
        <v>10.458433053551399</v>
      </c>
      <c r="R35" s="56"/>
      <c r="S35" s="57"/>
      <c r="T35" s="129" t="s">
        <v>382</v>
      </c>
      <c r="U35" s="130"/>
      <c r="V35" s="131"/>
      <c r="W35" s="52">
        <v>4.7920120340362997</v>
      </c>
      <c r="X35" s="53"/>
      <c r="Y35" s="54"/>
      <c r="Z35" s="129" t="s">
        <v>382</v>
      </c>
      <c r="AA35" s="130"/>
      <c r="AB35" s="131"/>
      <c r="AC35" s="52">
        <v>9.1901213510767992</v>
      </c>
      <c r="AD35" s="53"/>
      <c r="AE35" s="54"/>
      <c r="AF35" s="132" t="s">
        <v>382</v>
      </c>
      <c r="AG35" s="133"/>
      <c r="AH35" s="134"/>
      <c r="AI35" s="55">
        <v>0.41139999999999999</v>
      </c>
      <c r="AJ35" s="56"/>
      <c r="AK35" s="57"/>
      <c r="AL35" s="129" t="s">
        <v>382</v>
      </c>
      <c r="AM35" s="130"/>
      <c r="AN35" s="131"/>
      <c r="AO35" s="52">
        <v>0.45257597901009999</v>
      </c>
      <c r="AP35" s="53"/>
      <c r="AQ35" s="54"/>
      <c r="AR35" s="129" t="s">
        <v>382</v>
      </c>
      <c r="AS35" s="130"/>
      <c r="AT35" s="131"/>
      <c r="AU35" s="52">
        <v>0.38724012616659997</v>
      </c>
      <c r="AV35" s="53"/>
      <c r="AW35" s="54"/>
      <c r="AX35" s="129" t="s">
        <v>382</v>
      </c>
      <c r="AY35" s="130"/>
      <c r="AZ35" s="131"/>
      <c r="BA35" s="52">
        <v>0.59319154718480005</v>
      </c>
      <c r="BB35" s="53"/>
      <c r="BC35" s="54"/>
      <c r="BD35" s="129" t="s">
        <v>382</v>
      </c>
      <c r="BE35" s="130"/>
      <c r="BF35" s="131"/>
      <c r="BG35" s="52">
        <v>0.62342563320069999</v>
      </c>
      <c r="BH35" s="53"/>
      <c r="BI35" s="54"/>
      <c r="BJ35" s="132" t="s">
        <v>382</v>
      </c>
      <c r="BK35" s="133"/>
      <c r="BL35" s="134"/>
      <c r="BM35" s="55">
        <v>2.879</v>
      </c>
      <c r="BN35" s="56"/>
      <c r="BO35" s="57"/>
      <c r="BP35" s="129" t="s">
        <v>382</v>
      </c>
      <c r="BQ35" s="135"/>
      <c r="BR35" s="136"/>
      <c r="BS35" s="55">
        <v>5.3371172184070002</v>
      </c>
      <c r="BT35" s="53"/>
      <c r="BU35" s="54"/>
      <c r="BV35" s="129" t="s">
        <v>382</v>
      </c>
      <c r="BW35" s="130"/>
      <c r="BX35" s="131"/>
      <c r="BY35" s="52">
        <v>0.99539999999999995</v>
      </c>
      <c r="BZ35" s="53"/>
      <c r="CA35" s="54"/>
      <c r="CB35" s="129" t="s">
        <v>382</v>
      </c>
      <c r="CC35" s="130"/>
      <c r="CD35" s="131"/>
      <c r="CE35" s="52">
        <v>2.8683000000000001</v>
      </c>
      <c r="CF35" s="53"/>
      <c r="CG35" s="54"/>
      <c r="CH35" s="129" t="s">
        <v>382</v>
      </c>
      <c r="CI35" s="135"/>
      <c r="CJ35" s="136"/>
      <c r="CK35" s="55">
        <v>5.9884000000000004</v>
      </c>
      <c r="CL35" s="53"/>
      <c r="CM35" s="54"/>
      <c r="CN35" s="140" t="s">
        <v>382</v>
      </c>
      <c r="CO35" s="141"/>
      <c r="CP35" s="142"/>
      <c r="CQ35" s="55">
        <v>3.0177999999999998</v>
      </c>
      <c r="CR35" s="53"/>
      <c r="CS35" s="54"/>
      <c r="CT35" s="139"/>
      <c r="CU35" s="139"/>
      <c r="CV35" s="139"/>
      <c r="CW35" s="139"/>
      <c r="CX35" s="139"/>
      <c r="CY35" s="139"/>
      <c r="CZ35" s="129" t="s">
        <v>382</v>
      </c>
      <c r="DA35" s="135"/>
      <c r="DB35" s="136"/>
      <c r="DC35" s="55">
        <v>4.9384471479689998</v>
      </c>
      <c r="DD35" s="53"/>
      <c r="DE35" s="54"/>
      <c r="DF35" s="26"/>
      <c r="DG35" s="27"/>
    </row>
    <row r="36" spans="1:111" s="25" customFormat="1" ht="15" customHeight="1" x14ac:dyDescent="0.2">
      <c r="A36" s="143"/>
      <c r="B36" s="144" t="s">
        <v>50</v>
      </c>
      <c r="C36" s="145"/>
      <c r="D36" s="146"/>
      <c r="E36" s="147">
        <v>100</v>
      </c>
      <c r="F36" s="148"/>
      <c r="G36" s="149"/>
      <c r="H36" s="150" t="s">
        <v>50</v>
      </c>
      <c r="I36" s="151"/>
      <c r="J36" s="152"/>
      <c r="K36" s="55">
        <f>SUM(K24:M35)</f>
        <v>99.999999999999986</v>
      </c>
      <c r="L36" s="56"/>
      <c r="M36" s="57"/>
      <c r="N36" s="153" t="s">
        <v>50</v>
      </c>
      <c r="O36" s="154"/>
      <c r="P36" s="155"/>
      <c r="Q36" s="156">
        <v>100</v>
      </c>
      <c r="R36" s="157"/>
      <c r="S36" s="158"/>
      <c r="T36" s="150" t="s">
        <v>50</v>
      </c>
      <c r="U36" s="151"/>
      <c r="V36" s="152"/>
      <c r="W36" s="159">
        <f>SUM(W24:Y35)</f>
        <v>100</v>
      </c>
      <c r="X36" s="160"/>
      <c r="Y36" s="161"/>
      <c r="Z36" s="150" t="s">
        <v>50</v>
      </c>
      <c r="AA36" s="151"/>
      <c r="AB36" s="152"/>
      <c r="AC36" s="159">
        <v>100</v>
      </c>
      <c r="AD36" s="160"/>
      <c r="AE36" s="161"/>
      <c r="AF36" s="118" t="s">
        <v>50</v>
      </c>
      <c r="AG36" s="119"/>
      <c r="AH36" s="120"/>
      <c r="AI36" s="118">
        <v>100</v>
      </c>
      <c r="AJ36" s="119"/>
      <c r="AK36" s="120"/>
      <c r="AL36" s="150" t="s">
        <v>50</v>
      </c>
      <c r="AM36" s="151"/>
      <c r="AN36" s="152"/>
      <c r="AO36" s="159">
        <v>100</v>
      </c>
      <c r="AP36" s="160"/>
      <c r="AQ36" s="161"/>
      <c r="AR36" s="150" t="s">
        <v>50</v>
      </c>
      <c r="AS36" s="151"/>
      <c r="AT36" s="152"/>
      <c r="AU36" s="159">
        <v>100</v>
      </c>
      <c r="AV36" s="160"/>
      <c r="AW36" s="161"/>
      <c r="AX36" s="150" t="s">
        <v>50</v>
      </c>
      <c r="AY36" s="151"/>
      <c r="AZ36" s="152"/>
      <c r="BA36" s="159">
        <v>100</v>
      </c>
      <c r="BB36" s="160"/>
      <c r="BC36" s="161"/>
      <c r="BD36" s="118" t="s">
        <v>50</v>
      </c>
      <c r="BE36" s="119"/>
      <c r="BF36" s="120"/>
      <c r="BG36" s="118">
        <v>100</v>
      </c>
      <c r="BH36" s="119"/>
      <c r="BI36" s="120"/>
      <c r="BJ36" s="150" t="s">
        <v>50</v>
      </c>
      <c r="BK36" s="151"/>
      <c r="BL36" s="152"/>
      <c r="BM36" s="159">
        <v>100</v>
      </c>
      <c r="BN36" s="160"/>
      <c r="BO36" s="161"/>
      <c r="BP36" s="150" t="s">
        <v>50</v>
      </c>
      <c r="BQ36" s="151"/>
      <c r="BR36" s="152"/>
      <c r="BS36" s="159">
        <v>100</v>
      </c>
      <c r="BT36" s="160"/>
      <c r="BU36" s="161"/>
      <c r="BV36" s="150" t="s">
        <v>50</v>
      </c>
      <c r="BW36" s="151"/>
      <c r="BX36" s="152"/>
      <c r="BY36" s="159">
        <v>100</v>
      </c>
      <c r="BZ36" s="160"/>
      <c r="CA36" s="161"/>
      <c r="CB36" s="150" t="s">
        <v>50</v>
      </c>
      <c r="CC36" s="151"/>
      <c r="CD36" s="152"/>
      <c r="CE36" s="159">
        <v>100</v>
      </c>
      <c r="CF36" s="160"/>
      <c r="CG36" s="161"/>
      <c r="CH36" s="150" t="s">
        <v>50</v>
      </c>
      <c r="CI36" s="151"/>
      <c r="CJ36" s="152"/>
      <c r="CK36" s="159">
        <v>100</v>
      </c>
      <c r="CL36" s="160"/>
      <c r="CM36" s="161"/>
      <c r="CN36" s="150" t="s">
        <v>50</v>
      </c>
      <c r="CO36" s="151"/>
      <c r="CP36" s="152"/>
      <c r="CQ36" s="159">
        <v>100</v>
      </c>
      <c r="CR36" s="160"/>
      <c r="CS36" s="161"/>
      <c r="CT36" s="121"/>
      <c r="CU36" s="121"/>
      <c r="CV36" s="121"/>
      <c r="CW36" s="121"/>
      <c r="CX36" s="121"/>
      <c r="CY36" s="121"/>
      <c r="CZ36" s="153" t="s">
        <v>50</v>
      </c>
      <c r="DA36" s="154"/>
      <c r="DB36" s="155"/>
      <c r="DC36" s="156">
        <v>100</v>
      </c>
      <c r="DD36" s="157"/>
      <c r="DE36" s="158"/>
      <c r="DF36" s="26"/>
      <c r="DG36" s="27"/>
    </row>
    <row r="37" spans="1:111" s="25" customFormat="1" ht="12.75" x14ac:dyDescent="0.2">
      <c r="A37" s="162"/>
      <c r="B37" s="163"/>
      <c r="C37" s="135"/>
      <c r="D37" s="136"/>
      <c r="E37" s="164"/>
      <c r="F37" s="119"/>
      <c r="G37" s="120"/>
      <c r="H37" s="118"/>
      <c r="I37" s="119"/>
      <c r="J37" s="120"/>
      <c r="K37" s="118"/>
      <c r="L37" s="119"/>
      <c r="M37" s="120"/>
      <c r="N37" s="118"/>
      <c r="O37" s="119"/>
      <c r="P37" s="120"/>
      <c r="Q37" s="118"/>
      <c r="R37" s="119"/>
      <c r="S37" s="120"/>
      <c r="T37" s="118"/>
      <c r="U37" s="119"/>
      <c r="V37" s="120"/>
      <c r="W37" s="118"/>
      <c r="X37" s="119"/>
      <c r="Y37" s="120"/>
      <c r="Z37" s="118"/>
      <c r="AA37" s="119"/>
      <c r="AB37" s="120"/>
      <c r="AC37" s="118"/>
      <c r="AD37" s="119"/>
      <c r="AE37" s="120"/>
      <c r="AF37" s="118"/>
      <c r="AG37" s="119"/>
      <c r="AH37" s="120"/>
      <c r="AI37" s="118"/>
      <c r="AJ37" s="119"/>
      <c r="AK37" s="120"/>
      <c r="AL37" s="118"/>
      <c r="AM37" s="119"/>
      <c r="AN37" s="120"/>
      <c r="AO37" s="118"/>
      <c r="AP37" s="119"/>
      <c r="AQ37" s="120"/>
      <c r="AR37" s="118"/>
      <c r="AS37" s="119"/>
      <c r="AT37" s="120"/>
      <c r="AU37" s="118"/>
      <c r="AV37" s="119"/>
      <c r="AW37" s="120"/>
      <c r="AX37" s="118"/>
      <c r="AY37" s="119"/>
      <c r="AZ37" s="120"/>
      <c r="BA37" s="118"/>
      <c r="BB37" s="119"/>
      <c r="BC37" s="120"/>
      <c r="BD37" s="118"/>
      <c r="BE37" s="119"/>
      <c r="BF37" s="120"/>
      <c r="BG37" s="118"/>
      <c r="BH37" s="119"/>
      <c r="BI37" s="120"/>
      <c r="BJ37" s="118"/>
      <c r="BK37" s="119"/>
      <c r="BL37" s="120"/>
      <c r="BM37" s="118"/>
      <c r="BN37" s="119"/>
      <c r="BO37" s="120"/>
      <c r="BP37" s="118"/>
      <c r="BQ37" s="119"/>
      <c r="BR37" s="120"/>
      <c r="BS37" s="118"/>
      <c r="BT37" s="119"/>
      <c r="BU37" s="120"/>
      <c r="BV37" s="118"/>
      <c r="BW37" s="119"/>
      <c r="BX37" s="120"/>
      <c r="BY37" s="52"/>
      <c r="BZ37" s="53"/>
      <c r="CA37" s="54"/>
      <c r="CB37" s="118"/>
      <c r="CC37" s="119"/>
      <c r="CD37" s="120"/>
      <c r="CE37" s="118"/>
      <c r="CF37" s="119"/>
      <c r="CG37" s="120"/>
      <c r="CH37" s="118"/>
      <c r="CI37" s="119"/>
      <c r="CJ37" s="120"/>
      <c r="CK37" s="118"/>
      <c r="CL37" s="119"/>
      <c r="CM37" s="120"/>
      <c r="CN37" s="118"/>
      <c r="CO37" s="119"/>
      <c r="CP37" s="120"/>
      <c r="CQ37" s="159">
        <f>SUM(CQ24:CS34)</f>
        <v>96.982200000000006</v>
      </c>
      <c r="CR37" s="119"/>
      <c r="CS37" s="120"/>
      <c r="CT37" s="139"/>
      <c r="CU37" s="139"/>
      <c r="CV37" s="139"/>
      <c r="CW37" s="139"/>
      <c r="CX37" s="139"/>
      <c r="CY37" s="139"/>
      <c r="CZ37" s="129"/>
      <c r="DA37" s="130"/>
      <c r="DB37" s="131"/>
      <c r="DC37" s="122"/>
      <c r="DD37" s="123"/>
      <c r="DE37" s="124"/>
      <c r="DF37" s="26"/>
      <c r="DG37" s="27"/>
    </row>
    <row r="38" spans="1:111" s="25" customFormat="1" ht="12.75" customHeight="1" x14ac:dyDescent="0.2">
      <c r="A38" s="117" t="s">
        <v>135</v>
      </c>
      <c r="B38" s="118" t="s">
        <v>135</v>
      </c>
      <c r="C38" s="119"/>
      <c r="D38" s="120"/>
      <c r="E38" s="118" t="s">
        <v>5</v>
      </c>
      <c r="F38" s="119"/>
      <c r="G38" s="120"/>
      <c r="H38" s="118" t="s">
        <v>135</v>
      </c>
      <c r="I38" s="119"/>
      <c r="J38" s="120"/>
      <c r="K38" s="118" t="s">
        <v>5</v>
      </c>
      <c r="L38" s="119"/>
      <c r="M38" s="120"/>
      <c r="N38" s="118" t="s">
        <v>135</v>
      </c>
      <c r="O38" s="119"/>
      <c r="P38" s="120"/>
      <c r="Q38" s="118" t="s">
        <v>5</v>
      </c>
      <c r="R38" s="119"/>
      <c r="S38" s="120"/>
      <c r="T38" s="118" t="s">
        <v>135</v>
      </c>
      <c r="U38" s="119"/>
      <c r="V38" s="120"/>
      <c r="W38" s="118" t="s">
        <v>5</v>
      </c>
      <c r="X38" s="119"/>
      <c r="Y38" s="120"/>
      <c r="Z38" s="118" t="s">
        <v>135</v>
      </c>
      <c r="AA38" s="119"/>
      <c r="AB38" s="120"/>
      <c r="AC38" s="118" t="s">
        <v>5</v>
      </c>
      <c r="AD38" s="119"/>
      <c r="AE38" s="120"/>
      <c r="AF38" s="118" t="s">
        <v>135</v>
      </c>
      <c r="AG38" s="119"/>
      <c r="AH38" s="120"/>
      <c r="AI38" s="118" t="s">
        <v>5</v>
      </c>
      <c r="AJ38" s="119"/>
      <c r="AK38" s="120"/>
      <c r="AL38" s="122" t="s">
        <v>135</v>
      </c>
      <c r="AM38" s="119"/>
      <c r="AN38" s="120"/>
      <c r="AO38" s="122" t="s">
        <v>5</v>
      </c>
      <c r="AP38" s="119"/>
      <c r="AQ38" s="120"/>
      <c r="AR38" s="122" t="s">
        <v>135</v>
      </c>
      <c r="AS38" s="119"/>
      <c r="AT38" s="120"/>
      <c r="AU38" s="122" t="s">
        <v>5</v>
      </c>
      <c r="AV38" s="119"/>
      <c r="AW38" s="120"/>
      <c r="AX38" s="122" t="s">
        <v>135</v>
      </c>
      <c r="AY38" s="119"/>
      <c r="AZ38" s="120"/>
      <c r="BA38" s="122" t="s">
        <v>5</v>
      </c>
      <c r="BB38" s="119"/>
      <c r="BC38" s="120"/>
      <c r="BD38" s="122" t="s">
        <v>135</v>
      </c>
      <c r="BE38" s="119"/>
      <c r="BF38" s="120"/>
      <c r="BG38" s="122" t="s">
        <v>5</v>
      </c>
      <c r="BH38" s="119"/>
      <c r="BI38" s="120"/>
      <c r="BJ38" s="122" t="s">
        <v>135</v>
      </c>
      <c r="BK38" s="119"/>
      <c r="BL38" s="120"/>
      <c r="BM38" s="122" t="s">
        <v>5</v>
      </c>
      <c r="BN38" s="119"/>
      <c r="BO38" s="120"/>
      <c r="BP38" s="122" t="s">
        <v>135</v>
      </c>
      <c r="BQ38" s="119"/>
      <c r="BR38" s="120"/>
      <c r="BS38" s="122" t="s">
        <v>5</v>
      </c>
      <c r="BT38" s="119"/>
      <c r="BU38" s="120"/>
      <c r="BV38" s="122" t="s">
        <v>135</v>
      </c>
      <c r="BW38" s="119"/>
      <c r="BX38" s="120"/>
      <c r="BY38" s="122" t="s">
        <v>5</v>
      </c>
      <c r="BZ38" s="119"/>
      <c r="CA38" s="120"/>
      <c r="CB38" s="122" t="s">
        <v>135</v>
      </c>
      <c r="CC38" s="119"/>
      <c r="CD38" s="120"/>
      <c r="CE38" s="122" t="s">
        <v>5</v>
      </c>
      <c r="CF38" s="119"/>
      <c r="CG38" s="120"/>
      <c r="CH38" s="122" t="s">
        <v>135</v>
      </c>
      <c r="CI38" s="119"/>
      <c r="CJ38" s="120"/>
      <c r="CK38" s="122" t="s">
        <v>5</v>
      </c>
      <c r="CL38" s="119"/>
      <c r="CM38" s="120"/>
      <c r="CN38" s="122" t="s">
        <v>135</v>
      </c>
      <c r="CO38" s="119"/>
      <c r="CP38" s="120"/>
      <c r="CQ38" s="122" t="s">
        <v>5</v>
      </c>
      <c r="CR38" s="119"/>
      <c r="CS38" s="120"/>
      <c r="CT38" s="165" t="s">
        <v>361</v>
      </c>
      <c r="CU38" s="83"/>
      <c r="CV38" s="83"/>
      <c r="CW38" s="83"/>
      <c r="CX38" s="139"/>
      <c r="CY38" s="139"/>
      <c r="CZ38" s="122" t="s">
        <v>135</v>
      </c>
      <c r="DA38" s="119"/>
      <c r="DB38" s="120"/>
      <c r="DC38" s="122" t="s">
        <v>5</v>
      </c>
      <c r="DD38" s="119"/>
      <c r="DE38" s="120"/>
      <c r="DF38" s="34" t="s">
        <v>405</v>
      </c>
      <c r="DG38" s="27"/>
    </row>
    <row r="39" spans="1:111" s="25" customFormat="1" ht="12.75" customHeight="1" x14ac:dyDescent="0.2">
      <c r="A39" s="125"/>
      <c r="B39" s="163" t="s">
        <v>133</v>
      </c>
      <c r="C39" s="135">
        <v>0.95970929363503799</v>
      </c>
      <c r="D39" s="136" t="s">
        <v>133</v>
      </c>
      <c r="E39" s="55">
        <v>96.724905812839793</v>
      </c>
      <c r="F39" s="56"/>
      <c r="G39" s="57"/>
      <c r="H39" s="163" t="s">
        <v>133</v>
      </c>
      <c r="I39" s="135">
        <v>0.96083851475092796</v>
      </c>
      <c r="J39" s="136" t="s">
        <v>133</v>
      </c>
      <c r="K39" s="55">
        <v>95.219975907208607</v>
      </c>
      <c r="L39" s="56"/>
      <c r="M39" s="57"/>
      <c r="N39" s="163" t="s">
        <v>133</v>
      </c>
      <c r="O39" s="135">
        <v>0.95947916967345703</v>
      </c>
      <c r="P39" s="136" t="s">
        <v>133</v>
      </c>
      <c r="Q39" s="52">
        <v>89.541569968451</v>
      </c>
      <c r="R39" s="53"/>
      <c r="S39" s="54"/>
      <c r="T39" s="163" t="s">
        <v>133</v>
      </c>
      <c r="U39" s="135">
        <v>0.95062595281194495</v>
      </c>
      <c r="V39" s="136" t="s">
        <v>133</v>
      </c>
      <c r="W39" s="52">
        <v>95.207988951266799</v>
      </c>
      <c r="X39" s="53"/>
      <c r="Y39" s="54"/>
      <c r="Z39" s="163" t="s">
        <v>133</v>
      </c>
      <c r="AA39" s="135">
        <v>0.97458925515518502</v>
      </c>
      <c r="AB39" s="136" t="s">
        <v>133</v>
      </c>
      <c r="AC39" s="52">
        <v>90.809880364747102</v>
      </c>
      <c r="AD39" s="53"/>
      <c r="AE39" s="54"/>
      <c r="AF39" s="163" t="s">
        <v>133</v>
      </c>
      <c r="AG39" s="135">
        <v>0.99271561052818302</v>
      </c>
      <c r="AH39" s="136" t="s">
        <v>133</v>
      </c>
      <c r="AI39" s="52">
        <v>99.591091954167993</v>
      </c>
      <c r="AJ39" s="53"/>
      <c r="AK39" s="54"/>
      <c r="AL39" s="129" t="s">
        <v>133</v>
      </c>
      <c r="AM39" s="135">
        <v>0.99442429373816299</v>
      </c>
      <c r="AN39" s="136" t="s">
        <v>133</v>
      </c>
      <c r="AO39" s="55">
        <v>99.547425493396801</v>
      </c>
      <c r="AP39" s="53"/>
      <c r="AQ39" s="54"/>
      <c r="AR39" s="129" t="s">
        <v>133</v>
      </c>
      <c r="AS39" s="135">
        <v>0.99289915985087895</v>
      </c>
      <c r="AT39" s="136" t="s">
        <v>133</v>
      </c>
      <c r="AU39" s="55">
        <v>99.612764973299406</v>
      </c>
      <c r="AV39" s="53"/>
      <c r="AW39" s="54"/>
      <c r="AX39" s="129" t="s">
        <v>133</v>
      </c>
      <c r="AY39" s="135">
        <v>0.99271561052818302</v>
      </c>
      <c r="AZ39" s="136" t="s">
        <v>133</v>
      </c>
      <c r="BA39" s="55">
        <v>99.406811123135697</v>
      </c>
      <c r="BB39" s="53"/>
      <c r="BC39" s="54"/>
      <c r="BD39" s="129" t="s">
        <v>133</v>
      </c>
      <c r="BE39" s="135">
        <v>1.045134662405075</v>
      </c>
      <c r="BF39" s="136" t="s">
        <v>133</v>
      </c>
      <c r="BG39" s="55">
        <v>99.376575857664506</v>
      </c>
      <c r="BH39" s="53"/>
      <c r="BI39" s="54"/>
      <c r="BJ39" s="132" t="s">
        <v>133</v>
      </c>
      <c r="BK39" s="137"/>
      <c r="BL39" s="138"/>
      <c r="BM39" s="55">
        <v>77.0883567771683</v>
      </c>
      <c r="BN39" s="53"/>
      <c r="BO39" s="54"/>
      <c r="BP39" s="129" t="s">
        <v>133</v>
      </c>
      <c r="BQ39" s="135">
        <v>0.96417311235357905</v>
      </c>
      <c r="BR39" s="136" t="s">
        <v>133</v>
      </c>
      <c r="BS39" s="55">
        <v>94.662884967436796</v>
      </c>
      <c r="BT39" s="53"/>
      <c r="BU39" s="54"/>
      <c r="BV39" s="129" t="s">
        <v>133</v>
      </c>
      <c r="BW39" s="135">
        <v>0.78733931632036502</v>
      </c>
      <c r="BX39" s="136" t="s">
        <v>133</v>
      </c>
      <c r="BY39" s="55">
        <v>78.853905709048107</v>
      </c>
      <c r="BZ39" s="53"/>
      <c r="CA39" s="54"/>
      <c r="CB39" s="129" t="s">
        <v>133</v>
      </c>
      <c r="CC39" s="135">
        <v>0.86359581018694898</v>
      </c>
      <c r="CD39" s="136" t="s">
        <v>133</v>
      </c>
      <c r="CE39" s="55">
        <v>85.327552297959002</v>
      </c>
      <c r="CF39" s="53"/>
      <c r="CG39" s="54"/>
      <c r="CH39" s="129" t="s">
        <v>134</v>
      </c>
      <c r="CI39" s="135">
        <v>0.73662665500281799</v>
      </c>
      <c r="CJ39" s="136" t="s">
        <v>134</v>
      </c>
      <c r="CK39" s="55">
        <v>73.970592002243706</v>
      </c>
      <c r="CL39" s="53"/>
      <c r="CM39" s="54"/>
      <c r="CN39" s="132" t="s">
        <v>133</v>
      </c>
      <c r="CO39" s="137"/>
      <c r="CP39" s="138"/>
      <c r="CQ39" s="55">
        <v>75.353624860016694</v>
      </c>
      <c r="CR39" s="53"/>
      <c r="CS39" s="54"/>
      <c r="CT39" s="139"/>
      <c r="CU39" s="139"/>
      <c r="CV39" s="139"/>
      <c r="CW39" s="139"/>
      <c r="CX39" s="139"/>
      <c r="CY39" s="139"/>
      <c r="CZ39" s="129" t="s">
        <v>133</v>
      </c>
      <c r="DA39" s="135"/>
      <c r="DB39" s="136"/>
      <c r="DC39" s="55">
        <v>95.0615528520308</v>
      </c>
      <c r="DD39" s="53"/>
      <c r="DE39" s="54"/>
      <c r="DF39" s="26"/>
      <c r="DG39" s="27"/>
    </row>
    <row r="40" spans="1:111" s="25" customFormat="1" ht="12.75" customHeight="1" x14ac:dyDescent="0.2">
      <c r="A40" s="125"/>
      <c r="B40" s="163" t="s">
        <v>134</v>
      </c>
      <c r="C40" s="135">
        <v>4.0290706364959003E-2</v>
      </c>
      <c r="D40" s="136" t="s">
        <v>134</v>
      </c>
      <c r="E40" s="55">
        <v>3.2750966322394999</v>
      </c>
      <c r="F40" s="56"/>
      <c r="G40" s="57"/>
      <c r="H40" s="163" t="s">
        <v>134</v>
      </c>
      <c r="I40" s="135">
        <v>3.9161485249074E-2</v>
      </c>
      <c r="J40" s="136" t="s">
        <v>134</v>
      </c>
      <c r="K40" s="55">
        <v>4.7800263728296004</v>
      </c>
      <c r="L40" s="56"/>
      <c r="M40" s="57"/>
      <c r="N40" s="163" t="s">
        <v>134</v>
      </c>
      <c r="O40" s="135">
        <v>4.0520830326544001E-2</v>
      </c>
      <c r="P40" s="136" t="s">
        <v>134</v>
      </c>
      <c r="Q40" s="55">
        <v>10.458433053551399</v>
      </c>
      <c r="R40" s="56"/>
      <c r="S40" s="57"/>
      <c r="T40" s="163" t="s">
        <v>134</v>
      </c>
      <c r="U40" s="135">
        <v>4.9374047188057997E-2</v>
      </c>
      <c r="V40" s="136" t="s">
        <v>134</v>
      </c>
      <c r="W40" s="52">
        <v>4.7920120340362997</v>
      </c>
      <c r="X40" s="53"/>
      <c r="Y40" s="54"/>
      <c r="Z40" s="163" t="s">
        <v>134</v>
      </c>
      <c r="AA40" s="135">
        <v>2.5410744844817E-2</v>
      </c>
      <c r="AB40" s="136" t="s">
        <v>134</v>
      </c>
      <c r="AC40" s="52">
        <v>9.1901213510767992</v>
      </c>
      <c r="AD40" s="53"/>
      <c r="AE40" s="54"/>
      <c r="AF40" s="163" t="s">
        <v>134</v>
      </c>
      <c r="AG40" s="135">
        <v>7.284389471817E-3</v>
      </c>
      <c r="AH40" s="136" t="s">
        <v>134</v>
      </c>
      <c r="AI40" s="52">
        <v>0.40891076362750001</v>
      </c>
      <c r="AJ40" s="53"/>
      <c r="AK40" s="54"/>
      <c r="AL40" s="129" t="s">
        <v>134</v>
      </c>
      <c r="AM40" s="135">
        <v>5.5757062618379998E-3</v>
      </c>
      <c r="AN40" s="136" t="s">
        <v>134</v>
      </c>
      <c r="AO40" s="55">
        <v>0.45257597901009999</v>
      </c>
      <c r="AP40" s="53"/>
      <c r="AQ40" s="54"/>
      <c r="AR40" s="129" t="s">
        <v>134</v>
      </c>
      <c r="AS40" s="135">
        <v>7.100840149121E-3</v>
      </c>
      <c r="AT40" s="136" t="s">
        <v>134</v>
      </c>
      <c r="AU40" s="55">
        <v>0.38724012616659997</v>
      </c>
      <c r="AV40" s="53"/>
      <c r="AW40" s="54"/>
      <c r="AX40" s="129" t="s">
        <v>134</v>
      </c>
      <c r="AY40" s="135">
        <v>7.284389471817E-3</v>
      </c>
      <c r="AZ40" s="136" t="s">
        <v>134</v>
      </c>
      <c r="BA40" s="55">
        <v>0.59319154718480005</v>
      </c>
      <c r="BB40" s="53"/>
      <c r="BC40" s="54"/>
      <c r="BD40" s="129" t="s">
        <v>134</v>
      </c>
      <c r="BE40" s="135">
        <v>-4.5134662405075E-2</v>
      </c>
      <c r="BF40" s="136" t="s">
        <v>134</v>
      </c>
      <c r="BG40" s="55">
        <v>0.62342563320069999</v>
      </c>
      <c r="BH40" s="53"/>
      <c r="BI40" s="54"/>
      <c r="BJ40" s="132" t="s">
        <v>143</v>
      </c>
      <c r="BK40" s="137"/>
      <c r="BL40" s="138"/>
      <c r="BM40" s="55">
        <v>9.3307552083880996</v>
      </c>
      <c r="BN40" s="53"/>
      <c r="BO40" s="54"/>
      <c r="BP40" s="129" t="s">
        <v>134</v>
      </c>
      <c r="BQ40" s="135">
        <v>3.5826887646419003E-2</v>
      </c>
      <c r="BR40" s="136" t="s">
        <v>134</v>
      </c>
      <c r="BS40" s="55">
        <v>5.3371172184070002</v>
      </c>
      <c r="BT40" s="53"/>
      <c r="BU40" s="54"/>
      <c r="BV40" s="129" t="s">
        <v>143</v>
      </c>
      <c r="BW40" s="135">
        <v>0.114357912223121</v>
      </c>
      <c r="BX40" s="136" t="s">
        <v>143</v>
      </c>
      <c r="BY40" s="55">
        <v>20.153200173708498</v>
      </c>
      <c r="BZ40" s="53"/>
      <c r="CA40" s="54"/>
      <c r="CB40" s="129" t="s">
        <v>143</v>
      </c>
      <c r="CC40" s="135">
        <v>0.114357912223121</v>
      </c>
      <c r="CD40" s="136" t="s">
        <v>143</v>
      </c>
      <c r="CE40" s="55">
        <v>11.806757448577301</v>
      </c>
      <c r="CF40" s="53"/>
      <c r="CG40" s="54"/>
      <c r="CH40" s="129" t="s">
        <v>133</v>
      </c>
      <c r="CI40" s="135">
        <v>0.67773941572357899</v>
      </c>
      <c r="CJ40" s="136" t="s">
        <v>133</v>
      </c>
      <c r="CK40" s="55">
        <v>67.500515710465805</v>
      </c>
      <c r="CL40" s="53"/>
      <c r="CM40" s="54"/>
      <c r="CN40" s="132" t="s">
        <v>143</v>
      </c>
      <c r="CO40" s="137"/>
      <c r="CP40" s="138"/>
      <c r="CQ40" s="55">
        <v>16.502524448021902</v>
      </c>
      <c r="CR40" s="53"/>
      <c r="CS40" s="54"/>
      <c r="CT40" s="139"/>
      <c r="CU40" s="139"/>
      <c r="CV40" s="139"/>
      <c r="CW40" s="139"/>
      <c r="CX40" s="139"/>
      <c r="CY40" s="139"/>
      <c r="CZ40" s="129" t="s">
        <v>134</v>
      </c>
      <c r="DA40" s="135"/>
      <c r="DB40" s="136"/>
      <c r="DC40" s="55">
        <v>4.9384471479689998</v>
      </c>
      <c r="DD40" s="53"/>
      <c r="DE40" s="54"/>
      <c r="DF40" s="26"/>
      <c r="DG40" s="27"/>
    </row>
    <row r="41" spans="1:111" s="25" customFormat="1" ht="12.75" customHeight="1" x14ac:dyDescent="0.2">
      <c r="A41" s="125"/>
      <c r="B41" s="163"/>
      <c r="C41" s="135"/>
      <c r="D41" s="136"/>
      <c r="E41" s="118"/>
      <c r="F41" s="119"/>
      <c r="G41" s="120"/>
      <c r="H41" s="163"/>
      <c r="I41" s="135"/>
      <c r="J41" s="136"/>
      <c r="K41" s="118"/>
      <c r="L41" s="119"/>
      <c r="M41" s="120"/>
      <c r="N41" s="163"/>
      <c r="O41" s="135"/>
      <c r="P41" s="136"/>
      <c r="Q41" s="118"/>
      <c r="R41" s="119"/>
      <c r="S41" s="120"/>
      <c r="T41" s="163"/>
      <c r="U41" s="135"/>
      <c r="V41" s="136"/>
      <c r="W41" s="118"/>
      <c r="X41" s="119"/>
      <c r="Y41" s="120"/>
      <c r="Z41" s="163"/>
      <c r="AA41" s="135"/>
      <c r="AB41" s="136"/>
      <c r="AC41" s="118"/>
      <c r="AD41" s="119"/>
      <c r="AE41" s="120"/>
      <c r="AF41" s="163"/>
      <c r="AG41" s="135"/>
      <c r="AH41" s="136"/>
      <c r="AI41" s="118"/>
      <c r="AJ41" s="119"/>
      <c r="AK41" s="120"/>
      <c r="AL41" s="129"/>
      <c r="AM41" s="135"/>
      <c r="AN41" s="136"/>
      <c r="AO41" s="55"/>
      <c r="AP41" s="53"/>
      <c r="AQ41" s="54"/>
      <c r="AR41" s="129"/>
      <c r="AS41" s="135"/>
      <c r="AT41" s="136"/>
      <c r="AU41" s="55"/>
      <c r="AV41" s="53"/>
      <c r="AW41" s="54"/>
      <c r="AX41" s="129"/>
      <c r="AY41" s="135"/>
      <c r="AZ41" s="136"/>
      <c r="BA41" s="122"/>
      <c r="BB41" s="119"/>
      <c r="BC41" s="120"/>
      <c r="BD41" s="129"/>
      <c r="BE41" s="135"/>
      <c r="BF41" s="136"/>
      <c r="BG41" s="55"/>
      <c r="BH41" s="53"/>
      <c r="BI41" s="54"/>
      <c r="BJ41" s="132" t="s">
        <v>142</v>
      </c>
      <c r="BK41" s="137"/>
      <c r="BL41" s="138"/>
      <c r="BM41" s="55">
        <v>9.4437570364178995</v>
      </c>
      <c r="BN41" s="53"/>
      <c r="BO41" s="54"/>
      <c r="BP41" s="129"/>
      <c r="BQ41" s="135"/>
      <c r="BR41" s="136"/>
      <c r="BS41" s="55"/>
      <c r="BT41" s="53"/>
      <c r="BU41" s="54"/>
      <c r="BV41" s="129" t="s">
        <v>134</v>
      </c>
      <c r="BW41" s="135">
        <v>1.0469665955035E-2</v>
      </c>
      <c r="BX41" s="136" t="s">
        <v>134</v>
      </c>
      <c r="BY41" s="55">
        <v>0.99289666761819995</v>
      </c>
      <c r="BZ41" s="53"/>
      <c r="CA41" s="54"/>
      <c r="CB41" s="129" t="s">
        <v>134</v>
      </c>
      <c r="CC41" s="135">
        <v>2.204627758993E-2</v>
      </c>
      <c r="CD41" s="136" t="s">
        <v>134</v>
      </c>
      <c r="CE41" s="55">
        <v>2.8656929279276002</v>
      </c>
      <c r="CF41" s="53"/>
      <c r="CG41" s="54"/>
      <c r="CH41" s="129" t="s">
        <v>140</v>
      </c>
      <c r="CI41" s="135">
        <v>0.26648179443393</v>
      </c>
      <c r="CJ41" s="136" t="s">
        <v>140</v>
      </c>
      <c r="CK41" s="55">
        <v>26.512228334913299</v>
      </c>
      <c r="CL41" s="53"/>
      <c r="CM41" s="54"/>
      <c r="CN41" s="132" t="s">
        <v>134</v>
      </c>
      <c r="CO41" s="137"/>
      <c r="CP41" s="138"/>
      <c r="CQ41" s="55">
        <v>14.327768029305201</v>
      </c>
      <c r="CR41" s="53"/>
      <c r="CS41" s="54"/>
      <c r="CW41" s="139"/>
      <c r="CX41" s="139"/>
      <c r="CY41" s="139"/>
      <c r="CZ41" s="129"/>
      <c r="DA41" s="135"/>
      <c r="DB41" s="136"/>
      <c r="DC41" s="122"/>
      <c r="DD41" s="119"/>
      <c r="DE41" s="120"/>
      <c r="DF41" s="26"/>
      <c r="DG41" s="27"/>
    </row>
    <row r="42" spans="1:111" s="25" customFormat="1" ht="12.75" customHeight="1" x14ac:dyDescent="0.2">
      <c r="A42" s="125"/>
      <c r="B42" s="163"/>
      <c r="C42" s="135"/>
      <c r="D42" s="136"/>
      <c r="E42" s="52"/>
      <c r="F42" s="53"/>
      <c r="G42" s="54"/>
      <c r="H42" s="163"/>
      <c r="I42" s="135"/>
      <c r="J42" s="136"/>
      <c r="K42" s="52"/>
      <c r="L42" s="53"/>
      <c r="M42" s="54"/>
      <c r="N42" s="163"/>
      <c r="O42" s="135"/>
      <c r="P42" s="136"/>
      <c r="Q42" s="52"/>
      <c r="R42" s="53"/>
      <c r="S42" s="54"/>
      <c r="T42" s="163"/>
      <c r="U42" s="135"/>
      <c r="V42" s="136"/>
      <c r="W42" s="52"/>
      <c r="X42" s="53"/>
      <c r="Y42" s="54"/>
      <c r="Z42" s="163"/>
      <c r="AA42" s="135"/>
      <c r="AB42" s="136"/>
      <c r="AC42" s="52"/>
      <c r="AD42" s="53"/>
      <c r="AE42" s="54"/>
      <c r="AF42" s="163"/>
      <c r="AG42" s="135"/>
      <c r="AH42" s="136"/>
      <c r="AI42" s="52"/>
      <c r="AJ42" s="53"/>
      <c r="AK42" s="54"/>
      <c r="AL42" s="129"/>
      <c r="AM42" s="135"/>
      <c r="AN42" s="136"/>
      <c r="AO42" s="55"/>
      <c r="AP42" s="53"/>
      <c r="AQ42" s="54"/>
      <c r="AR42" s="129"/>
      <c r="AS42" s="135"/>
      <c r="AT42" s="136"/>
      <c r="AU42" s="55"/>
      <c r="AV42" s="53"/>
      <c r="AW42" s="54"/>
      <c r="AX42" s="129"/>
      <c r="AY42" s="135"/>
      <c r="AZ42" s="136"/>
      <c r="BA42" s="55"/>
      <c r="BB42" s="53"/>
      <c r="BC42" s="54"/>
      <c r="BD42" s="129"/>
      <c r="BE42" s="135"/>
      <c r="BF42" s="136"/>
      <c r="BG42" s="55"/>
      <c r="BH42" s="53"/>
      <c r="BI42" s="54"/>
      <c r="BJ42" s="132" t="s">
        <v>134</v>
      </c>
      <c r="BK42" s="137"/>
      <c r="BL42" s="138"/>
      <c r="BM42" s="55">
        <v>2.8756622401879999</v>
      </c>
      <c r="BN42" s="53"/>
      <c r="BO42" s="54"/>
      <c r="BP42" s="129"/>
      <c r="BQ42" s="135"/>
      <c r="BR42" s="136"/>
      <c r="BS42" s="55"/>
      <c r="BT42" s="53"/>
      <c r="BU42" s="54"/>
      <c r="BV42" s="129"/>
      <c r="BW42" s="135"/>
      <c r="BX42" s="136"/>
      <c r="BY42" s="55"/>
      <c r="BZ42" s="53"/>
      <c r="CA42" s="54"/>
      <c r="CB42" s="129"/>
      <c r="CC42" s="135"/>
      <c r="CD42" s="136"/>
      <c r="CE42" s="55"/>
      <c r="CF42" s="53"/>
      <c r="CG42" s="54"/>
      <c r="CH42" s="129" t="s">
        <v>141</v>
      </c>
      <c r="CI42" s="135">
        <v>-0.68084786516032403</v>
      </c>
      <c r="CJ42" s="136" t="s">
        <v>141</v>
      </c>
      <c r="CK42" s="55">
        <v>-67.983336047623098</v>
      </c>
      <c r="CL42" s="53"/>
      <c r="CM42" s="54"/>
      <c r="CN42" s="132" t="s">
        <v>142</v>
      </c>
      <c r="CO42" s="137"/>
      <c r="CP42" s="138"/>
      <c r="CQ42" s="55">
        <v>5.1286667340493004</v>
      </c>
      <c r="CR42" s="53"/>
      <c r="CS42" s="54"/>
      <c r="CT42" s="139"/>
      <c r="CU42" s="139"/>
      <c r="CV42" s="139"/>
      <c r="CW42" s="139"/>
      <c r="CX42" s="139"/>
      <c r="CY42" s="139"/>
      <c r="CZ42" s="129"/>
      <c r="DA42" s="135"/>
      <c r="DB42" s="136"/>
      <c r="DC42" s="55"/>
      <c r="DD42" s="53"/>
      <c r="DE42" s="54"/>
      <c r="DF42" s="26"/>
      <c r="DG42" s="27"/>
    </row>
    <row r="43" spans="1:111" s="25" customFormat="1" ht="12.75" customHeight="1" x14ac:dyDescent="0.2">
      <c r="A43" s="125"/>
      <c r="B43" s="163"/>
      <c r="C43" s="135"/>
      <c r="D43" s="136"/>
      <c r="E43" s="135"/>
      <c r="F43" s="135"/>
      <c r="G43" s="136"/>
      <c r="H43" s="163"/>
      <c r="I43" s="135"/>
      <c r="J43" s="136"/>
      <c r="K43" s="135"/>
      <c r="L43" s="135"/>
      <c r="M43" s="136"/>
      <c r="N43" s="52"/>
      <c r="O43" s="53"/>
      <c r="P43" s="53"/>
      <c r="Q43" s="53"/>
      <c r="R43" s="53"/>
      <c r="S43" s="54"/>
      <c r="T43" s="52"/>
      <c r="U43" s="53"/>
      <c r="V43" s="53"/>
      <c r="W43" s="53"/>
      <c r="X43" s="53"/>
      <c r="Y43" s="54"/>
      <c r="Z43" s="52"/>
      <c r="AA43" s="53"/>
      <c r="AB43" s="53"/>
      <c r="AC43" s="53"/>
      <c r="AD43" s="53"/>
      <c r="AE43" s="54"/>
      <c r="AF43" s="52"/>
      <c r="AG43" s="53"/>
      <c r="AH43" s="53"/>
      <c r="AI43" s="53"/>
      <c r="AJ43" s="53"/>
      <c r="AK43" s="54"/>
      <c r="AL43" s="55"/>
      <c r="AM43" s="53"/>
      <c r="AN43" s="53"/>
      <c r="AO43" s="53"/>
      <c r="AP43" s="53"/>
      <c r="AQ43" s="54"/>
      <c r="AR43" s="55"/>
      <c r="AS43" s="53"/>
      <c r="AT43" s="53"/>
      <c r="AU43" s="53"/>
      <c r="AV43" s="53"/>
      <c r="AW43" s="54"/>
      <c r="AX43" s="55"/>
      <c r="AY43" s="53"/>
      <c r="AZ43" s="53"/>
      <c r="BA43" s="53"/>
      <c r="BB43" s="53"/>
      <c r="BC43" s="54"/>
      <c r="BD43" s="55"/>
      <c r="BE43" s="53"/>
      <c r="BF43" s="53"/>
      <c r="BG43" s="53"/>
      <c r="BH43" s="53"/>
      <c r="BI43" s="54"/>
      <c r="BJ43" s="132" t="s">
        <v>136</v>
      </c>
      <c r="BK43" s="137"/>
      <c r="BL43" s="138"/>
      <c r="BM43" s="55">
        <v>1.2614720520761999</v>
      </c>
      <c r="BN43" s="53"/>
      <c r="BO43" s="54"/>
      <c r="BP43" s="129"/>
      <c r="BQ43" s="135"/>
      <c r="BR43" s="136"/>
      <c r="BS43" s="55"/>
      <c r="BT43" s="53"/>
      <c r="BU43" s="54"/>
      <c r="BV43" s="129"/>
      <c r="BW43" s="135"/>
      <c r="BX43" s="136"/>
      <c r="BY43" s="55"/>
      <c r="BZ43" s="53"/>
      <c r="CA43" s="54"/>
      <c r="CB43" s="129"/>
      <c r="CC43" s="135"/>
      <c r="CD43" s="136"/>
      <c r="CE43" s="55"/>
      <c r="CF43" s="53"/>
      <c r="CG43" s="54"/>
      <c r="CH43" s="129"/>
      <c r="CI43" s="135"/>
      <c r="CJ43" s="136"/>
      <c r="CK43" s="55"/>
      <c r="CL43" s="53"/>
      <c r="CM43" s="54"/>
      <c r="CN43" s="132" t="s">
        <v>141</v>
      </c>
      <c r="CO43" s="137"/>
      <c r="CP43" s="138"/>
      <c r="CQ43" s="55">
        <v>-11.312584071392999</v>
      </c>
      <c r="CR43" s="53"/>
      <c r="CS43" s="54"/>
      <c r="CT43" s="139"/>
      <c r="CU43" s="139"/>
      <c r="CV43" s="139"/>
      <c r="CW43" s="139"/>
      <c r="CX43" s="139"/>
      <c r="CY43" s="139"/>
      <c r="CZ43" s="129"/>
      <c r="DA43" s="135"/>
      <c r="DB43" s="136"/>
      <c r="DC43" s="129"/>
      <c r="DD43" s="135"/>
      <c r="DE43" s="136"/>
      <c r="DF43" s="26"/>
      <c r="DG43" s="27"/>
    </row>
    <row r="44" spans="1:111" s="25" customFormat="1" ht="12.75" x14ac:dyDescent="0.2">
      <c r="A44" s="143"/>
      <c r="B44" s="166" t="s">
        <v>50</v>
      </c>
      <c r="C44" s="167"/>
      <c r="D44" s="168"/>
      <c r="E44" s="159">
        <v>99.999999999999702</v>
      </c>
      <c r="F44" s="160"/>
      <c r="G44" s="161"/>
      <c r="H44" s="166" t="s">
        <v>50</v>
      </c>
      <c r="I44" s="167"/>
      <c r="J44" s="168"/>
      <c r="K44" s="159">
        <v>100.0000000000002</v>
      </c>
      <c r="L44" s="160"/>
      <c r="M44" s="161"/>
      <c r="N44" s="166" t="s">
        <v>50</v>
      </c>
      <c r="O44" s="167"/>
      <c r="P44" s="168"/>
      <c r="Q44" s="159">
        <v>100.0000000000001</v>
      </c>
      <c r="R44" s="160"/>
      <c r="S44" s="161"/>
      <c r="T44" s="166" t="s">
        <v>50</v>
      </c>
      <c r="U44" s="167"/>
      <c r="V44" s="168"/>
      <c r="W44" s="159">
        <v>100.00000000000028</v>
      </c>
      <c r="X44" s="160"/>
      <c r="Y44" s="161"/>
      <c r="Z44" s="166" t="s">
        <v>50</v>
      </c>
      <c r="AA44" s="167"/>
      <c r="AB44" s="168"/>
      <c r="AC44" s="159">
        <v>100.0000000000002</v>
      </c>
      <c r="AD44" s="160"/>
      <c r="AE44" s="161"/>
      <c r="AF44" s="166" t="s">
        <v>50</v>
      </c>
      <c r="AG44" s="167"/>
      <c r="AH44" s="168"/>
      <c r="AI44" s="159">
        <v>100</v>
      </c>
      <c r="AJ44" s="160"/>
      <c r="AK44" s="161"/>
      <c r="AL44" s="169" t="s">
        <v>50</v>
      </c>
      <c r="AM44" s="167"/>
      <c r="AN44" s="168"/>
      <c r="AO44" s="156">
        <v>100.0000000000001</v>
      </c>
      <c r="AP44" s="160"/>
      <c r="AQ44" s="161"/>
      <c r="AR44" s="169" t="s">
        <v>50</v>
      </c>
      <c r="AS44" s="167"/>
      <c r="AT44" s="168"/>
      <c r="AU44" s="156">
        <v>100</v>
      </c>
      <c r="AV44" s="160"/>
      <c r="AW44" s="161"/>
      <c r="AX44" s="169" t="s">
        <v>50</v>
      </c>
      <c r="AY44" s="167"/>
      <c r="AZ44" s="168"/>
      <c r="BA44" s="156">
        <v>100</v>
      </c>
      <c r="BB44" s="160"/>
      <c r="BC44" s="161"/>
      <c r="BD44" s="169" t="s">
        <v>50</v>
      </c>
      <c r="BE44" s="167"/>
      <c r="BF44" s="168"/>
      <c r="BG44" s="156">
        <v>100</v>
      </c>
      <c r="BH44" s="160"/>
      <c r="BI44" s="161"/>
      <c r="BJ44" s="169" t="s">
        <v>50</v>
      </c>
      <c r="BK44" s="167"/>
      <c r="BL44" s="168"/>
      <c r="BM44" s="156">
        <v>100</v>
      </c>
      <c r="BN44" s="160"/>
      <c r="BO44" s="161"/>
      <c r="BP44" s="169" t="s">
        <v>50</v>
      </c>
      <c r="BQ44" s="167"/>
      <c r="BR44" s="168"/>
      <c r="BS44" s="156">
        <v>99.999999999999801</v>
      </c>
      <c r="BT44" s="160"/>
      <c r="BU44" s="161"/>
      <c r="BV44" s="169" t="s">
        <v>50</v>
      </c>
      <c r="BW44" s="167"/>
      <c r="BX44" s="168"/>
      <c r="BY44" s="156">
        <v>100.00000000000031</v>
      </c>
      <c r="BZ44" s="160"/>
      <c r="CA44" s="161"/>
      <c r="CB44" s="169" t="s">
        <v>50</v>
      </c>
      <c r="CC44" s="167"/>
      <c r="CD44" s="168"/>
      <c r="CE44" s="156">
        <v>100</v>
      </c>
      <c r="CF44" s="160"/>
      <c r="CG44" s="161"/>
      <c r="CH44" s="169" t="s">
        <v>50</v>
      </c>
      <c r="CI44" s="167"/>
      <c r="CJ44" s="168"/>
      <c r="CK44" s="156">
        <v>100.00000000000028</v>
      </c>
      <c r="CL44" s="160"/>
      <c r="CM44" s="161"/>
      <c r="CN44" s="169" t="s">
        <v>50</v>
      </c>
      <c r="CO44" s="167"/>
      <c r="CP44" s="168"/>
      <c r="CQ44" s="156">
        <v>99.999999999999901</v>
      </c>
      <c r="CR44" s="160"/>
      <c r="CS44" s="161"/>
      <c r="CT44" s="139"/>
      <c r="CU44" s="139"/>
      <c r="CV44" s="139"/>
      <c r="CW44" s="139"/>
      <c r="CX44" s="139"/>
      <c r="CY44" s="139"/>
      <c r="CZ44" s="169" t="s">
        <v>50</v>
      </c>
      <c r="DA44" s="167"/>
      <c r="DB44" s="168"/>
      <c r="DC44" s="156">
        <v>99.999999999999702</v>
      </c>
      <c r="DD44" s="160"/>
      <c r="DE44" s="161"/>
      <c r="DF44" s="26"/>
      <c r="DG44" s="27"/>
    </row>
    <row r="45" spans="1:111" s="25" customFormat="1" ht="12.75" x14ac:dyDescent="0.2">
      <c r="A45" s="162"/>
      <c r="B45" s="118"/>
      <c r="C45" s="119"/>
      <c r="D45" s="120"/>
      <c r="E45" s="118"/>
      <c r="F45" s="119"/>
      <c r="G45" s="120"/>
      <c r="H45" s="118"/>
      <c r="I45" s="119"/>
      <c r="J45" s="120"/>
      <c r="K45" s="118"/>
      <c r="L45" s="119"/>
      <c r="M45" s="120"/>
      <c r="N45" s="118"/>
      <c r="O45" s="119"/>
      <c r="P45" s="120"/>
      <c r="Q45" s="118"/>
      <c r="R45" s="119"/>
      <c r="S45" s="120"/>
      <c r="T45" s="118"/>
      <c r="U45" s="119"/>
      <c r="V45" s="120"/>
      <c r="W45" s="118"/>
      <c r="X45" s="119"/>
      <c r="Y45" s="120"/>
      <c r="Z45" s="118"/>
      <c r="AA45" s="119"/>
      <c r="AB45" s="120"/>
      <c r="AC45" s="118"/>
      <c r="AD45" s="119"/>
      <c r="AE45" s="120"/>
      <c r="AF45" s="118"/>
      <c r="AG45" s="119"/>
      <c r="AH45" s="120"/>
      <c r="AI45" s="118"/>
      <c r="AJ45" s="119"/>
      <c r="AK45" s="120"/>
      <c r="AL45" s="118"/>
      <c r="AM45" s="119"/>
      <c r="AN45" s="120"/>
      <c r="AO45" s="118"/>
      <c r="AP45" s="119"/>
      <c r="AQ45" s="120"/>
      <c r="AR45" s="118"/>
      <c r="AS45" s="119"/>
      <c r="AT45" s="120"/>
      <c r="AU45" s="118"/>
      <c r="AV45" s="119"/>
      <c r="AW45" s="120"/>
      <c r="AX45" s="118"/>
      <c r="AY45" s="119"/>
      <c r="AZ45" s="120"/>
      <c r="BA45" s="118"/>
      <c r="BB45" s="119"/>
      <c r="BC45" s="120"/>
      <c r="BD45" s="118"/>
      <c r="BE45" s="119"/>
      <c r="BF45" s="120"/>
      <c r="BG45" s="118"/>
      <c r="BH45" s="119"/>
      <c r="BI45" s="120"/>
      <c r="BJ45" s="118"/>
      <c r="BK45" s="119"/>
      <c r="BL45" s="120"/>
      <c r="BM45" s="118"/>
      <c r="BN45" s="119"/>
      <c r="BO45" s="120"/>
      <c r="BP45" s="118"/>
      <c r="BQ45" s="119"/>
      <c r="BR45" s="120"/>
      <c r="BS45" s="118"/>
      <c r="BT45" s="119"/>
      <c r="BU45" s="120"/>
      <c r="BV45" s="118"/>
      <c r="BW45" s="119"/>
      <c r="BX45" s="120"/>
      <c r="BY45" s="52"/>
      <c r="BZ45" s="53"/>
      <c r="CA45" s="54"/>
      <c r="CB45" s="118"/>
      <c r="CC45" s="119"/>
      <c r="CD45" s="120"/>
      <c r="CE45" s="118"/>
      <c r="CF45" s="119"/>
      <c r="CG45" s="120"/>
      <c r="CH45" s="118"/>
      <c r="CI45" s="119"/>
      <c r="CJ45" s="120"/>
      <c r="CK45" s="118"/>
      <c r="CL45" s="119"/>
      <c r="CM45" s="120"/>
      <c r="CN45" s="118"/>
      <c r="CO45" s="119"/>
      <c r="CP45" s="120"/>
      <c r="CQ45" s="118"/>
      <c r="CR45" s="119"/>
      <c r="CS45" s="120"/>
      <c r="CT45" s="139"/>
      <c r="CU45" s="139"/>
      <c r="CV45" s="139"/>
      <c r="CW45" s="139"/>
      <c r="CX45" s="139"/>
      <c r="CY45" s="139"/>
      <c r="CZ45" s="122"/>
      <c r="DA45" s="123"/>
      <c r="DB45" s="124"/>
      <c r="DC45" s="122"/>
      <c r="DD45" s="123"/>
      <c r="DE45" s="124"/>
      <c r="DF45" s="26"/>
      <c r="DG45" s="27"/>
    </row>
    <row r="46" spans="1:111" s="25" customFormat="1" ht="12.75" customHeight="1" x14ac:dyDescent="0.2">
      <c r="A46" s="170" t="s">
        <v>377</v>
      </c>
      <c r="B46" s="171" t="s">
        <v>373</v>
      </c>
      <c r="C46" s="172"/>
      <c r="D46" s="173"/>
      <c r="E46" s="171" t="s">
        <v>5</v>
      </c>
      <c r="F46" s="172"/>
      <c r="G46" s="173"/>
      <c r="H46" s="171" t="s">
        <v>373</v>
      </c>
      <c r="I46" s="172"/>
      <c r="J46" s="173"/>
      <c r="K46" s="171" t="s">
        <v>5</v>
      </c>
      <c r="L46" s="172"/>
      <c r="M46" s="173"/>
      <c r="N46" s="174" t="s">
        <v>373</v>
      </c>
      <c r="O46" s="175"/>
      <c r="P46" s="176"/>
      <c r="Q46" s="174" t="s">
        <v>5</v>
      </c>
      <c r="R46" s="175"/>
      <c r="S46" s="176"/>
      <c r="T46" s="174" t="s">
        <v>373</v>
      </c>
      <c r="U46" s="175"/>
      <c r="V46" s="176"/>
      <c r="W46" s="174" t="s">
        <v>5</v>
      </c>
      <c r="X46" s="175"/>
      <c r="Y46" s="176"/>
      <c r="Z46" s="174" t="s">
        <v>373</v>
      </c>
      <c r="AA46" s="175"/>
      <c r="AB46" s="176"/>
      <c r="AC46" s="174" t="s">
        <v>5</v>
      </c>
      <c r="AD46" s="175"/>
      <c r="AE46" s="176"/>
      <c r="AF46" s="174" t="s">
        <v>373</v>
      </c>
      <c r="AG46" s="175"/>
      <c r="AH46" s="176"/>
      <c r="AI46" s="174" t="s">
        <v>5</v>
      </c>
      <c r="AJ46" s="175"/>
      <c r="AK46" s="176"/>
      <c r="AL46" s="174" t="s">
        <v>373</v>
      </c>
      <c r="AM46" s="175"/>
      <c r="AN46" s="176"/>
      <c r="AO46" s="174" t="s">
        <v>5</v>
      </c>
      <c r="AP46" s="175"/>
      <c r="AQ46" s="176"/>
      <c r="AR46" s="174" t="s">
        <v>373</v>
      </c>
      <c r="AS46" s="175"/>
      <c r="AT46" s="176"/>
      <c r="AU46" s="174" t="s">
        <v>5</v>
      </c>
      <c r="AV46" s="175"/>
      <c r="AW46" s="176"/>
      <c r="AX46" s="174" t="s">
        <v>373</v>
      </c>
      <c r="AY46" s="175"/>
      <c r="AZ46" s="176"/>
      <c r="BA46" s="174" t="s">
        <v>5</v>
      </c>
      <c r="BB46" s="175"/>
      <c r="BC46" s="176"/>
      <c r="BD46" s="174" t="s">
        <v>373</v>
      </c>
      <c r="BE46" s="175"/>
      <c r="BF46" s="176"/>
      <c r="BG46" s="174" t="s">
        <v>5</v>
      </c>
      <c r="BH46" s="175"/>
      <c r="BI46" s="176"/>
      <c r="BJ46" s="174" t="s">
        <v>373</v>
      </c>
      <c r="BK46" s="175"/>
      <c r="BL46" s="176"/>
      <c r="BM46" s="174" t="s">
        <v>5</v>
      </c>
      <c r="BN46" s="175"/>
      <c r="BO46" s="176"/>
      <c r="BP46" s="174" t="s">
        <v>373</v>
      </c>
      <c r="BQ46" s="175"/>
      <c r="BR46" s="176"/>
      <c r="BS46" s="174" t="s">
        <v>5</v>
      </c>
      <c r="BT46" s="175"/>
      <c r="BU46" s="176"/>
      <c r="BV46" s="174" t="s">
        <v>373</v>
      </c>
      <c r="BW46" s="175"/>
      <c r="BX46" s="176"/>
      <c r="BY46" s="174" t="s">
        <v>5</v>
      </c>
      <c r="BZ46" s="175"/>
      <c r="CA46" s="176"/>
      <c r="CB46" s="174" t="s">
        <v>373</v>
      </c>
      <c r="CC46" s="175"/>
      <c r="CD46" s="176"/>
      <c r="CE46" s="174" t="s">
        <v>5</v>
      </c>
      <c r="CF46" s="175"/>
      <c r="CG46" s="176"/>
      <c r="CH46" s="174" t="s">
        <v>373</v>
      </c>
      <c r="CI46" s="175"/>
      <c r="CJ46" s="176"/>
      <c r="CK46" s="174" t="s">
        <v>5</v>
      </c>
      <c r="CL46" s="175"/>
      <c r="CM46" s="176"/>
      <c r="CN46" s="174" t="s">
        <v>373</v>
      </c>
      <c r="CO46" s="175"/>
      <c r="CP46" s="176"/>
      <c r="CQ46" s="174" t="s">
        <v>5</v>
      </c>
      <c r="CR46" s="175"/>
      <c r="CS46" s="176"/>
      <c r="CT46" s="177" t="s">
        <v>365</v>
      </c>
      <c r="CU46" s="85"/>
      <c r="CV46" s="35"/>
      <c r="CW46" s="35"/>
      <c r="CX46" s="35"/>
      <c r="CY46" s="178"/>
      <c r="CZ46" s="174" t="s">
        <v>373</v>
      </c>
      <c r="DA46" s="175"/>
      <c r="DB46" s="176"/>
      <c r="DC46" s="174" t="s">
        <v>5</v>
      </c>
      <c r="DD46" s="175"/>
      <c r="DE46" s="176"/>
      <c r="DF46" s="26" t="s">
        <v>409</v>
      </c>
      <c r="DG46" s="27"/>
    </row>
    <row r="47" spans="1:111" s="25" customFormat="1" ht="12.75" customHeight="1" x14ac:dyDescent="0.25">
      <c r="A47" s="125"/>
      <c r="B47" s="126" t="s">
        <v>259</v>
      </c>
      <c r="C47" s="127"/>
      <c r="D47" s="128"/>
      <c r="E47" s="179">
        <v>24.170721838960901</v>
      </c>
      <c r="F47" s="180"/>
      <c r="G47" s="181"/>
      <c r="H47" s="126" t="s">
        <v>259</v>
      </c>
      <c r="I47" s="127"/>
      <c r="J47" s="128"/>
      <c r="K47" s="55">
        <v>31.443127817318899</v>
      </c>
      <c r="L47" s="56"/>
      <c r="M47" s="57"/>
      <c r="N47" s="129" t="s">
        <v>259</v>
      </c>
      <c r="O47" s="130"/>
      <c r="P47" s="131"/>
      <c r="Q47" s="55">
        <v>17.981543263050202</v>
      </c>
      <c r="R47" s="56"/>
      <c r="S47" s="57"/>
      <c r="T47" s="129" t="s">
        <v>259</v>
      </c>
      <c r="U47" s="130"/>
      <c r="V47" s="131"/>
      <c r="W47" s="52">
        <v>59.008753294185396</v>
      </c>
      <c r="X47" s="53"/>
      <c r="Y47" s="54"/>
      <c r="Z47" s="126" t="s">
        <v>310</v>
      </c>
      <c r="AA47" s="127"/>
      <c r="AB47" s="128"/>
      <c r="AC47" s="55">
        <v>20.4442982597023</v>
      </c>
      <c r="AD47" s="56"/>
      <c r="AE47" s="57"/>
      <c r="AF47" s="126" t="s">
        <v>259</v>
      </c>
      <c r="AG47" s="127"/>
      <c r="AH47" s="128"/>
      <c r="AI47" s="55">
        <v>27.193867587758504</v>
      </c>
      <c r="AJ47" s="56"/>
      <c r="AK47" s="57"/>
      <c r="AL47" s="129" t="s">
        <v>259</v>
      </c>
      <c r="AM47" s="130"/>
      <c r="AN47" s="131"/>
      <c r="AO47" s="52">
        <v>30.8446331596767</v>
      </c>
      <c r="AP47" s="53"/>
      <c r="AQ47" s="54"/>
      <c r="AR47" s="126" t="s">
        <v>259</v>
      </c>
      <c r="AS47" s="127"/>
      <c r="AT47" s="128"/>
      <c r="AU47" s="55">
        <v>23.973500000000001</v>
      </c>
      <c r="AV47" s="56"/>
      <c r="AW47" s="57"/>
      <c r="AX47" s="126" t="s">
        <v>259</v>
      </c>
      <c r="AY47" s="127"/>
      <c r="AZ47" s="128"/>
      <c r="BA47" s="55">
        <v>27.2227</v>
      </c>
      <c r="BB47" s="56"/>
      <c r="BC47" s="57"/>
      <c r="BD47" s="129" t="s">
        <v>259</v>
      </c>
      <c r="BE47" s="130"/>
      <c r="BF47" s="131"/>
      <c r="BG47" s="52">
        <v>30.870629244086199</v>
      </c>
      <c r="BH47" s="53"/>
      <c r="BI47" s="54"/>
      <c r="BJ47" s="126" t="s">
        <v>259</v>
      </c>
      <c r="BK47" s="127"/>
      <c r="BL47" s="128"/>
      <c r="BM47" s="55">
        <v>23.5581</v>
      </c>
      <c r="BN47" s="56"/>
      <c r="BO47" s="57"/>
      <c r="BP47" s="129" t="s">
        <v>259</v>
      </c>
      <c r="BQ47" s="135"/>
      <c r="BR47" s="136"/>
      <c r="BS47" s="55">
        <v>21.873099557971802</v>
      </c>
      <c r="BT47" s="53"/>
      <c r="BU47" s="54"/>
      <c r="BV47" s="129" t="s">
        <v>311</v>
      </c>
      <c r="BW47" s="135"/>
      <c r="BX47" s="136"/>
      <c r="BY47" s="55">
        <v>20.153200173708498</v>
      </c>
      <c r="BZ47" s="53"/>
      <c r="CA47" s="54"/>
      <c r="CB47" s="129" t="s">
        <v>259</v>
      </c>
      <c r="CC47" s="135"/>
      <c r="CD47" s="136"/>
      <c r="CE47" s="55">
        <v>24.644242644095399</v>
      </c>
      <c r="CF47" s="53"/>
      <c r="CG47" s="54"/>
      <c r="CH47" s="126" t="s">
        <v>140</v>
      </c>
      <c r="CI47" s="127"/>
      <c r="CJ47" s="128"/>
      <c r="CK47" s="55">
        <v>26.5122</v>
      </c>
      <c r="CL47" s="56"/>
      <c r="CM47" s="57"/>
      <c r="CN47" s="16" t="s">
        <v>259</v>
      </c>
      <c r="CO47" s="17"/>
      <c r="CP47" s="18"/>
      <c r="CQ47" s="19">
        <v>27.0501</v>
      </c>
      <c r="CR47" s="20"/>
      <c r="CS47" s="21"/>
      <c r="CT47" s="139"/>
      <c r="CU47" s="139"/>
      <c r="CV47" s="139"/>
      <c r="CW47" s="139"/>
      <c r="CX47" s="139"/>
      <c r="CY47" s="139"/>
      <c r="CZ47" s="129" t="s">
        <v>259</v>
      </c>
      <c r="DA47" s="135"/>
      <c r="DB47" s="136"/>
      <c r="DC47" s="55">
        <v>18.9417969532977</v>
      </c>
      <c r="DD47" s="53"/>
      <c r="DE47" s="54"/>
      <c r="DF47" s="26"/>
      <c r="DG47" s="27"/>
    </row>
    <row r="48" spans="1:111" s="25" customFormat="1" ht="12.75" customHeight="1" x14ac:dyDescent="0.25">
      <c r="A48" s="125"/>
      <c r="B48" s="126" t="s">
        <v>413</v>
      </c>
      <c r="C48" s="127"/>
      <c r="D48" s="128"/>
      <c r="E48" s="179">
        <v>9.2790958658898006</v>
      </c>
      <c r="F48" s="180"/>
      <c r="G48" s="181"/>
      <c r="H48" s="126" t="s">
        <v>413</v>
      </c>
      <c r="I48" s="127"/>
      <c r="J48" s="128"/>
      <c r="K48" s="55">
        <v>10.419147630442801</v>
      </c>
      <c r="L48" s="56"/>
      <c r="M48" s="57"/>
      <c r="N48" s="129" t="s">
        <v>134</v>
      </c>
      <c r="O48" s="130"/>
      <c r="P48" s="131"/>
      <c r="Q48" s="55">
        <v>10.458433053551399</v>
      </c>
      <c r="R48" s="56"/>
      <c r="S48" s="57"/>
      <c r="T48" s="129" t="s">
        <v>314</v>
      </c>
      <c r="U48" s="130"/>
      <c r="V48" s="131"/>
      <c r="W48" s="52">
        <v>35.375609099411697</v>
      </c>
      <c r="X48" s="53"/>
      <c r="Y48" s="54"/>
      <c r="Z48" s="126" t="s">
        <v>315</v>
      </c>
      <c r="AA48" s="127"/>
      <c r="AB48" s="128"/>
      <c r="AC48" s="55">
        <v>14.810744610522899</v>
      </c>
      <c r="AD48" s="56"/>
      <c r="AE48" s="57"/>
      <c r="AF48" s="126" t="s">
        <v>413</v>
      </c>
      <c r="AG48" s="127"/>
      <c r="AH48" s="128"/>
      <c r="AI48" s="55">
        <v>12.9907145676006</v>
      </c>
      <c r="AJ48" s="56"/>
      <c r="AK48" s="57"/>
      <c r="AL48" s="129" t="s">
        <v>312</v>
      </c>
      <c r="AM48" s="130"/>
      <c r="AN48" s="131"/>
      <c r="AO48" s="52">
        <v>14.9419275093345</v>
      </c>
      <c r="AP48" s="53"/>
      <c r="AQ48" s="54"/>
      <c r="AR48" s="126" t="s">
        <v>312</v>
      </c>
      <c r="AS48" s="127"/>
      <c r="AT48" s="128"/>
      <c r="AU48" s="55">
        <v>11.664099999999999</v>
      </c>
      <c r="AV48" s="56"/>
      <c r="AW48" s="57"/>
      <c r="AX48" s="126" t="s">
        <v>312</v>
      </c>
      <c r="AY48" s="127"/>
      <c r="AZ48" s="128"/>
      <c r="BA48" s="55">
        <v>12.9902</v>
      </c>
      <c r="BB48" s="56"/>
      <c r="BC48" s="57"/>
      <c r="BD48" s="129" t="s">
        <v>312</v>
      </c>
      <c r="BE48" s="130"/>
      <c r="BF48" s="131"/>
      <c r="BG48" s="52">
        <v>14.895849343980899</v>
      </c>
      <c r="BH48" s="53"/>
      <c r="BI48" s="54"/>
      <c r="BJ48" s="126" t="s">
        <v>314</v>
      </c>
      <c r="BK48" s="127"/>
      <c r="BL48" s="128"/>
      <c r="BM48" s="55">
        <v>13.554600000000001</v>
      </c>
      <c r="BN48" s="56"/>
      <c r="BO48" s="57"/>
      <c r="BP48" s="129" t="s">
        <v>316</v>
      </c>
      <c r="BQ48" s="135"/>
      <c r="BR48" s="136"/>
      <c r="BS48" s="55">
        <v>10.892239362748001</v>
      </c>
      <c r="BT48" s="53"/>
      <c r="BU48" s="54"/>
      <c r="BV48" s="129" t="s">
        <v>259</v>
      </c>
      <c r="BW48" s="135"/>
      <c r="BX48" s="136"/>
      <c r="BY48" s="55">
        <v>20.0006728802948</v>
      </c>
      <c r="BZ48" s="53"/>
      <c r="CA48" s="54"/>
      <c r="CB48" s="129" t="s">
        <v>311</v>
      </c>
      <c r="CC48" s="135"/>
      <c r="CD48" s="136"/>
      <c r="CE48" s="55">
        <v>11.806757448577301</v>
      </c>
      <c r="CF48" s="53"/>
      <c r="CG48" s="54"/>
      <c r="CH48" s="126" t="s">
        <v>314</v>
      </c>
      <c r="CI48" s="127"/>
      <c r="CJ48" s="128"/>
      <c r="CK48" s="55">
        <v>19.180599999999998</v>
      </c>
      <c r="CL48" s="56"/>
      <c r="CM48" s="57"/>
      <c r="CN48" s="16" t="s">
        <v>311</v>
      </c>
      <c r="CO48" s="17"/>
      <c r="CP48" s="18"/>
      <c r="CQ48" s="19">
        <v>16.502199999999998</v>
      </c>
      <c r="CR48" s="20"/>
      <c r="CS48" s="21"/>
      <c r="CT48" s="139"/>
      <c r="CU48" s="139"/>
      <c r="CV48" s="139"/>
      <c r="CW48" s="139"/>
      <c r="CX48" s="139"/>
      <c r="CY48" s="139"/>
      <c r="CZ48" s="129" t="s">
        <v>316</v>
      </c>
      <c r="DA48" s="135"/>
      <c r="DB48" s="136"/>
      <c r="DC48" s="55">
        <v>11.998160469368401</v>
      </c>
      <c r="DD48" s="53"/>
      <c r="DE48" s="54"/>
      <c r="DF48" s="26"/>
      <c r="DG48" s="27"/>
    </row>
    <row r="49" spans="1:111" s="25" customFormat="1" ht="12.75" customHeight="1" x14ac:dyDescent="0.25">
      <c r="A49" s="125"/>
      <c r="B49" s="126" t="s">
        <v>314</v>
      </c>
      <c r="C49" s="127"/>
      <c r="D49" s="128"/>
      <c r="E49" s="179">
        <v>8.2540002554125991</v>
      </c>
      <c r="F49" s="180"/>
      <c r="G49" s="181"/>
      <c r="H49" s="126" t="s">
        <v>326</v>
      </c>
      <c r="I49" s="127"/>
      <c r="J49" s="128"/>
      <c r="K49" s="55">
        <v>6.8786857039109002</v>
      </c>
      <c r="L49" s="56"/>
      <c r="M49" s="57"/>
      <c r="N49" s="129" t="s">
        <v>316</v>
      </c>
      <c r="O49" s="130"/>
      <c r="P49" s="131"/>
      <c r="Q49" s="55">
        <v>7.6216494223179998</v>
      </c>
      <c r="R49" s="56"/>
      <c r="S49" s="57"/>
      <c r="T49" s="129" t="s">
        <v>382</v>
      </c>
      <c r="U49" s="130"/>
      <c r="V49" s="131"/>
      <c r="W49" s="52">
        <v>4.7920120340362997</v>
      </c>
      <c r="X49" s="53"/>
      <c r="Y49" s="54"/>
      <c r="Z49" s="126" t="s">
        <v>134</v>
      </c>
      <c r="AA49" s="127"/>
      <c r="AB49" s="128"/>
      <c r="AC49" s="55">
        <v>9.1901196352529002</v>
      </c>
      <c r="AD49" s="56"/>
      <c r="AE49" s="57"/>
      <c r="AF49" s="126" t="s">
        <v>319</v>
      </c>
      <c r="AG49" s="127"/>
      <c r="AH49" s="128"/>
      <c r="AI49" s="55">
        <v>10.673617936364401</v>
      </c>
      <c r="AJ49" s="56"/>
      <c r="AK49" s="57"/>
      <c r="AL49" s="129" t="s">
        <v>319</v>
      </c>
      <c r="AM49" s="130"/>
      <c r="AN49" s="131"/>
      <c r="AO49" s="52">
        <v>11.936046900988501</v>
      </c>
      <c r="AP49" s="53"/>
      <c r="AQ49" s="54"/>
      <c r="AR49" s="126" t="s">
        <v>319</v>
      </c>
      <c r="AS49" s="127"/>
      <c r="AT49" s="128"/>
      <c r="AU49" s="55">
        <v>9.5114999999999998</v>
      </c>
      <c r="AV49" s="56"/>
      <c r="AW49" s="57"/>
      <c r="AX49" s="126" t="s">
        <v>319</v>
      </c>
      <c r="AY49" s="127"/>
      <c r="AZ49" s="128"/>
      <c r="BA49" s="55">
        <v>10.623699999999999</v>
      </c>
      <c r="BB49" s="56"/>
      <c r="BC49" s="57"/>
      <c r="BD49" s="129" t="s">
        <v>319</v>
      </c>
      <c r="BE49" s="130"/>
      <c r="BF49" s="131"/>
      <c r="BG49" s="52">
        <v>11.9000935367457</v>
      </c>
      <c r="BH49" s="53"/>
      <c r="BI49" s="54"/>
      <c r="BJ49" s="126" t="s">
        <v>312</v>
      </c>
      <c r="BK49" s="127"/>
      <c r="BL49" s="128"/>
      <c r="BM49" s="55">
        <v>9.3705999999999996</v>
      </c>
      <c r="BN49" s="56"/>
      <c r="BO49" s="57"/>
      <c r="BP49" s="129" t="s">
        <v>310</v>
      </c>
      <c r="BQ49" s="135"/>
      <c r="BR49" s="136"/>
      <c r="BS49" s="55">
        <v>8.1063296832420004</v>
      </c>
      <c r="BT49" s="53"/>
      <c r="BU49" s="54"/>
      <c r="BV49" s="129" t="s">
        <v>413</v>
      </c>
      <c r="BW49" s="135"/>
      <c r="BX49" s="136"/>
      <c r="BY49" s="55">
        <v>9.5768952712898994</v>
      </c>
      <c r="BZ49" s="53"/>
      <c r="CA49" s="54"/>
      <c r="CB49" s="129" t="s">
        <v>413</v>
      </c>
      <c r="CC49" s="135"/>
      <c r="CD49" s="136"/>
      <c r="CE49" s="55">
        <v>9.9252102578057002</v>
      </c>
      <c r="CF49" s="53"/>
      <c r="CG49" s="54"/>
      <c r="CH49" s="126" t="s">
        <v>322</v>
      </c>
      <c r="CI49" s="127"/>
      <c r="CJ49" s="128"/>
      <c r="CK49" s="55">
        <v>12.6838</v>
      </c>
      <c r="CL49" s="56"/>
      <c r="CM49" s="57"/>
      <c r="CN49" s="16" t="s">
        <v>314</v>
      </c>
      <c r="CO49" s="17"/>
      <c r="CP49" s="18"/>
      <c r="CQ49" s="19">
        <v>11.439500000000001</v>
      </c>
      <c r="CR49" s="20"/>
      <c r="CS49" s="21"/>
      <c r="CT49" s="139"/>
      <c r="CU49" s="139"/>
      <c r="CV49" s="139"/>
      <c r="CW49" s="139"/>
      <c r="CX49" s="139"/>
      <c r="CY49" s="139"/>
      <c r="CZ49" s="129" t="s">
        <v>340</v>
      </c>
      <c r="DA49" s="135"/>
      <c r="DB49" s="136"/>
      <c r="DC49" s="55">
        <v>6.2687831250960997</v>
      </c>
      <c r="DD49" s="53"/>
      <c r="DE49" s="54"/>
      <c r="DF49" s="26"/>
      <c r="DG49" s="27"/>
    </row>
    <row r="50" spans="1:111" s="25" customFormat="1" ht="12.75" customHeight="1" x14ac:dyDescent="0.25">
      <c r="A50" s="125"/>
      <c r="B50" s="126" t="s">
        <v>310</v>
      </c>
      <c r="C50" s="127"/>
      <c r="D50" s="128"/>
      <c r="E50" s="179">
        <v>7.4480002519368993</v>
      </c>
      <c r="F50" s="180"/>
      <c r="G50" s="181"/>
      <c r="H50" s="126" t="s">
        <v>314</v>
      </c>
      <c r="I50" s="127"/>
      <c r="J50" s="128"/>
      <c r="K50" s="55">
        <v>6.5222842287717002</v>
      </c>
      <c r="L50" s="56"/>
      <c r="M50" s="57"/>
      <c r="N50" s="129" t="s">
        <v>314</v>
      </c>
      <c r="O50" s="130"/>
      <c r="P50" s="131"/>
      <c r="Q50" s="55">
        <v>7.4865877588847995</v>
      </c>
      <c r="R50" s="56"/>
      <c r="S50" s="57"/>
      <c r="T50" s="129" t="s">
        <v>317</v>
      </c>
      <c r="U50" s="130"/>
      <c r="V50" s="131"/>
      <c r="W50" s="52">
        <v>0.82362655766960002</v>
      </c>
      <c r="X50" s="53"/>
      <c r="Y50" s="54"/>
      <c r="Z50" s="126" t="s">
        <v>334</v>
      </c>
      <c r="AA50" s="127"/>
      <c r="AB50" s="128"/>
      <c r="AC50" s="55">
        <v>9.5417570084226995</v>
      </c>
      <c r="AD50" s="56"/>
      <c r="AE50" s="57"/>
      <c r="AF50" s="126" t="s">
        <v>314</v>
      </c>
      <c r="AG50" s="127"/>
      <c r="AH50" s="128"/>
      <c r="AI50" s="55">
        <v>9.0834782701874008</v>
      </c>
      <c r="AJ50" s="56"/>
      <c r="AK50" s="57"/>
      <c r="AL50" s="129" t="s">
        <v>314</v>
      </c>
      <c r="AM50" s="130"/>
      <c r="AN50" s="131"/>
      <c r="AO50" s="52">
        <v>10.573792070745499</v>
      </c>
      <c r="AP50" s="53"/>
      <c r="AQ50" s="54"/>
      <c r="AR50" s="126" t="s">
        <v>314</v>
      </c>
      <c r="AS50" s="127"/>
      <c r="AT50" s="128"/>
      <c r="AU50" s="55">
        <v>8.9844000000000008</v>
      </c>
      <c r="AV50" s="56"/>
      <c r="AW50" s="57"/>
      <c r="AX50" s="126" t="s">
        <v>314</v>
      </c>
      <c r="AY50" s="127"/>
      <c r="AZ50" s="128"/>
      <c r="BA50" s="55">
        <v>9.08</v>
      </c>
      <c r="BB50" s="56"/>
      <c r="BC50" s="57"/>
      <c r="BD50" s="129" t="s">
        <v>314</v>
      </c>
      <c r="BE50" s="130"/>
      <c r="BF50" s="131"/>
      <c r="BG50" s="52">
        <v>10.5963026015763</v>
      </c>
      <c r="BH50" s="53"/>
      <c r="BI50" s="54"/>
      <c r="BJ50" s="126" t="s">
        <v>311</v>
      </c>
      <c r="BK50" s="127"/>
      <c r="BL50" s="128"/>
      <c r="BM50" s="55">
        <v>9.3306000000000004</v>
      </c>
      <c r="BN50" s="56"/>
      <c r="BO50" s="57"/>
      <c r="BP50" s="129" t="s">
        <v>413</v>
      </c>
      <c r="BQ50" s="135"/>
      <c r="BR50" s="136"/>
      <c r="BS50" s="55">
        <v>7.8902244052820993</v>
      </c>
      <c r="BT50" s="53"/>
      <c r="BU50" s="54"/>
      <c r="BV50" s="129" t="s">
        <v>314</v>
      </c>
      <c r="BW50" s="135"/>
      <c r="BX50" s="136"/>
      <c r="BY50" s="55">
        <v>7.3680147222596002</v>
      </c>
      <c r="BZ50" s="53"/>
      <c r="CA50" s="54"/>
      <c r="CB50" s="129" t="s">
        <v>318</v>
      </c>
      <c r="CC50" s="135"/>
      <c r="CD50" s="136"/>
      <c r="CE50" s="55">
        <v>6.1710947495420001</v>
      </c>
      <c r="CF50" s="53"/>
      <c r="CG50" s="54"/>
      <c r="CH50" s="126" t="s">
        <v>323</v>
      </c>
      <c r="CI50" s="127"/>
      <c r="CJ50" s="128"/>
      <c r="CK50" s="55">
        <v>6.694</v>
      </c>
      <c r="CL50" s="56"/>
      <c r="CM50" s="57"/>
      <c r="CN50" s="16" t="s">
        <v>312</v>
      </c>
      <c r="CO50" s="17"/>
      <c r="CP50" s="18"/>
      <c r="CQ50" s="19">
        <v>10.296099999999999</v>
      </c>
      <c r="CR50" s="20"/>
      <c r="CS50" s="21"/>
      <c r="CT50" s="139"/>
      <c r="CU50" s="139"/>
      <c r="CV50" s="139"/>
      <c r="CW50" s="139"/>
      <c r="CX50" s="139"/>
      <c r="CY50" s="139"/>
      <c r="CZ50" s="129" t="s">
        <v>313</v>
      </c>
      <c r="DA50" s="135"/>
      <c r="DB50" s="136"/>
      <c r="DC50" s="55">
        <v>6.2205242684252999</v>
      </c>
      <c r="DD50" s="53"/>
      <c r="DE50" s="54"/>
      <c r="DF50" s="26"/>
      <c r="DG50" s="27"/>
    </row>
    <row r="51" spans="1:111" s="25" customFormat="1" ht="12.75" customHeight="1" x14ac:dyDescent="0.25">
      <c r="A51" s="125"/>
      <c r="B51" s="126" t="s">
        <v>316</v>
      </c>
      <c r="C51" s="127"/>
      <c r="D51" s="128"/>
      <c r="E51" s="179">
        <v>5.9614200047791996</v>
      </c>
      <c r="F51" s="180"/>
      <c r="G51" s="181"/>
      <c r="H51" s="126" t="s">
        <v>319</v>
      </c>
      <c r="I51" s="127"/>
      <c r="J51" s="128"/>
      <c r="K51" s="55">
        <v>6.2365334392931002</v>
      </c>
      <c r="L51" s="56"/>
      <c r="M51" s="57"/>
      <c r="N51" s="129" t="s">
        <v>313</v>
      </c>
      <c r="O51" s="130"/>
      <c r="P51" s="131"/>
      <c r="Q51" s="55">
        <v>6.8767364653509997</v>
      </c>
      <c r="R51" s="56"/>
      <c r="S51" s="57"/>
      <c r="T51" s="182"/>
      <c r="U51" s="183"/>
      <c r="V51" s="184"/>
      <c r="W51" s="185"/>
      <c r="X51" s="186"/>
      <c r="Y51" s="187"/>
      <c r="Z51" s="126" t="s">
        <v>318</v>
      </c>
      <c r="AA51" s="127"/>
      <c r="AB51" s="128"/>
      <c r="AC51" s="55">
        <v>9.2830431807881997</v>
      </c>
      <c r="AD51" s="56"/>
      <c r="AE51" s="57"/>
      <c r="AF51" s="126" t="s">
        <v>414</v>
      </c>
      <c r="AG51" s="127"/>
      <c r="AH51" s="128"/>
      <c r="AI51" s="55">
        <v>7.7209850390244998</v>
      </c>
      <c r="AJ51" s="56"/>
      <c r="AK51" s="57"/>
      <c r="AL51" s="129" t="s">
        <v>414</v>
      </c>
      <c r="AM51" s="130"/>
      <c r="AN51" s="131"/>
      <c r="AO51" s="52">
        <v>8.7908818448744004</v>
      </c>
      <c r="AP51" s="53"/>
      <c r="AQ51" s="54"/>
      <c r="AR51" s="126" t="s">
        <v>324</v>
      </c>
      <c r="AS51" s="127"/>
      <c r="AT51" s="128"/>
      <c r="AU51" s="55">
        <v>6.6454000000000004</v>
      </c>
      <c r="AV51" s="56"/>
      <c r="AW51" s="57"/>
      <c r="AX51" s="126" t="s">
        <v>324</v>
      </c>
      <c r="AY51" s="127"/>
      <c r="AZ51" s="128"/>
      <c r="BA51" s="55">
        <v>7.6921999999999997</v>
      </c>
      <c r="BB51" s="56"/>
      <c r="BC51" s="57"/>
      <c r="BD51" s="129" t="s">
        <v>414</v>
      </c>
      <c r="BE51" s="130"/>
      <c r="BF51" s="131"/>
      <c r="BG51" s="52">
        <v>8.7678961243901998</v>
      </c>
      <c r="BH51" s="53"/>
      <c r="BI51" s="54"/>
      <c r="BJ51" s="126" t="s">
        <v>316</v>
      </c>
      <c r="BK51" s="127"/>
      <c r="BL51" s="128"/>
      <c r="BM51" s="55">
        <v>5.7712000000000003</v>
      </c>
      <c r="BN51" s="56"/>
      <c r="BO51" s="57"/>
      <c r="BP51" s="129" t="s">
        <v>314</v>
      </c>
      <c r="BQ51" s="135"/>
      <c r="BR51" s="136"/>
      <c r="BS51" s="55">
        <v>7.0650479645314999</v>
      </c>
      <c r="BT51" s="53"/>
      <c r="BU51" s="54"/>
      <c r="BV51" s="129" t="s">
        <v>313</v>
      </c>
      <c r="BW51" s="135"/>
      <c r="BX51" s="136"/>
      <c r="BY51" s="55">
        <v>7.0715094486383991</v>
      </c>
      <c r="BZ51" s="53"/>
      <c r="CA51" s="54"/>
      <c r="CB51" s="129" t="s">
        <v>326</v>
      </c>
      <c r="CC51" s="135"/>
      <c r="CD51" s="136"/>
      <c r="CE51" s="55">
        <v>4.1449166353116</v>
      </c>
      <c r="CF51" s="53"/>
      <c r="CG51" s="54"/>
      <c r="CH51" s="126" t="s">
        <v>259</v>
      </c>
      <c r="CI51" s="127"/>
      <c r="CJ51" s="128"/>
      <c r="CK51" s="55">
        <v>6.4612999999999996</v>
      </c>
      <c r="CL51" s="56"/>
      <c r="CM51" s="57"/>
      <c r="CN51" s="16" t="s">
        <v>319</v>
      </c>
      <c r="CO51" s="17"/>
      <c r="CP51" s="18"/>
      <c r="CQ51" s="19">
        <v>7.7504</v>
      </c>
      <c r="CR51" s="20"/>
      <c r="CS51" s="21"/>
      <c r="CT51" s="139"/>
      <c r="CU51" s="139"/>
      <c r="CV51" s="139"/>
      <c r="CW51" s="139"/>
      <c r="CX51" s="139"/>
      <c r="CY51" s="139"/>
      <c r="CZ51" s="129" t="s">
        <v>413</v>
      </c>
      <c r="DA51" s="135"/>
      <c r="DB51" s="136"/>
      <c r="DC51" s="55">
        <v>5.2393735468055</v>
      </c>
      <c r="DD51" s="53"/>
      <c r="DE51" s="54"/>
      <c r="DF51" s="26"/>
      <c r="DG51" s="27"/>
    </row>
    <row r="52" spans="1:111" s="25" customFormat="1" ht="12.75" customHeight="1" x14ac:dyDescent="0.25">
      <c r="A52" s="125"/>
      <c r="B52" s="126" t="s">
        <v>326</v>
      </c>
      <c r="C52" s="127"/>
      <c r="D52" s="128"/>
      <c r="E52" s="179">
        <v>5.9506800212458</v>
      </c>
      <c r="F52" s="180"/>
      <c r="G52" s="181"/>
      <c r="H52" s="126" t="s">
        <v>134</v>
      </c>
      <c r="I52" s="127"/>
      <c r="J52" s="128"/>
      <c r="K52" s="55">
        <v>4.7800263728296004</v>
      </c>
      <c r="L52" s="56"/>
      <c r="M52" s="57"/>
      <c r="N52" s="129" t="s">
        <v>413</v>
      </c>
      <c r="O52" s="130"/>
      <c r="P52" s="131"/>
      <c r="Q52" s="55">
        <v>6.7385531059721</v>
      </c>
      <c r="R52" s="56"/>
      <c r="S52" s="57"/>
      <c r="T52" s="182"/>
      <c r="U52" s="183"/>
      <c r="V52" s="184"/>
      <c r="W52" s="185"/>
      <c r="X52" s="186"/>
      <c r="Y52" s="187"/>
      <c r="Z52" s="126" t="s">
        <v>321</v>
      </c>
      <c r="AA52" s="127"/>
      <c r="AB52" s="128"/>
      <c r="AC52" s="55">
        <v>6.5742155623456009</v>
      </c>
      <c r="AD52" s="56"/>
      <c r="AE52" s="57"/>
      <c r="AF52" s="126" t="s">
        <v>326</v>
      </c>
      <c r="AG52" s="127"/>
      <c r="AH52" s="128"/>
      <c r="AI52" s="55">
        <v>5.8178002122401002</v>
      </c>
      <c r="AJ52" s="56"/>
      <c r="AK52" s="57"/>
      <c r="AL52" s="129" t="s">
        <v>326</v>
      </c>
      <c r="AM52" s="130"/>
      <c r="AN52" s="131"/>
      <c r="AO52" s="52">
        <v>4.8130135361141999</v>
      </c>
      <c r="AP52" s="53"/>
      <c r="AQ52" s="54"/>
      <c r="AR52" s="126" t="s">
        <v>326</v>
      </c>
      <c r="AS52" s="127"/>
      <c r="AT52" s="128"/>
      <c r="AU52" s="55">
        <v>5.0046999999999997</v>
      </c>
      <c r="AV52" s="56"/>
      <c r="AW52" s="57"/>
      <c r="AX52" s="126" t="s">
        <v>326</v>
      </c>
      <c r="AY52" s="127"/>
      <c r="AZ52" s="128"/>
      <c r="BA52" s="55">
        <v>5.7773000000000003</v>
      </c>
      <c r="BB52" s="56"/>
      <c r="BC52" s="57"/>
      <c r="BD52" s="129" t="s">
        <v>326</v>
      </c>
      <c r="BE52" s="130"/>
      <c r="BF52" s="131"/>
      <c r="BG52" s="52">
        <v>4.7723037921698994</v>
      </c>
      <c r="BH52" s="53"/>
      <c r="BI52" s="54"/>
      <c r="BJ52" s="126" t="s">
        <v>326</v>
      </c>
      <c r="BK52" s="127"/>
      <c r="BL52" s="128"/>
      <c r="BM52" s="55">
        <v>4.9711999999999996</v>
      </c>
      <c r="BN52" s="56"/>
      <c r="BO52" s="57"/>
      <c r="BP52" s="129" t="s">
        <v>326</v>
      </c>
      <c r="BQ52" s="135"/>
      <c r="BR52" s="136"/>
      <c r="BS52" s="55">
        <v>6.6845208745236997</v>
      </c>
      <c r="BT52" s="53"/>
      <c r="BU52" s="54"/>
      <c r="BV52" s="129" t="s">
        <v>310</v>
      </c>
      <c r="BW52" s="135"/>
      <c r="BX52" s="136"/>
      <c r="BY52" s="55">
        <v>6.4721391808039996</v>
      </c>
      <c r="BZ52" s="53"/>
      <c r="CA52" s="54"/>
      <c r="CB52" s="129" t="s">
        <v>322</v>
      </c>
      <c r="CC52" s="135"/>
      <c r="CD52" s="136"/>
      <c r="CE52" s="55">
        <v>3.8473142912104996</v>
      </c>
      <c r="CF52" s="53"/>
      <c r="CG52" s="54"/>
      <c r="CH52" s="126" t="s">
        <v>382</v>
      </c>
      <c r="CI52" s="127"/>
      <c r="CJ52" s="128"/>
      <c r="CK52" s="55">
        <v>5.9884000000000004</v>
      </c>
      <c r="CL52" s="56"/>
      <c r="CM52" s="57"/>
      <c r="CN52" s="16" t="s">
        <v>326</v>
      </c>
      <c r="CO52" s="17"/>
      <c r="CP52" s="18"/>
      <c r="CQ52" s="19">
        <v>6.7445000000000004</v>
      </c>
      <c r="CR52" s="20"/>
      <c r="CS52" s="21"/>
      <c r="CT52" s="139"/>
      <c r="CU52" s="139"/>
      <c r="CV52" s="139"/>
      <c r="CW52" s="139"/>
      <c r="CX52" s="139"/>
      <c r="CY52" s="139"/>
      <c r="CZ52" s="129" t="s">
        <v>310</v>
      </c>
      <c r="DA52" s="135"/>
      <c r="DB52" s="136"/>
      <c r="DC52" s="55">
        <v>5.1956461339277995</v>
      </c>
      <c r="DD52" s="53"/>
      <c r="DE52" s="54"/>
      <c r="DF52" s="26"/>
      <c r="DG52" s="27"/>
    </row>
    <row r="53" spans="1:111" s="25" customFormat="1" ht="12.75" customHeight="1" x14ac:dyDescent="0.25">
      <c r="A53" s="125"/>
      <c r="B53" s="126" t="s">
        <v>318</v>
      </c>
      <c r="C53" s="127"/>
      <c r="D53" s="128"/>
      <c r="E53" s="179">
        <v>4.8626667459949005</v>
      </c>
      <c r="F53" s="180"/>
      <c r="G53" s="181"/>
      <c r="H53" s="126" t="s">
        <v>414</v>
      </c>
      <c r="I53" s="127"/>
      <c r="J53" s="128"/>
      <c r="K53" s="55">
        <v>3.9427342498371001</v>
      </c>
      <c r="L53" s="56"/>
      <c r="M53" s="57"/>
      <c r="N53" s="129" t="s">
        <v>340</v>
      </c>
      <c r="O53" s="130"/>
      <c r="P53" s="131"/>
      <c r="Q53" s="55">
        <v>6.6055945581715001</v>
      </c>
      <c r="R53" s="56"/>
      <c r="S53" s="57"/>
      <c r="T53" s="182"/>
      <c r="U53" s="183"/>
      <c r="V53" s="184"/>
      <c r="W53" s="185"/>
      <c r="X53" s="186"/>
      <c r="Y53" s="187"/>
      <c r="Z53" s="126" t="s">
        <v>325</v>
      </c>
      <c r="AA53" s="127"/>
      <c r="AB53" s="128"/>
      <c r="AC53" s="55">
        <v>6.2514314873024999</v>
      </c>
      <c r="AD53" s="56"/>
      <c r="AE53" s="57"/>
      <c r="AF53" s="126" t="s">
        <v>321</v>
      </c>
      <c r="AG53" s="127"/>
      <c r="AH53" s="128"/>
      <c r="AI53" s="55">
        <v>3.2770848915450999</v>
      </c>
      <c r="AJ53" s="56"/>
      <c r="AK53" s="57"/>
      <c r="AL53" s="129" t="s">
        <v>321</v>
      </c>
      <c r="AM53" s="130"/>
      <c r="AN53" s="131"/>
      <c r="AO53" s="52">
        <v>3.7469719531112</v>
      </c>
      <c r="AP53" s="53"/>
      <c r="AQ53" s="54"/>
      <c r="AR53" s="126" t="s">
        <v>316</v>
      </c>
      <c r="AS53" s="127"/>
      <c r="AT53" s="128"/>
      <c r="AU53" s="55">
        <v>3.2684000000000002</v>
      </c>
      <c r="AV53" s="56"/>
      <c r="AW53" s="57"/>
      <c r="AX53" s="126" t="s">
        <v>321</v>
      </c>
      <c r="AY53" s="127"/>
      <c r="AZ53" s="128"/>
      <c r="BA53" s="55">
        <v>3.2481</v>
      </c>
      <c r="BB53" s="56"/>
      <c r="BC53" s="57"/>
      <c r="BD53" s="129" t="s">
        <v>321</v>
      </c>
      <c r="BE53" s="130"/>
      <c r="BF53" s="131"/>
      <c r="BG53" s="52">
        <v>3.7137952131761001</v>
      </c>
      <c r="BH53" s="53"/>
      <c r="BI53" s="54"/>
      <c r="BJ53" s="126" t="s">
        <v>324</v>
      </c>
      <c r="BK53" s="127"/>
      <c r="BL53" s="128"/>
      <c r="BM53" s="55">
        <v>3.8595999999999999</v>
      </c>
      <c r="BN53" s="56"/>
      <c r="BO53" s="57"/>
      <c r="BP53" s="129" t="s">
        <v>340</v>
      </c>
      <c r="BQ53" s="135"/>
      <c r="BR53" s="136"/>
      <c r="BS53" s="55">
        <v>5.5504478443837995</v>
      </c>
      <c r="BT53" s="53"/>
      <c r="BU53" s="54"/>
      <c r="BV53" s="129" t="s">
        <v>316</v>
      </c>
      <c r="BW53" s="135"/>
      <c r="BX53" s="136"/>
      <c r="BY53" s="55">
        <v>5.9534856599097994</v>
      </c>
      <c r="BZ53" s="53"/>
      <c r="CA53" s="54"/>
      <c r="CB53" s="129" t="s">
        <v>314</v>
      </c>
      <c r="CC53" s="135"/>
      <c r="CD53" s="136"/>
      <c r="CE53" s="55">
        <v>3.3962469715131998</v>
      </c>
      <c r="CF53" s="53"/>
      <c r="CG53" s="54"/>
      <c r="CH53" s="126" t="s">
        <v>325</v>
      </c>
      <c r="CI53" s="127"/>
      <c r="CJ53" s="128"/>
      <c r="CK53" s="55">
        <v>4.1993</v>
      </c>
      <c r="CL53" s="56"/>
      <c r="CM53" s="57"/>
      <c r="CN53" s="16" t="s">
        <v>382</v>
      </c>
      <c r="CO53" s="17"/>
      <c r="CP53" s="18"/>
      <c r="CQ53" s="19">
        <v>3.0177999999999998</v>
      </c>
      <c r="CR53" s="20"/>
      <c r="CS53" s="21"/>
      <c r="CT53" s="139"/>
      <c r="CU53" s="139"/>
      <c r="CV53" s="139"/>
      <c r="CW53" s="139"/>
      <c r="CX53" s="139"/>
      <c r="CY53" s="139"/>
      <c r="CZ53" s="129" t="s">
        <v>134</v>
      </c>
      <c r="DA53" s="135"/>
      <c r="DB53" s="136"/>
      <c r="DC53" s="55">
        <v>4.9384471479690006</v>
      </c>
      <c r="DD53" s="53"/>
      <c r="DE53" s="54"/>
      <c r="DF53" s="26"/>
      <c r="DG53" s="27"/>
    </row>
    <row r="54" spans="1:111" s="25" customFormat="1" ht="12.75" customHeight="1" x14ac:dyDescent="0.25">
      <c r="A54" s="125"/>
      <c r="B54" s="126" t="s">
        <v>334</v>
      </c>
      <c r="C54" s="127"/>
      <c r="D54" s="128"/>
      <c r="E54" s="179">
        <v>4.6915896254084002</v>
      </c>
      <c r="F54" s="180"/>
      <c r="G54" s="181"/>
      <c r="H54" s="126" t="s">
        <v>325</v>
      </c>
      <c r="I54" s="127"/>
      <c r="J54" s="128"/>
      <c r="K54" s="55">
        <v>3.5905781261716001</v>
      </c>
      <c r="L54" s="56"/>
      <c r="M54" s="57"/>
      <c r="N54" s="129" t="s">
        <v>331</v>
      </c>
      <c r="O54" s="130"/>
      <c r="P54" s="131"/>
      <c r="Q54" s="55">
        <v>4.0987074954048994</v>
      </c>
      <c r="R54" s="56"/>
      <c r="S54" s="57"/>
      <c r="T54" s="182"/>
      <c r="U54" s="183"/>
      <c r="V54" s="184"/>
      <c r="W54" s="185"/>
      <c r="X54" s="186"/>
      <c r="Y54" s="187"/>
      <c r="Z54" s="126" t="s">
        <v>329</v>
      </c>
      <c r="AA54" s="127"/>
      <c r="AB54" s="128"/>
      <c r="AC54" s="55">
        <v>5.2059455737206006</v>
      </c>
      <c r="AD54" s="56"/>
      <c r="AE54" s="57"/>
      <c r="AF54" s="126" t="s">
        <v>316</v>
      </c>
      <c r="AG54" s="127"/>
      <c r="AH54" s="128"/>
      <c r="AI54" s="55">
        <v>3.2076034999091001</v>
      </c>
      <c r="AJ54" s="56"/>
      <c r="AK54" s="57"/>
      <c r="AL54" s="129" t="s">
        <v>316</v>
      </c>
      <c r="AM54" s="130"/>
      <c r="AN54" s="131"/>
      <c r="AO54" s="52">
        <v>3.6651531243413999</v>
      </c>
      <c r="AP54" s="53"/>
      <c r="AQ54" s="54"/>
      <c r="AR54" s="126" t="s">
        <v>322</v>
      </c>
      <c r="AS54" s="127"/>
      <c r="AT54" s="128"/>
      <c r="AU54" s="55">
        <v>2.8610000000000002</v>
      </c>
      <c r="AV54" s="56"/>
      <c r="AW54" s="57"/>
      <c r="AX54" s="126" t="s">
        <v>316</v>
      </c>
      <c r="AY54" s="127"/>
      <c r="AZ54" s="128"/>
      <c r="BA54" s="55">
        <v>3.1949999999999998</v>
      </c>
      <c r="BB54" s="56"/>
      <c r="BC54" s="57"/>
      <c r="BD54" s="129" t="s">
        <v>316</v>
      </c>
      <c r="BE54" s="130"/>
      <c r="BF54" s="131"/>
      <c r="BG54" s="52">
        <v>3.6543947280682998</v>
      </c>
      <c r="BH54" s="53"/>
      <c r="BI54" s="54"/>
      <c r="BJ54" s="126" t="s">
        <v>321</v>
      </c>
      <c r="BK54" s="127"/>
      <c r="BL54" s="128"/>
      <c r="BM54" s="55">
        <v>3.4018999999999999</v>
      </c>
      <c r="BN54" s="56"/>
      <c r="BO54" s="57"/>
      <c r="BP54" s="129" t="s">
        <v>134</v>
      </c>
      <c r="BQ54" s="135"/>
      <c r="BR54" s="136"/>
      <c r="BS54" s="55">
        <v>5.3371150325632</v>
      </c>
      <c r="BT54" s="53"/>
      <c r="BU54" s="54"/>
      <c r="BV54" s="129" t="s">
        <v>320</v>
      </c>
      <c r="BW54" s="135"/>
      <c r="BX54" s="136"/>
      <c r="BY54" s="55">
        <v>5.1998407429439997</v>
      </c>
      <c r="BZ54" s="53"/>
      <c r="CA54" s="54"/>
      <c r="CB54" s="129" t="s">
        <v>316</v>
      </c>
      <c r="CC54" s="135"/>
      <c r="CD54" s="136"/>
      <c r="CE54" s="55">
        <v>3.3811046079824001</v>
      </c>
      <c r="CF54" s="53"/>
      <c r="CG54" s="54"/>
      <c r="CH54" s="126" t="s">
        <v>341</v>
      </c>
      <c r="CI54" s="127"/>
      <c r="CJ54" s="128"/>
      <c r="CK54" s="55">
        <v>3.6219999999999999</v>
      </c>
      <c r="CL54" s="56"/>
      <c r="CM54" s="57"/>
      <c r="CN54" s="16" t="s">
        <v>323</v>
      </c>
      <c r="CO54" s="17"/>
      <c r="CP54" s="18"/>
      <c r="CQ54" s="19">
        <v>2.3178000000000001</v>
      </c>
      <c r="CR54" s="20"/>
      <c r="CS54" s="21"/>
      <c r="CT54" s="139"/>
      <c r="CU54" s="139"/>
      <c r="CV54" s="139"/>
      <c r="CW54" s="139"/>
      <c r="CX54" s="139"/>
      <c r="CY54" s="139"/>
      <c r="CZ54" s="129" t="s">
        <v>314</v>
      </c>
      <c r="DA54" s="135"/>
      <c r="DB54" s="136"/>
      <c r="DC54" s="55">
        <v>4.6609955436812998</v>
      </c>
      <c r="DD54" s="53"/>
      <c r="DE54" s="54"/>
      <c r="DF54" s="26"/>
      <c r="DG54" s="27"/>
    </row>
    <row r="55" spans="1:111" s="25" customFormat="1" ht="12.75" customHeight="1" x14ac:dyDescent="0.25">
      <c r="A55" s="125"/>
      <c r="B55" s="126" t="s">
        <v>313</v>
      </c>
      <c r="C55" s="127"/>
      <c r="D55" s="128"/>
      <c r="E55" s="179">
        <v>4.1805736197377996</v>
      </c>
      <c r="F55" s="180"/>
      <c r="G55" s="181"/>
      <c r="H55" s="126" t="s">
        <v>316</v>
      </c>
      <c r="I55" s="127"/>
      <c r="J55" s="128"/>
      <c r="K55" s="55">
        <v>3.1545052954627</v>
      </c>
      <c r="L55" s="56"/>
      <c r="M55" s="57"/>
      <c r="N55" s="129" t="s">
        <v>310</v>
      </c>
      <c r="O55" s="130"/>
      <c r="P55" s="131"/>
      <c r="Q55" s="55">
        <v>3.5868135672004002</v>
      </c>
      <c r="R55" s="56"/>
      <c r="S55" s="57"/>
      <c r="T55" s="182"/>
      <c r="U55" s="183"/>
      <c r="V55" s="184"/>
      <c r="W55" s="185"/>
      <c r="X55" s="186"/>
      <c r="Y55" s="187"/>
      <c r="Z55" s="126" t="s">
        <v>323</v>
      </c>
      <c r="AA55" s="127"/>
      <c r="AB55" s="128"/>
      <c r="AC55" s="55">
        <v>4.8481051101280999</v>
      </c>
      <c r="AD55" s="56"/>
      <c r="AE55" s="57"/>
      <c r="AF55" s="126" t="s">
        <v>322</v>
      </c>
      <c r="AG55" s="127"/>
      <c r="AH55" s="128"/>
      <c r="AI55" s="55">
        <v>3.1178286180038999</v>
      </c>
      <c r="AJ55" s="56"/>
      <c r="AK55" s="57"/>
      <c r="AL55" s="129" t="s">
        <v>323</v>
      </c>
      <c r="AM55" s="130"/>
      <c r="AN55" s="131"/>
      <c r="AO55" s="52">
        <v>2.9412330411928997</v>
      </c>
      <c r="AP55" s="53"/>
      <c r="AQ55" s="54"/>
      <c r="AR55" s="126" t="s">
        <v>321</v>
      </c>
      <c r="AS55" s="127"/>
      <c r="AT55" s="128"/>
      <c r="AU55" s="55">
        <v>2.8239000000000001</v>
      </c>
      <c r="AV55" s="56"/>
      <c r="AW55" s="57"/>
      <c r="AX55" s="126" t="s">
        <v>322</v>
      </c>
      <c r="AY55" s="127"/>
      <c r="AZ55" s="128"/>
      <c r="BA55" s="55">
        <v>3.1065</v>
      </c>
      <c r="BB55" s="56"/>
      <c r="BC55" s="57"/>
      <c r="BD55" s="129" t="s">
        <v>323</v>
      </c>
      <c r="BE55" s="130"/>
      <c r="BF55" s="131"/>
      <c r="BG55" s="52">
        <v>2.9321730250988001</v>
      </c>
      <c r="BH55" s="53"/>
      <c r="BI55" s="54"/>
      <c r="BJ55" s="126" t="s">
        <v>313</v>
      </c>
      <c r="BK55" s="127"/>
      <c r="BL55" s="128"/>
      <c r="BM55" s="55">
        <v>2.9615999999999998</v>
      </c>
      <c r="BN55" s="56"/>
      <c r="BO55" s="57"/>
      <c r="BP55" s="129" t="s">
        <v>313</v>
      </c>
      <c r="BQ55" s="135"/>
      <c r="BR55" s="136"/>
      <c r="BS55" s="55">
        <v>4.8082134271750006</v>
      </c>
      <c r="BT55" s="53"/>
      <c r="BU55" s="54"/>
      <c r="BV55" s="129" t="s">
        <v>322</v>
      </c>
      <c r="BW55" s="135"/>
      <c r="BX55" s="136"/>
      <c r="BY55" s="55">
        <v>3.0951552754901002</v>
      </c>
      <c r="BZ55" s="53"/>
      <c r="CA55" s="54"/>
      <c r="CB55" s="129" t="s">
        <v>134</v>
      </c>
      <c r="CC55" s="135"/>
      <c r="CD55" s="136"/>
      <c r="CE55" s="55">
        <v>2.8656902534637001</v>
      </c>
      <c r="CF55" s="53"/>
      <c r="CG55" s="54"/>
      <c r="CH55" s="126" t="s">
        <v>336</v>
      </c>
      <c r="CI55" s="127"/>
      <c r="CJ55" s="128"/>
      <c r="CK55" s="55">
        <v>3.0510999999999999</v>
      </c>
      <c r="CL55" s="56"/>
      <c r="CM55" s="57"/>
      <c r="CN55" s="16" t="s">
        <v>325</v>
      </c>
      <c r="CO55" s="17"/>
      <c r="CP55" s="18"/>
      <c r="CQ55" s="19">
        <v>2.198</v>
      </c>
      <c r="CR55" s="20"/>
      <c r="CS55" s="21"/>
      <c r="CT55" s="139"/>
      <c r="CU55" s="139"/>
      <c r="CV55" s="139"/>
      <c r="CW55" s="139"/>
      <c r="CX55" s="139"/>
      <c r="CY55" s="139"/>
      <c r="CZ55" s="129" t="s">
        <v>326</v>
      </c>
      <c r="DA55" s="135"/>
      <c r="DB55" s="136"/>
      <c r="DC55" s="55">
        <v>4.2802421478839001</v>
      </c>
      <c r="DD55" s="53"/>
      <c r="DE55" s="54"/>
      <c r="DF55" s="26"/>
      <c r="DG55" s="27"/>
    </row>
    <row r="56" spans="1:111" s="25" customFormat="1" ht="12.75" customHeight="1" x14ac:dyDescent="0.25">
      <c r="A56" s="125"/>
      <c r="B56" s="126" t="s">
        <v>340</v>
      </c>
      <c r="C56" s="127"/>
      <c r="D56" s="128"/>
      <c r="E56" s="179">
        <v>3.8124680815345</v>
      </c>
      <c r="F56" s="180"/>
      <c r="G56" s="181"/>
      <c r="H56" s="126" t="s">
        <v>321</v>
      </c>
      <c r="I56" s="127"/>
      <c r="J56" s="128"/>
      <c r="K56" s="55">
        <v>2.9854628128883998</v>
      </c>
      <c r="L56" s="56"/>
      <c r="M56" s="57"/>
      <c r="N56" s="129" t="s">
        <v>320</v>
      </c>
      <c r="O56" s="130"/>
      <c r="P56" s="131"/>
      <c r="Q56" s="55">
        <v>3.3751956151657998</v>
      </c>
      <c r="R56" s="56"/>
      <c r="S56" s="57"/>
      <c r="T56" s="182"/>
      <c r="U56" s="183"/>
      <c r="V56" s="184"/>
      <c r="W56" s="185"/>
      <c r="X56" s="186"/>
      <c r="Y56" s="187"/>
      <c r="Z56" s="126" t="s">
        <v>319</v>
      </c>
      <c r="AA56" s="127"/>
      <c r="AB56" s="128"/>
      <c r="AC56" s="55">
        <v>3.4216527228837004</v>
      </c>
      <c r="AD56" s="56"/>
      <c r="AE56" s="57"/>
      <c r="AF56" s="126" t="s">
        <v>323</v>
      </c>
      <c r="AG56" s="127"/>
      <c r="AH56" s="128"/>
      <c r="AI56" s="55">
        <v>2.5520338351781002</v>
      </c>
      <c r="AJ56" s="56"/>
      <c r="AK56" s="57"/>
      <c r="AL56" s="129" t="s">
        <v>330</v>
      </c>
      <c r="AM56" s="130"/>
      <c r="AN56" s="131"/>
      <c r="AO56" s="52">
        <v>2.2757425571630003</v>
      </c>
      <c r="AP56" s="53"/>
      <c r="AQ56" s="54"/>
      <c r="AR56" s="126" t="s">
        <v>330</v>
      </c>
      <c r="AS56" s="127"/>
      <c r="AT56" s="128"/>
      <c r="AU56" s="55">
        <v>2.5590999999999999</v>
      </c>
      <c r="AV56" s="56"/>
      <c r="AW56" s="57"/>
      <c r="AX56" s="126" t="s">
        <v>323</v>
      </c>
      <c r="AY56" s="127"/>
      <c r="AZ56" s="128"/>
      <c r="BA56" s="55">
        <v>2.5505</v>
      </c>
      <c r="BB56" s="56"/>
      <c r="BC56" s="57"/>
      <c r="BD56" s="129" t="s">
        <v>330</v>
      </c>
      <c r="BE56" s="130"/>
      <c r="BF56" s="131"/>
      <c r="BG56" s="52">
        <v>2.2601539195443001</v>
      </c>
      <c r="BH56" s="53"/>
      <c r="BI56" s="54"/>
      <c r="BJ56" s="126" t="s">
        <v>382</v>
      </c>
      <c r="BK56" s="127"/>
      <c r="BL56" s="128"/>
      <c r="BM56" s="55">
        <v>2.879</v>
      </c>
      <c r="BN56" s="56"/>
      <c r="BO56" s="57"/>
      <c r="BP56" s="129" t="s">
        <v>320</v>
      </c>
      <c r="BQ56" s="135"/>
      <c r="BR56" s="136"/>
      <c r="BS56" s="55">
        <v>3.8467575832526002</v>
      </c>
      <c r="BT56" s="53"/>
      <c r="BU56" s="54"/>
      <c r="BV56" s="129" t="s">
        <v>319</v>
      </c>
      <c r="BW56" s="135"/>
      <c r="BX56" s="136"/>
      <c r="BY56" s="55">
        <v>1.8951126610191</v>
      </c>
      <c r="BZ56" s="53"/>
      <c r="CA56" s="54"/>
      <c r="CB56" s="129" t="s">
        <v>335</v>
      </c>
      <c r="CC56" s="135"/>
      <c r="CD56" s="136"/>
      <c r="CE56" s="55">
        <v>2.6876701779263001</v>
      </c>
      <c r="CF56" s="53"/>
      <c r="CG56" s="54"/>
      <c r="CH56" s="126" t="s">
        <v>316</v>
      </c>
      <c r="CI56" s="127"/>
      <c r="CJ56" s="128"/>
      <c r="CK56" s="55">
        <v>3.0024999999999999</v>
      </c>
      <c r="CL56" s="56"/>
      <c r="CM56" s="57"/>
      <c r="CN56" s="16" t="s">
        <v>322</v>
      </c>
      <c r="CO56" s="17"/>
      <c r="CP56" s="18"/>
      <c r="CQ56" s="19">
        <v>2.0922999999999998</v>
      </c>
      <c r="CR56" s="20"/>
      <c r="CS56" s="21"/>
      <c r="CT56" s="139"/>
      <c r="CU56" s="139"/>
      <c r="CV56" s="139"/>
      <c r="CW56" s="139"/>
      <c r="CX56" s="139"/>
      <c r="CY56" s="139"/>
      <c r="CZ56" s="129" t="s">
        <v>318</v>
      </c>
      <c r="DA56" s="135"/>
      <c r="DB56" s="136"/>
      <c r="DC56" s="55">
        <v>3.5316579838681998</v>
      </c>
      <c r="DD56" s="53"/>
      <c r="DE56" s="54"/>
      <c r="DF56" s="26"/>
      <c r="DG56" s="27"/>
    </row>
    <row r="57" spans="1:111" s="25" customFormat="1" ht="12.75" customHeight="1" x14ac:dyDescent="0.25">
      <c r="A57" s="125"/>
      <c r="B57" s="126" t="s">
        <v>414</v>
      </c>
      <c r="C57" s="127"/>
      <c r="D57" s="128"/>
      <c r="E57" s="179">
        <v>3.5378802942806002</v>
      </c>
      <c r="F57" s="180"/>
      <c r="G57" s="181"/>
      <c r="H57" s="126" t="s">
        <v>313</v>
      </c>
      <c r="I57" s="127"/>
      <c r="J57" s="128"/>
      <c r="K57" s="55">
        <v>2.9699055652488</v>
      </c>
      <c r="L57" s="56"/>
      <c r="M57" s="57"/>
      <c r="N57" s="129" t="s">
        <v>315</v>
      </c>
      <c r="O57" s="130"/>
      <c r="P57" s="131"/>
      <c r="Q57" s="55">
        <v>2.9639660701112001</v>
      </c>
      <c r="R57" s="56"/>
      <c r="S57" s="57"/>
      <c r="T57" s="182"/>
      <c r="U57" s="183"/>
      <c r="V57" s="184"/>
      <c r="W57" s="185"/>
      <c r="X57" s="186"/>
      <c r="Y57" s="187"/>
      <c r="Z57" s="126" t="s">
        <v>340</v>
      </c>
      <c r="AA57" s="127"/>
      <c r="AB57" s="128"/>
      <c r="AC57" s="55">
        <v>3.0699075208779001</v>
      </c>
      <c r="AD57" s="56"/>
      <c r="AE57" s="57"/>
      <c r="AF57" s="126" t="s">
        <v>330</v>
      </c>
      <c r="AG57" s="127"/>
      <c r="AH57" s="128"/>
      <c r="AI57" s="55">
        <v>1.9946579818250001</v>
      </c>
      <c r="AJ57" s="56"/>
      <c r="AK57" s="57"/>
      <c r="AL57" s="129" t="s">
        <v>322</v>
      </c>
      <c r="AM57" s="130"/>
      <c r="AN57" s="131"/>
      <c r="AO57" s="52">
        <v>1.4725564645796001</v>
      </c>
      <c r="AP57" s="53"/>
      <c r="AQ57" s="54"/>
      <c r="AR57" s="126" t="s">
        <v>325</v>
      </c>
      <c r="AS57" s="127"/>
      <c r="AT57" s="128"/>
      <c r="AU57" s="55">
        <v>2.4641999999999999</v>
      </c>
      <c r="AV57" s="56"/>
      <c r="AW57" s="57"/>
      <c r="AX57" s="126" t="s">
        <v>330</v>
      </c>
      <c r="AY57" s="127"/>
      <c r="AZ57" s="128"/>
      <c r="BA57" s="55">
        <v>1.9782</v>
      </c>
      <c r="BB57" s="56"/>
      <c r="BC57" s="57"/>
      <c r="BD57" s="129" t="s">
        <v>322</v>
      </c>
      <c r="BE57" s="130"/>
      <c r="BF57" s="131"/>
      <c r="BG57" s="52">
        <v>1.4800645258606</v>
      </c>
      <c r="BH57" s="53"/>
      <c r="BI57" s="54"/>
      <c r="BJ57" s="126" t="s">
        <v>319</v>
      </c>
      <c r="BK57" s="127"/>
      <c r="BL57" s="128"/>
      <c r="BM57" s="55">
        <v>2.6156999999999999</v>
      </c>
      <c r="BN57" s="56"/>
      <c r="BO57" s="57"/>
      <c r="BP57" s="129" t="s">
        <v>414</v>
      </c>
      <c r="BQ57" s="135"/>
      <c r="BR57" s="136"/>
      <c r="BS57" s="55">
        <v>3.7635947563952001</v>
      </c>
      <c r="BT57" s="53"/>
      <c r="BU57" s="54"/>
      <c r="BV57" s="129" t="s">
        <v>414</v>
      </c>
      <c r="BW57" s="135"/>
      <c r="BX57" s="136"/>
      <c r="BY57" s="55">
        <v>1.7756794053640002</v>
      </c>
      <c r="BZ57" s="53"/>
      <c r="CA57" s="54"/>
      <c r="CB57" s="129" t="s">
        <v>332</v>
      </c>
      <c r="CC57" s="135"/>
      <c r="CD57" s="136"/>
      <c r="CE57" s="55">
        <v>2.6611686218085002</v>
      </c>
      <c r="CF57" s="53"/>
      <c r="CG57" s="54"/>
      <c r="CH57" s="126" t="s">
        <v>313</v>
      </c>
      <c r="CI57" s="127"/>
      <c r="CJ57" s="128"/>
      <c r="CK57" s="55">
        <v>2.5935999999999999</v>
      </c>
      <c r="CL57" s="56"/>
      <c r="CM57" s="57"/>
      <c r="CN57" s="16" t="s">
        <v>342</v>
      </c>
      <c r="CO57" s="17"/>
      <c r="CP57" s="18"/>
      <c r="CQ57" s="19">
        <v>1.8380000000000001</v>
      </c>
      <c r="CR57" s="20"/>
      <c r="CS57" s="21"/>
      <c r="CT57" s="139"/>
      <c r="CU57" s="139"/>
      <c r="CV57" s="139"/>
      <c r="CW57" s="139"/>
      <c r="CX57" s="139"/>
      <c r="CY57" s="139"/>
      <c r="CZ57" s="129" t="s">
        <v>331</v>
      </c>
      <c r="DA57" s="135"/>
      <c r="DB57" s="136"/>
      <c r="DC57" s="55">
        <v>3.2277907076251999</v>
      </c>
      <c r="DD57" s="53"/>
      <c r="DE57" s="54"/>
      <c r="DF57" s="26"/>
      <c r="DG57" s="27"/>
    </row>
    <row r="58" spans="1:111" s="25" customFormat="1" ht="12.75" customHeight="1" x14ac:dyDescent="0.25">
      <c r="A58" s="125"/>
      <c r="B58" s="126" t="s">
        <v>382</v>
      </c>
      <c r="C58" s="127"/>
      <c r="D58" s="128"/>
      <c r="E58" s="179">
        <v>3.2750966322394999</v>
      </c>
      <c r="F58" s="180"/>
      <c r="G58" s="181"/>
      <c r="H58" s="126" t="s">
        <v>328</v>
      </c>
      <c r="I58" s="127"/>
      <c r="J58" s="128"/>
      <c r="K58" s="55">
        <v>2.6707294199619001</v>
      </c>
      <c r="L58" s="56"/>
      <c r="M58" s="57"/>
      <c r="N58" s="129" t="s">
        <v>318</v>
      </c>
      <c r="O58" s="130"/>
      <c r="P58" s="131"/>
      <c r="Q58" s="55">
        <v>2.4541403395932</v>
      </c>
      <c r="R58" s="56"/>
      <c r="S58" s="57"/>
      <c r="T58" s="182"/>
      <c r="U58" s="183"/>
      <c r="V58" s="184"/>
      <c r="W58" s="185"/>
      <c r="X58" s="186"/>
      <c r="Y58" s="187"/>
      <c r="Z58" s="126" t="s">
        <v>342</v>
      </c>
      <c r="AA58" s="127"/>
      <c r="AB58" s="128"/>
      <c r="AC58" s="55">
        <v>2.4167571221741997</v>
      </c>
      <c r="AD58" s="56"/>
      <c r="AE58" s="57"/>
      <c r="AF58" s="126" t="s">
        <v>325</v>
      </c>
      <c r="AG58" s="127"/>
      <c r="AH58" s="128"/>
      <c r="AI58" s="55">
        <v>1.8950034443429999</v>
      </c>
      <c r="AJ58" s="56"/>
      <c r="AK58" s="57"/>
      <c r="AL58" s="129" t="s">
        <v>325</v>
      </c>
      <c r="AM58" s="130"/>
      <c r="AN58" s="131"/>
      <c r="AO58" s="52">
        <v>1.2750292703274</v>
      </c>
      <c r="AP58" s="53"/>
      <c r="AQ58" s="54"/>
      <c r="AR58" s="126" t="s">
        <v>323</v>
      </c>
      <c r="AS58" s="127"/>
      <c r="AT58" s="128"/>
      <c r="AU58" s="55">
        <v>2.3331</v>
      </c>
      <c r="AV58" s="56"/>
      <c r="AW58" s="57"/>
      <c r="AX58" s="126" t="s">
        <v>325</v>
      </c>
      <c r="AY58" s="127"/>
      <c r="AZ58" s="128"/>
      <c r="BA58" s="55">
        <v>1.8859999999999999</v>
      </c>
      <c r="BB58" s="56"/>
      <c r="BC58" s="57"/>
      <c r="BD58" s="129" t="s">
        <v>325</v>
      </c>
      <c r="BE58" s="130"/>
      <c r="BF58" s="131"/>
      <c r="BG58" s="52">
        <v>1.2542830638131002</v>
      </c>
      <c r="BH58" s="53"/>
      <c r="BI58" s="54"/>
      <c r="BJ58" s="126" t="s">
        <v>340</v>
      </c>
      <c r="BK58" s="127"/>
      <c r="BL58" s="128"/>
      <c r="BM58" s="55">
        <v>2.1143000000000001</v>
      </c>
      <c r="BN58" s="56"/>
      <c r="BO58" s="57"/>
      <c r="BP58" s="129" t="s">
        <v>331</v>
      </c>
      <c r="BQ58" s="135"/>
      <c r="BR58" s="136"/>
      <c r="BS58" s="55">
        <v>2.8520032023974999</v>
      </c>
      <c r="BT58" s="53"/>
      <c r="BU58" s="54"/>
      <c r="BV58" s="129" t="s">
        <v>315</v>
      </c>
      <c r="BW58" s="135"/>
      <c r="BX58" s="136"/>
      <c r="BY58" s="55">
        <v>1.4628357464524999</v>
      </c>
      <c r="BZ58" s="53"/>
      <c r="CA58" s="54"/>
      <c r="CB58" s="129" t="s">
        <v>313</v>
      </c>
      <c r="CC58" s="135"/>
      <c r="CD58" s="136"/>
      <c r="CE58" s="55">
        <v>2.5040773398264</v>
      </c>
      <c r="CF58" s="53"/>
      <c r="CG58" s="54"/>
      <c r="CH58" s="126" t="s">
        <v>319</v>
      </c>
      <c r="CI58" s="127"/>
      <c r="CJ58" s="128"/>
      <c r="CK58" s="55">
        <v>2.5253999999999999</v>
      </c>
      <c r="CL58" s="56"/>
      <c r="CM58" s="57"/>
      <c r="CN58" s="16" t="s">
        <v>330</v>
      </c>
      <c r="CO58" s="17"/>
      <c r="CP58" s="18"/>
      <c r="CQ58" s="19">
        <v>1.7172000000000001</v>
      </c>
      <c r="CR58" s="20"/>
      <c r="CS58" s="21"/>
      <c r="CT58" s="139"/>
      <c r="CU58" s="139"/>
      <c r="CV58" s="139"/>
      <c r="CW58" s="139"/>
      <c r="CX58" s="139"/>
      <c r="CY58" s="139"/>
      <c r="CZ58" s="129" t="s">
        <v>315</v>
      </c>
      <c r="DA58" s="135"/>
      <c r="DB58" s="136"/>
      <c r="DC58" s="55">
        <v>3.0854236429930002</v>
      </c>
      <c r="DD58" s="53"/>
      <c r="DE58" s="54"/>
      <c r="DF58" s="26"/>
      <c r="DG58" s="27"/>
    </row>
    <row r="59" spans="1:111" s="25" customFormat="1" ht="12.75" customHeight="1" x14ac:dyDescent="0.25">
      <c r="A59" s="125"/>
      <c r="B59" s="126" t="s">
        <v>331</v>
      </c>
      <c r="C59" s="127"/>
      <c r="D59" s="128"/>
      <c r="E59" s="179">
        <v>2.8120373364712998</v>
      </c>
      <c r="F59" s="180"/>
      <c r="G59" s="181"/>
      <c r="H59" s="126" t="s">
        <v>317</v>
      </c>
      <c r="I59" s="127"/>
      <c r="J59" s="128"/>
      <c r="K59" s="55">
        <v>2.4124670595522</v>
      </c>
      <c r="L59" s="56"/>
      <c r="M59" s="57"/>
      <c r="N59" s="129" t="s">
        <v>319</v>
      </c>
      <c r="O59" s="130"/>
      <c r="P59" s="131"/>
      <c r="Q59" s="55">
        <v>2.3954258540007998</v>
      </c>
      <c r="R59" s="56"/>
      <c r="S59" s="57"/>
      <c r="T59" s="182"/>
      <c r="U59" s="183"/>
      <c r="V59" s="184"/>
      <c r="W59" s="185"/>
      <c r="X59" s="186"/>
      <c r="Y59" s="187"/>
      <c r="Z59" s="126" t="s">
        <v>339</v>
      </c>
      <c r="AA59" s="127"/>
      <c r="AB59" s="128"/>
      <c r="AC59" s="55">
        <v>2.1192232746811999</v>
      </c>
      <c r="AD59" s="56"/>
      <c r="AE59" s="57"/>
      <c r="AF59" s="126" t="s">
        <v>337</v>
      </c>
      <c r="AG59" s="127"/>
      <c r="AH59" s="128"/>
      <c r="AI59" s="55">
        <v>1.8499610181768</v>
      </c>
      <c r="AJ59" s="56"/>
      <c r="AK59" s="57"/>
      <c r="AL59" s="129" t="s">
        <v>337</v>
      </c>
      <c r="AM59" s="130"/>
      <c r="AN59" s="131"/>
      <c r="AO59" s="52">
        <v>1.1904232082015</v>
      </c>
      <c r="AP59" s="53"/>
      <c r="AQ59" s="54"/>
      <c r="AR59" s="126" t="s">
        <v>317</v>
      </c>
      <c r="AS59" s="127"/>
      <c r="AT59" s="128"/>
      <c r="AU59" s="55">
        <v>1.8220000000000001</v>
      </c>
      <c r="AV59" s="56"/>
      <c r="AW59" s="57"/>
      <c r="AX59" s="126" t="s">
        <v>337</v>
      </c>
      <c r="AY59" s="127"/>
      <c r="AZ59" s="128"/>
      <c r="BA59" s="55">
        <v>1.8427</v>
      </c>
      <c r="BB59" s="56"/>
      <c r="BC59" s="57"/>
      <c r="BD59" s="129" t="s">
        <v>337</v>
      </c>
      <c r="BE59" s="130"/>
      <c r="BF59" s="131"/>
      <c r="BG59" s="52">
        <v>1.1957504455078001</v>
      </c>
      <c r="BH59" s="53"/>
      <c r="BI59" s="54"/>
      <c r="BJ59" s="126" t="s">
        <v>328</v>
      </c>
      <c r="BK59" s="127"/>
      <c r="BL59" s="128"/>
      <c r="BM59" s="55">
        <v>1.9420999999999999</v>
      </c>
      <c r="BN59" s="56"/>
      <c r="BO59" s="57"/>
      <c r="BP59" s="129" t="s">
        <v>344</v>
      </c>
      <c r="BQ59" s="135"/>
      <c r="BR59" s="136"/>
      <c r="BS59" s="55">
        <v>2.2376255095694</v>
      </c>
      <c r="BT59" s="53"/>
      <c r="BU59" s="54"/>
      <c r="BV59" s="129" t="s">
        <v>326</v>
      </c>
      <c r="BW59" s="135"/>
      <c r="BX59" s="136"/>
      <c r="BY59" s="55">
        <v>1.4461978579750001</v>
      </c>
      <c r="BZ59" s="53"/>
      <c r="CA59" s="54"/>
      <c r="CB59" s="129" t="s">
        <v>320</v>
      </c>
      <c r="CC59" s="135"/>
      <c r="CD59" s="136"/>
      <c r="CE59" s="55">
        <v>2.2763697683159001</v>
      </c>
      <c r="CF59" s="53"/>
      <c r="CG59" s="54"/>
      <c r="CH59" s="126" t="s">
        <v>312</v>
      </c>
      <c r="CI59" s="127"/>
      <c r="CJ59" s="128"/>
      <c r="CK59" s="55">
        <v>2.2576000000000001</v>
      </c>
      <c r="CL59" s="56"/>
      <c r="CM59" s="57"/>
      <c r="CN59" s="16" t="s">
        <v>324</v>
      </c>
      <c r="CO59" s="17"/>
      <c r="CP59" s="18"/>
      <c r="CQ59" s="19">
        <v>1.5795999999999999</v>
      </c>
      <c r="CR59" s="20"/>
      <c r="CS59" s="21"/>
      <c r="CT59" s="35"/>
      <c r="CU59" s="35"/>
      <c r="CV59" s="35"/>
      <c r="CW59" s="35"/>
      <c r="CX59" s="35"/>
      <c r="CY59" s="35"/>
      <c r="CZ59" s="129" t="s">
        <v>319</v>
      </c>
      <c r="DA59" s="135"/>
      <c r="DB59" s="136"/>
      <c r="DC59" s="55">
        <v>2.9197558181695</v>
      </c>
      <c r="DD59" s="53"/>
      <c r="DE59" s="54"/>
      <c r="DF59" s="26"/>
      <c r="DG59" s="27"/>
    </row>
    <row r="60" spans="1:111" s="25" customFormat="1" ht="12.75" customHeight="1" x14ac:dyDescent="0.25">
      <c r="A60" s="125"/>
      <c r="B60" s="126" t="s">
        <v>322</v>
      </c>
      <c r="C60" s="127"/>
      <c r="D60" s="128"/>
      <c r="E60" s="179">
        <v>2.1748407126228999</v>
      </c>
      <c r="F60" s="180"/>
      <c r="G60" s="181"/>
      <c r="H60" s="126" t="s">
        <v>339</v>
      </c>
      <c r="I60" s="127"/>
      <c r="J60" s="128"/>
      <c r="K60" s="55">
        <v>2.0178322258825001</v>
      </c>
      <c r="L60" s="56"/>
      <c r="M60" s="57"/>
      <c r="N60" s="129" t="s">
        <v>326</v>
      </c>
      <c r="O60" s="130"/>
      <c r="P60" s="131"/>
      <c r="Q60" s="55">
        <v>2.3617103477194998</v>
      </c>
      <c r="R60" s="56"/>
      <c r="S60" s="57"/>
      <c r="T60" s="182"/>
      <c r="U60" s="183"/>
      <c r="V60" s="184"/>
      <c r="W60" s="185"/>
      <c r="X60" s="186"/>
      <c r="Y60" s="187"/>
      <c r="Z60" s="126" t="s">
        <v>330</v>
      </c>
      <c r="AA60" s="127"/>
      <c r="AB60" s="128"/>
      <c r="AC60" s="55">
        <v>1.8853348744681</v>
      </c>
      <c r="AD60" s="56"/>
      <c r="AE60" s="57"/>
      <c r="AF60" s="126" t="s">
        <v>335</v>
      </c>
      <c r="AG60" s="127"/>
      <c r="AH60" s="128"/>
      <c r="AI60" s="55">
        <v>1.6205575992592001</v>
      </c>
      <c r="AJ60" s="56"/>
      <c r="AK60" s="57"/>
      <c r="AL60" s="129" t="s">
        <v>335</v>
      </c>
      <c r="AM60" s="130"/>
      <c r="AN60" s="131"/>
      <c r="AO60" s="52">
        <v>1.0800208527457</v>
      </c>
      <c r="AP60" s="53"/>
      <c r="AQ60" s="54"/>
      <c r="AR60" s="126" t="s">
        <v>337</v>
      </c>
      <c r="AS60" s="127"/>
      <c r="AT60" s="128"/>
      <c r="AU60" s="55">
        <v>1.5911999999999999</v>
      </c>
      <c r="AV60" s="56"/>
      <c r="AW60" s="57"/>
      <c r="AX60" s="126" t="s">
        <v>335</v>
      </c>
      <c r="AY60" s="127"/>
      <c r="AZ60" s="128"/>
      <c r="BA60" s="55">
        <v>1.621</v>
      </c>
      <c r="BB60" s="56"/>
      <c r="BC60" s="57"/>
      <c r="BD60" s="129" t="s">
        <v>335</v>
      </c>
      <c r="BE60" s="130"/>
      <c r="BF60" s="131"/>
      <c r="BG60" s="52">
        <v>1.0828862936464001</v>
      </c>
      <c r="BH60" s="53"/>
      <c r="BI60" s="54"/>
      <c r="BJ60" s="126" t="s">
        <v>323</v>
      </c>
      <c r="BK60" s="127"/>
      <c r="BL60" s="128"/>
      <c r="BM60" s="55">
        <v>1.9335</v>
      </c>
      <c r="BN60" s="56"/>
      <c r="BO60" s="57"/>
      <c r="BP60" s="129" t="s">
        <v>332</v>
      </c>
      <c r="BQ60" s="135"/>
      <c r="BR60" s="136"/>
      <c r="BS60" s="55">
        <v>1.6981689029856999</v>
      </c>
      <c r="BT60" s="53"/>
      <c r="BU60" s="54"/>
      <c r="BV60" s="129" t="s">
        <v>318</v>
      </c>
      <c r="BW60" s="135"/>
      <c r="BX60" s="136"/>
      <c r="BY60" s="55">
        <v>1.4334065934295002</v>
      </c>
      <c r="BZ60" s="53"/>
      <c r="CA60" s="54"/>
      <c r="CB60" s="129" t="s">
        <v>321</v>
      </c>
      <c r="CC60" s="135"/>
      <c r="CD60" s="136"/>
      <c r="CE60" s="55">
        <v>2.1962520488074002</v>
      </c>
      <c r="CF60" s="53"/>
      <c r="CG60" s="54"/>
      <c r="CH60" s="126" t="s">
        <v>321</v>
      </c>
      <c r="CI60" s="127"/>
      <c r="CJ60" s="128"/>
      <c r="CK60" s="55">
        <v>0.64259999999999995</v>
      </c>
      <c r="CL60" s="56"/>
      <c r="CM60" s="57"/>
      <c r="CN60" s="16" t="s">
        <v>313</v>
      </c>
      <c r="CO60" s="17"/>
      <c r="CP60" s="18"/>
      <c r="CQ60" s="19">
        <v>1.5261</v>
      </c>
      <c r="CR60" s="20"/>
      <c r="CS60" s="21"/>
      <c r="CT60" s="139"/>
      <c r="CU60" s="139"/>
      <c r="CV60" s="139"/>
      <c r="CW60" s="139"/>
      <c r="CX60" s="139"/>
      <c r="CY60" s="139"/>
      <c r="CZ60" s="129" t="s">
        <v>334</v>
      </c>
      <c r="DA60" s="135"/>
      <c r="DB60" s="136"/>
      <c r="DC60" s="55">
        <v>2.8902746245992001</v>
      </c>
      <c r="DD60" s="53"/>
      <c r="DE60" s="54"/>
      <c r="DF60" s="26"/>
      <c r="DG60" s="27"/>
    </row>
    <row r="61" spans="1:111" s="25" customFormat="1" ht="12.75" customHeight="1" x14ac:dyDescent="0.25">
      <c r="A61" s="125"/>
      <c r="B61" s="126" t="s">
        <v>418</v>
      </c>
      <c r="C61" s="127"/>
      <c r="D61" s="128"/>
      <c r="E61" s="179">
        <v>1.9350116046603998</v>
      </c>
      <c r="F61" s="180"/>
      <c r="G61" s="181"/>
      <c r="H61" s="126" t="s">
        <v>323</v>
      </c>
      <c r="I61" s="127"/>
      <c r="J61" s="128"/>
      <c r="K61" s="55">
        <v>1.6795772947452998</v>
      </c>
      <c r="L61" s="56"/>
      <c r="M61" s="57"/>
      <c r="N61" s="129" t="s">
        <v>414</v>
      </c>
      <c r="O61" s="130"/>
      <c r="P61" s="131"/>
      <c r="Q61" s="55">
        <v>2.1433350572584002</v>
      </c>
      <c r="R61" s="56"/>
      <c r="S61" s="57"/>
      <c r="T61" s="182"/>
      <c r="U61" s="183"/>
      <c r="V61" s="184"/>
      <c r="W61" s="185"/>
      <c r="X61" s="186"/>
      <c r="Y61" s="187"/>
      <c r="Z61" s="126" t="s">
        <v>385</v>
      </c>
      <c r="AA61" s="127"/>
      <c r="AB61" s="128"/>
      <c r="AC61" s="55">
        <v>0.93746405672900002</v>
      </c>
      <c r="AD61" s="56"/>
      <c r="AE61" s="57"/>
      <c r="AF61" s="126" t="s">
        <v>317</v>
      </c>
      <c r="AG61" s="127"/>
      <c r="AH61" s="128"/>
      <c r="AI61" s="55">
        <v>1.3976817733239</v>
      </c>
      <c r="AJ61" s="56"/>
      <c r="AK61" s="57"/>
      <c r="AL61" s="129" t="s">
        <v>382</v>
      </c>
      <c r="AM61" s="130"/>
      <c r="AN61" s="131"/>
      <c r="AO61" s="52">
        <v>0.45257597901009999</v>
      </c>
      <c r="AP61" s="53"/>
      <c r="AQ61" s="54"/>
      <c r="AR61" s="126" t="s">
        <v>335</v>
      </c>
      <c r="AS61" s="127"/>
      <c r="AT61" s="128"/>
      <c r="AU61" s="55">
        <v>1.3940999999999999</v>
      </c>
      <c r="AV61" s="56"/>
      <c r="AW61" s="57"/>
      <c r="AX61" s="126" t="s">
        <v>317</v>
      </c>
      <c r="AY61" s="127"/>
      <c r="AZ61" s="128"/>
      <c r="BA61" s="55">
        <v>1.4039999999999999</v>
      </c>
      <c r="BB61" s="56"/>
      <c r="BC61" s="57"/>
      <c r="BD61" s="129" t="s">
        <v>382</v>
      </c>
      <c r="BE61" s="130"/>
      <c r="BF61" s="131"/>
      <c r="BG61" s="52">
        <v>0.62342563320069999</v>
      </c>
      <c r="BH61" s="53"/>
      <c r="BI61" s="54"/>
      <c r="BJ61" s="126" t="s">
        <v>310</v>
      </c>
      <c r="BK61" s="127"/>
      <c r="BL61" s="128"/>
      <c r="BM61" s="55">
        <v>1.7577</v>
      </c>
      <c r="BN61" s="56"/>
      <c r="BO61" s="57"/>
      <c r="BP61" s="129" t="s">
        <v>322</v>
      </c>
      <c r="BQ61" s="135"/>
      <c r="BR61" s="136"/>
      <c r="BS61" s="55">
        <v>1.4712857544264</v>
      </c>
      <c r="BT61" s="53"/>
      <c r="BU61" s="54"/>
      <c r="BV61" s="129" t="s">
        <v>323</v>
      </c>
      <c r="BW61" s="135"/>
      <c r="BX61" s="136"/>
      <c r="BY61" s="55">
        <v>1.4057946515524999</v>
      </c>
      <c r="BZ61" s="53"/>
      <c r="CA61" s="54"/>
      <c r="CB61" s="129" t="s">
        <v>331</v>
      </c>
      <c r="CC61" s="135"/>
      <c r="CD61" s="136"/>
      <c r="CE61" s="55">
        <v>2.1151525470085</v>
      </c>
      <c r="CF61" s="53"/>
      <c r="CG61" s="54"/>
      <c r="CH61" s="126" t="s">
        <v>320</v>
      </c>
      <c r="CI61" s="127"/>
      <c r="CJ61" s="128"/>
      <c r="CK61" s="55">
        <v>0.30309999999999998</v>
      </c>
      <c r="CL61" s="56"/>
      <c r="CM61" s="57"/>
      <c r="CN61" s="16" t="s">
        <v>317</v>
      </c>
      <c r="CO61" s="17"/>
      <c r="CP61" s="18"/>
      <c r="CQ61" s="19">
        <v>1.4407000000000001</v>
      </c>
      <c r="CR61" s="20"/>
      <c r="CS61" s="21"/>
      <c r="CT61" s="139"/>
      <c r="CU61" s="139"/>
      <c r="CV61" s="139"/>
      <c r="CW61" s="139"/>
      <c r="CX61" s="139"/>
      <c r="CY61" s="139"/>
      <c r="CZ61" s="129" t="s">
        <v>329</v>
      </c>
      <c r="DA61" s="135"/>
      <c r="DB61" s="136"/>
      <c r="DC61" s="55">
        <v>2.8160388917706998</v>
      </c>
      <c r="DD61" s="53"/>
      <c r="DE61" s="54"/>
      <c r="DF61" s="26"/>
      <c r="DG61" s="27"/>
    </row>
    <row r="62" spans="1:111" s="25" customFormat="1" ht="12.75" customHeight="1" x14ac:dyDescent="0.25">
      <c r="A62" s="125"/>
      <c r="B62" s="126" t="s">
        <v>315</v>
      </c>
      <c r="C62" s="127"/>
      <c r="D62" s="128"/>
      <c r="E62" s="179">
        <v>1.7925706348838999</v>
      </c>
      <c r="F62" s="180"/>
      <c r="G62" s="181"/>
      <c r="H62" s="126" t="s">
        <v>330</v>
      </c>
      <c r="I62" s="127"/>
      <c r="J62" s="128"/>
      <c r="K62" s="55">
        <v>1.5408947701178</v>
      </c>
      <c r="L62" s="56"/>
      <c r="M62" s="57"/>
      <c r="N62" s="129" t="s">
        <v>322</v>
      </c>
      <c r="O62" s="130"/>
      <c r="P62" s="131"/>
      <c r="Q62" s="55">
        <v>1.9703865226228998</v>
      </c>
      <c r="R62" s="56"/>
      <c r="S62" s="57"/>
      <c r="T62" s="182"/>
      <c r="U62" s="183"/>
      <c r="V62" s="184"/>
      <c r="W62" s="185"/>
      <c r="X62" s="186"/>
      <c r="Y62" s="187"/>
      <c r="Z62" s="182"/>
      <c r="AA62" s="183"/>
      <c r="AB62" s="184"/>
      <c r="AC62" s="185"/>
      <c r="AD62" s="186"/>
      <c r="AE62" s="187"/>
      <c r="AF62" s="126" t="s">
        <v>345</v>
      </c>
      <c r="AG62" s="127"/>
      <c r="AH62" s="128"/>
      <c r="AI62" s="55">
        <v>0.83812650373280007</v>
      </c>
      <c r="AJ62" s="56"/>
      <c r="AK62" s="57"/>
      <c r="AL62" s="188"/>
      <c r="AM62" s="189"/>
      <c r="AN62" s="190"/>
      <c r="AO62" s="188"/>
      <c r="AP62" s="189"/>
      <c r="AQ62" s="190"/>
      <c r="AR62" s="126" t="s">
        <v>320</v>
      </c>
      <c r="AS62" s="127"/>
      <c r="AT62" s="128"/>
      <c r="AU62" s="55">
        <v>1.3342000000000001</v>
      </c>
      <c r="AV62" s="56"/>
      <c r="AW62" s="57"/>
      <c r="AX62" s="126" t="s">
        <v>345</v>
      </c>
      <c r="AY62" s="127"/>
      <c r="AZ62" s="128"/>
      <c r="BA62" s="55">
        <v>0.83830000000000005</v>
      </c>
      <c r="BB62" s="56"/>
      <c r="BC62" s="57"/>
      <c r="BD62" s="182"/>
      <c r="BE62" s="183"/>
      <c r="BF62" s="184"/>
      <c r="BG62" s="185"/>
      <c r="BH62" s="186"/>
      <c r="BI62" s="187"/>
      <c r="BJ62" s="126" t="s">
        <v>315</v>
      </c>
      <c r="BK62" s="127"/>
      <c r="BL62" s="128"/>
      <c r="BM62" s="55">
        <v>1.3392999999999999</v>
      </c>
      <c r="BN62" s="56"/>
      <c r="BO62" s="57"/>
      <c r="BP62" s="129" t="s">
        <v>334</v>
      </c>
      <c r="BQ62" s="135"/>
      <c r="BR62" s="136"/>
      <c r="BS62" s="55">
        <v>1.339188228616</v>
      </c>
      <c r="BT62" s="53"/>
      <c r="BU62" s="54"/>
      <c r="BV62" s="129" t="s">
        <v>423</v>
      </c>
      <c r="BW62" s="135"/>
      <c r="BX62" s="136"/>
      <c r="BY62" s="55">
        <v>1.3721663690657999</v>
      </c>
      <c r="BZ62" s="53"/>
      <c r="CA62" s="54"/>
      <c r="CB62" s="129" t="s">
        <v>414</v>
      </c>
      <c r="CC62" s="135"/>
      <c r="CD62" s="136"/>
      <c r="CE62" s="55">
        <v>1.9616128722169002</v>
      </c>
      <c r="CF62" s="53"/>
      <c r="CG62" s="54"/>
      <c r="CH62" s="126" t="s">
        <v>337</v>
      </c>
      <c r="CI62" s="127"/>
      <c r="CJ62" s="128"/>
      <c r="CK62" s="55">
        <v>0.28249999999999997</v>
      </c>
      <c r="CL62" s="56"/>
      <c r="CM62" s="57"/>
      <c r="CN62" s="16" t="s">
        <v>333</v>
      </c>
      <c r="CO62" s="17"/>
      <c r="CP62" s="18"/>
      <c r="CQ62" s="19">
        <v>0.9758</v>
      </c>
      <c r="CR62" s="20"/>
      <c r="CS62" s="21"/>
      <c r="CT62" s="139"/>
      <c r="CU62" s="139"/>
      <c r="CV62" s="139"/>
      <c r="CW62" s="139"/>
      <c r="CX62" s="139"/>
      <c r="CY62" s="139"/>
      <c r="CZ62" s="129" t="s">
        <v>322</v>
      </c>
      <c r="DA62" s="135"/>
      <c r="DB62" s="136"/>
      <c r="DC62" s="55">
        <v>2.1582765873164997</v>
      </c>
      <c r="DD62" s="53"/>
      <c r="DE62" s="54"/>
      <c r="DF62" s="26"/>
      <c r="DG62" s="27"/>
    </row>
    <row r="63" spans="1:111" s="25" customFormat="1" ht="12.75" customHeight="1" x14ac:dyDescent="0.25">
      <c r="A63" s="125"/>
      <c r="B63" s="126" t="s">
        <v>384</v>
      </c>
      <c r="C63" s="127"/>
      <c r="D63" s="128"/>
      <c r="E63" s="179">
        <v>1.4336912665345001</v>
      </c>
      <c r="F63" s="180"/>
      <c r="G63" s="181"/>
      <c r="H63" s="126" t="s">
        <v>333</v>
      </c>
      <c r="I63" s="127"/>
      <c r="J63" s="128"/>
      <c r="K63" s="55">
        <v>1.5142870544756</v>
      </c>
      <c r="L63" s="56"/>
      <c r="M63" s="57"/>
      <c r="N63" s="129" t="s">
        <v>328</v>
      </c>
      <c r="O63" s="130"/>
      <c r="P63" s="131"/>
      <c r="Q63" s="55">
        <v>1.6774373616604998</v>
      </c>
      <c r="R63" s="56"/>
      <c r="S63" s="57"/>
      <c r="T63" s="182"/>
      <c r="U63" s="183"/>
      <c r="V63" s="184"/>
      <c r="W63" s="185"/>
      <c r="X63" s="186"/>
      <c r="Y63" s="187"/>
      <c r="Z63" s="182"/>
      <c r="AA63" s="183"/>
      <c r="AB63" s="184"/>
      <c r="AC63" s="185"/>
      <c r="AD63" s="186"/>
      <c r="AE63" s="187"/>
      <c r="AF63" s="126" t="s">
        <v>346</v>
      </c>
      <c r="AG63" s="127"/>
      <c r="AH63" s="128"/>
      <c r="AI63" s="55">
        <v>0.73822654500749996</v>
      </c>
      <c r="AJ63" s="56"/>
      <c r="AK63" s="57"/>
      <c r="AL63" s="191"/>
      <c r="AM63" s="192"/>
      <c r="AN63" s="193"/>
      <c r="AO63" s="194"/>
      <c r="AP63" s="195"/>
      <c r="AQ63" s="196"/>
      <c r="AR63" s="126" t="s">
        <v>333</v>
      </c>
      <c r="AS63" s="127"/>
      <c r="AT63" s="128"/>
      <c r="AU63" s="55">
        <v>1.1223000000000001</v>
      </c>
      <c r="AV63" s="56"/>
      <c r="AW63" s="57"/>
      <c r="AX63" s="126" t="s">
        <v>346</v>
      </c>
      <c r="AY63" s="127"/>
      <c r="AZ63" s="128"/>
      <c r="BA63" s="55">
        <v>0.73480000000000001</v>
      </c>
      <c r="BB63" s="56"/>
      <c r="BC63" s="57"/>
      <c r="BD63" s="182"/>
      <c r="BE63" s="183"/>
      <c r="BF63" s="184"/>
      <c r="BG63" s="185"/>
      <c r="BH63" s="186"/>
      <c r="BI63" s="187"/>
      <c r="BJ63" s="126" t="s">
        <v>318</v>
      </c>
      <c r="BK63" s="127"/>
      <c r="BL63" s="128"/>
      <c r="BM63" s="55">
        <v>1.1075999999999999</v>
      </c>
      <c r="BN63" s="56"/>
      <c r="BO63" s="57"/>
      <c r="BP63" s="129" t="s">
        <v>423</v>
      </c>
      <c r="BQ63" s="135"/>
      <c r="BR63" s="136"/>
      <c r="BS63" s="55">
        <v>1.3178807446964</v>
      </c>
      <c r="BT63" s="53"/>
      <c r="BU63" s="54"/>
      <c r="BV63" s="129" t="s">
        <v>338</v>
      </c>
      <c r="BW63" s="135"/>
      <c r="BX63" s="136"/>
      <c r="BY63" s="55">
        <v>1.2994261831656999</v>
      </c>
      <c r="BZ63" s="53"/>
      <c r="CA63" s="54"/>
      <c r="CB63" s="129" t="s">
        <v>338</v>
      </c>
      <c r="CC63" s="135"/>
      <c r="CD63" s="136"/>
      <c r="CE63" s="55">
        <v>1.9201460770788998</v>
      </c>
      <c r="CF63" s="53"/>
      <c r="CG63" s="54"/>
      <c r="CH63" s="126"/>
      <c r="CI63" s="127"/>
      <c r="CJ63" s="128"/>
      <c r="CK63" s="55"/>
      <c r="CL63" s="56"/>
      <c r="CM63" s="57"/>
      <c r="CN63" s="16" t="s">
        <v>339</v>
      </c>
      <c r="CO63" s="17"/>
      <c r="CP63" s="18"/>
      <c r="CQ63" s="19">
        <v>0.69389999999999996</v>
      </c>
      <c r="CR63" s="20"/>
      <c r="CS63" s="21"/>
      <c r="CT63" s="139"/>
      <c r="CU63" s="139"/>
      <c r="CV63" s="139"/>
      <c r="CW63" s="139"/>
      <c r="CX63" s="139"/>
      <c r="CY63" s="139"/>
      <c r="CZ63" s="129" t="s">
        <v>338</v>
      </c>
      <c r="DA63" s="135"/>
      <c r="DB63" s="136"/>
      <c r="DC63" s="55">
        <v>1.5981909999199999</v>
      </c>
      <c r="DD63" s="53"/>
      <c r="DE63" s="54"/>
      <c r="DF63" s="26"/>
      <c r="DG63" s="27"/>
    </row>
    <row r="64" spans="1:111" s="25" customFormat="1" ht="12.75" customHeight="1" x14ac:dyDescent="0.25">
      <c r="A64" s="125"/>
      <c r="B64" s="126" t="s">
        <v>321</v>
      </c>
      <c r="C64" s="127"/>
      <c r="D64" s="128"/>
      <c r="E64" s="179">
        <v>1.1125069911106999</v>
      </c>
      <c r="F64" s="180"/>
      <c r="G64" s="181"/>
      <c r="H64" s="126" t="s">
        <v>335</v>
      </c>
      <c r="I64" s="127"/>
      <c r="J64" s="128"/>
      <c r="K64" s="55">
        <v>1.3996857997394001</v>
      </c>
      <c r="L64" s="56"/>
      <c r="M64" s="57"/>
      <c r="N64" s="129" t="s">
        <v>332</v>
      </c>
      <c r="O64" s="130"/>
      <c r="P64" s="131"/>
      <c r="Q64" s="55">
        <v>1.5567964087238</v>
      </c>
      <c r="R64" s="56"/>
      <c r="S64" s="57"/>
      <c r="T64" s="182"/>
      <c r="U64" s="183"/>
      <c r="V64" s="184"/>
      <c r="W64" s="185"/>
      <c r="X64" s="186"/>
      <c r="Y64" s="187"/>
      <c r="Z64" s="182"/>
      <c r="AA64" s="183"/>
      <c r="AB64" s="184"/>
      <c r="AC64" s="185"/>
      <c r="AD64" s="186"/>
      <c r="AE64" s="187"/>
      <c r="AF64" s="126" t="s">
        <v>339</v>
      </c>
      <c r="AG64" s="127"/>
      <c r="AH64" s="128"/>
      <c r="AI64" s="55">
        <v>0.72302257865519992</v>
      </c>
      <c r="AJ64" s="56"/>
      <c r="AK64" s="57"/>
      <c r="AL64" s="191"/>
      <c r="AM64" s="192"/>
      <c r="AN64" s="193"/>
      <c r="AO64" s="194"/>
      <c r="AP64" s="195"/>
      <c r="AQ64" s="196"/>
      <c r="AR64" s="126" t="s">
        <v>336</v>
      </c>
      <c r="AS64" s="127"/>
      <c r="AT64" s="128"/>
      <c r="AU64" s="55">
        <v>0.86439999999999995</v>
      </c>
      <c r="AV64" s="56"/>
      <c r="AW64" s="57"/>
      <c r="AX64" s="126" t="s">
        <v>339</v>
      </c>
      <c r="AY64" s="127"/>
      <c r="AZ64" s="128"/>
      <c r="BA64" s="55">
        <v>0.72829999999999995</v>
      </c>
      <c r="BB64" s="56"/>
      <c r="BC64" s="57"/>
      <c r="BD64" s="182"/>
      <c r="BE64" s="183"/>
      <c r="BF64" s="184"/>
      <c r="BG64" s="185"/>
      <c r="BH64" s="186"/>
      <c r="BI64" s="187"/>
      <c r="BJ64" s="126" t="s">
        <v>333</v>
      </c>
      <c r="BK64" s="127"/>
      <c r="BL64" s="128"/>
      <c r="BM64" s="55">
        <v>1.0565</v>
      </c>
      <c r="BN64" s="56"/>
      <c r="BO64" s="57"/>
      <c r="BP64" s="129" t="s">
        <v>335</v>
      </c>
      <c r="BQ64" s="135"/>
      <c r="BR64" s="136"/>
      <c r="BS64" s="55">
        <v>1.2283760500661001</v>
      </c>
      <c r="BT64" s="53"/>
      <c r="BU64" s="54"/>
      <c r="BV64" s="129" t="s">
        <v>342</v>
      </c>
      <c r="BW64" s="135"/>
      <c r="BX64" s="136"/>
      <c r="BY64" s="55">
        <v>1.1016418047354</v>
      </c>
      <c r="BZ64" s="53"/>
      <c r="CA64" s="54"/>
      <c r="CB64" s="129" t="s">
        <v>319</v>
      </c>
      <c r="CC64" s="135"/>
      <c r="CD64" s="136"/>
      <c r="CE64" s="55">
        <v>1.7680820021607</v>
      </c>
      <c r="CF64" s="53"/>
      <c r="CG64" s="54"/>
      <c r="CH64" s="182"/>
      <c r="CI64" s="183"/>
      <c r="CJ64" s="184"/>
      <c r="CK64" s="185"/>
      <c r="CL64" s="186"/>
      <c r="CM64" s="187"/>
      <c r="CN64" s="16" t="s">
        <v>328</v>
      </c>
      <c r="CO64" s="17"/>
      <c r="CP64" s="18"/>
      <c r="CQ64" s="19">
        <v>0.28660000000000002</v>
      </c>
      <c r="CR64" s="20"/>
      <c r="CS64" s="21"/>
      <c r="CT64" s="139"/>
      <c r="CU64" s="139"/>
      <c r="CV64" s="139"/>
      <c r="CW64" s="139"/>
      <c r="CX64" s="139"/>
      <c r="CY64" s="139"/>
      <c r="CZ64" s="129" t="s">
        <v>317</v>
      </c>
      <c r="DA64" s="135"/>
      <c r="DB64" s="136"/>
      <c r="DC64" s="55">
        <v>1.5956247647060999</v>
      </c>
      <c r="DD64" s="53"/>
      <c r="DE64" s="54"/>
      <c r="DF64" s="26"/>
      <c r="DG64" s="27"/>
    </row>
    <row r="65" spans="1:111" s="25" customFormat="1" ht="12.75" customHeight="1" x14ac:dyDescent="0.25">
      <c r="A65" s="125"/>
      <c r="B65" s="126" t="s">
        <v>328</v>
      </c>
      <c r="C65" s="127"/>
      <c r="D65" s="128"/>
      <c r="E65" s="179">
        <v>0.966581890123</v>
      </c>
      <c r="F65" s="180"/>
      <c r="G65" s="181"/>
      <c r="H65" s="126" t="s">
        <v>342</v>
      </c>
      <c r="I65" s="127"/>
      <c r="J65" s="128"/>
      <c r="K65" s="55">
        <v>1.2639336075829</v>
      </c>
      <c r="L65" s="56"/>
      <c r="M65" s="57"/>
      <c r="N65" s="129" t="s">
        <v>334</v>
      </c>
      <c r="O65" s="130"/>
      <c r="P65" s="131"/>
      <c r="Q65" s="55">
        <v>1.4172982292155001</v>
      </c>
      <c r="R65" s="56"/>
      <c r="S65" s="57"/>
      <c r="T65" s="182"/>
      <c r="U65" s="183"/>
      <c r="V65" s="184"/>
      <c r="W65" s="185"/>
      <c r="X65" s="186"/>
      <c r="Y65" s="187"/>
      <c r="Z65" s="182"/>
      <c r="AA65" s="183"/>
      <c r="AB65" s="184"/>
      <c r="AC65" s="185"/>
      <c r="AD65" s="186"/>
      <c r="AE65" s="187"/>
      <c r="AF65" s="126" t="s">
        <v>343</v>
      </c>
      <c r="AG65" s="127"/>
      <c r="AH65" s="128"/>
      <c r="AI65" s="55">
        <v>0.69004695975990005</v>
      </c>
      <c r="AJ65" s="56"/>
      <c r="AK65" s="57"/>
      <c r="AL65" s="191"/>
      <c r="AM65" s="192"/>
      <c r="AN65" s="193"/>
      <c r="AO65" s="194"/>
      <c r="AP65" s="195"/>
      <c r="AQ65" s="196"/>
      <c r="AR65" s="126" t="s">
        <v>313</v>
      </c>
      <c r="AS65" s="127"/>
      <c r="AT65" s="128"/>
      <c r="AU65" s="55">
        <v>0.80449999999999999</v>
      </c>
      <c r="AV65" s="56"/>
      <c r="AW65" s="57"/>
      <c r="AX65" s="126" t="s">
        <v>343</v>
      </c>
      <c r="AY65" s="127"/>
      <c r="AZ65" s="128"/>
      <c r="BA65" s="55">
        <v>0.68159999999999998</v>
      </c>
      <c r="BB65" s="56"/>
      <c r="BC65" s="57"/>
      <c r="BD65" s="182"/>
      <c r="BE65" s="183"/>
      <c r="BF65" s="184"/>
      <c r="BG65" s="185"/>
      <c r="BH65" s="186"/>
      <c r="BI65" s="187"/>
      <c r="BJ65" s="126" t="s">
        <v>335</v>
      </c>
      <c r="BK65" s="127"/>
      <c r="BL65" s="128"/>
      <c r="BM65" s="55">
        <v>1.0485</v>
      </c>
      <c r="BN65" s="56"/>
      <c r="BO65" s="57"/>
      <c r="BP65" s="129" t="s">
        <v>315</v>
      </c>
      <c r="BQ65" s="135"/>
      <c r="BR65" s="136"/>
      <c r="BS65" s="55">
        <v>1.1536808501198001</v>
      </c>
      <c r="BT65" s="53"/>
      <c r="BU65" s="54"/>
      <c r="BV65" s="129" t="s">
        <v>134</v>
      </c>
      <c r="BW65" s="135"/>
      <c r="BX65" s="136"/>
      <c r="BY65" s="55">
        <v>0.99289411724339993</v>
      </c>
      <c r="BZ65" s="53"/>
      <c r="CA65" s="54"/>
      <c r="CB65" s="129" t="s">
        <v>323</v>
      </c>
      <c r="CC65" s="135"/>
      <c r="CD65" s="136"/>
      <c r="CE65" s="55">
        <v>1.6618905867164</v>
      </c>
      <c r="CF65" s="53"/>
      <c r="CG65" s="54"/>
      <c r="CH65" s="182"/>
      <c r="CI65" s="183"/>
      <c r="CJ65" s="184"/>
      <c r="CK65" s="185"/>
      <c r="CL65" s="186"/>
      <c r="CM65" s="187"/>
      <c r="CN65" s="16" t="s">
        <v>337</v>
      </c>
      <c r="CO65" s="17"/>
      <c r="CP65" s="18"/>
      <c r="CQ65" s="19">
        <v>0.24890000000000001</v>
      </c>
      <c r="CR65" s="20"/>
      <c r="CS65" s="21"/>
      <c r="CT65" s="139"/>
      <c r="CU65" s="139"/>
      <c r="CV65" s="139"/>
      <c r="CW65" s="139"/>
      <c r="CX65" s="139"/>
      <c r="CY65" s="139"/>
      <c r="CZ65" s="129" t="s">
        <v>332</v>
      </c>
      <c r="DA65" s="135"/>
      <c r="DB65" s="136"/>
      <c r="DC65" s="55">
        <v>1.5843623274730001</v>
      </c>
      <c r="DD65" s="53"/>
      <c r="DE65" s="54"/>
      <c r="DF65" s="26"/>
      <c r="DG65" s="27"/>
    </row>
    <row r="66" spans="1:111" s="25" customFormat="1" ht="12.75" customHeight="1" x14ac:dyDescent="0.25">
      <c r="A66" s="125"/>
      <c r="B66" s="126" t="s">
        <v>366</v>
      </c>
      <c r="C66" s="127"/>
      <c r="D66" s="128"/>
      <c r="E66" s="179">
        <v>0.88109604602330005</v>
      </c>
      <c r="F66" s="180"/>
      <c r="G66" s="181"/>
      <c r="H66" s="126" t="s">
        <v>322</v>
      </c>
      <c r="I66" s="127"/>
      <c r="J66" s="128"/>
      <c r="K66" s="55">
        <v>1.0115368949743999</v>
      </c>
      <c r="L66" s="56"/>
      <c r="M66" s="57"/>
      <c r="N66" s="129" t="s">
        <v>329</v>
      </c>
      <c r="O66" s="130"/>
      <c r="P66" s="131"/>
      <c r="Q66" s="55">
        <v>1.3853681904155999</v>
      </c>
      <c r="R66" s="56"/>
      <c r="S66" s="57"/>
      <c r="T66" s="182"/>
      <c r="U66" s="183"/>
      <c r="V66" s="184"/>
      <c r="W66" s="185"/>
      <c r="X66" s="186"/>
      <c r="Y66" s="187"/>
      <c r="Z66" s="182"/>
      <c r="AA66" s="183"/>
      <c r="AB66" s="184"/>
      <c r="AC66" s="185"/>
      <c r="AD66" s="186"/>
      <c r="AE66" s="187"/>
      <c r="AF66" s="126" t="s">
        <v>347</v>
      </c>
      <c r="AG66" s="127"/>
      <c r="AH66" s="128"/>
      <c r="AI66" s="55">
        <v>0.61872128051320008</v>
      </c>
      <c r="AJ66" s="56"/>
      <c r="AK66" s="57"/>
      <c r="AL66" s="191"/>
      <c r="AM66" s="192"/>
      <c r="AN66" s="193"/>
      <c r="AO66" s="194"/>
      <c r="AP66" s="195"/>
      <c r="AQ66" s="196"/>
      <c r="AR66" s="126" t="s">
        <v>345</v>
      </c>
      <c r="AS66" s="127"/>
      <c r="AT66" s="128"/>
      <c r="AU66" s="55">
        <v>0.71779999999999999</v>
      </c>
      <c r="AV66" s="56"/>
      <c r="AW66" s="57"/>
      <c r="AX66" s="126" t="s">
        <v>347</v>
      </c>
      <c r="AY66" s="127"/>
      <c r="AZ66" s="128"/>
      <c r="BA66" s="55">
        <v>0.61739999999999995</v>
      </c>
      <c r="BB66" s="56"/>
      <c r="BC66" s="57"/>
      <c r="BD66" s="182"/>
      <c r="BE66" s="183"/>
      <c r="BF66" s="184"/>
      <c r="BG66" s="185"/>
      <c r="BH66" s="186"/>
      <c r="BI66" s="187"/>
      <c r="BJ66" s="126" t="s">
        <v>331</v>
      </c>
      <c r="BK66" s="127"/>
      <c r="BL66" s="128"/>
      <c r="BM66" s="55">
        <v>1.0128999999999999</v>
      </c>
      <c r="BN66" s="56"/>
      <c r="BO66" s="57"/>
      <c r="BP66" s="129" t="s">
        <v>338</v>
      </c>
      <c r="BQ66" s="135"/>
      <c r="BR66" s="136"/>
      <c r="BS66" s="55">
        <v>0.70940563031780002</v>
      </c>
      <c r="BT66" s="53"/>
      <c r="BU66" s="54"/>
      <c r="BV66" s="129" t="s">
        <v>317</v>
      </c>
      <c r="BW66" s="135"/>
      <c r="BX66" s="136"/>
      <c r="BY66" s="55">
        <v>0.92393125465819992</v>
      </c>
      <c r="BZ66" s="53"/>
      <c r="CA66" s="54"/>
      <c r="CB66" s="129" t="s">
        <v>325</v>
      </c>
      <c r="CC66" s="135"/>
      <c r="CD66" s="136"/>
      <c r="CE66" s="55">
        <v>1.5236031294204</v>
      </c>
      <c r="CF66" s="53"/>
      <c r="CG66" s="54"/>
      <c r="CH66" s="182"/>
      <c r="CI66" s="183"/>
      <c r="CJ66" s="184"/>
      <c r="CK66" s="185"/>
      <c r="CL66" s="186"/>
      <c r="CM66" s="187"/>
      <c r="CN66" s="16" t="s">
        <v>321</v>
      </c>
      <c r="CO66" s="17"/>
      <c r="CP66" s="18"/>
      <c r="CQ66" s="19">
        <v>0.24660000000000001</v>
      </c>
      <c r="CR66" s="20"/>
      <c r="CS66" s="21"/>
      <c r="CT66" s="139"/>
      <c r="CU66" s="139"/>
      <c r="CV66" s="139"/>
      <c r="CW66" s="139"/>
      <c r="CX66" s="139"/>
      <c r="CY66" s="139"/>
      <c r="CZ66" s="129" t="s">
        <v>328</v>
      </c>
      <c r="DA66" s="135"/>
      <c r="DB66" s="136"/>
      <c r="DC66" s="55">
        <v>1.5346221443292001</v>
      </c>
      <c r="DD66" s="53"/>
      <c r="DE66" s="54"/>
      <c r="DF66" s="26"/>
      <c r="DG66" s="27"/>
    </row>
    <row r="67" spans="1:111" s="25" customFormat="1" ht="12.75" customHeight="1" x14ac:dyDescent="0.25">
      <c r="A67" s="125"/>
      <c r="B67" s="126" t="s">
        <v>320</v>
      </c>
      <c r="C67" s="127"/>
      <c r="D67" s="128"/>
      <c r="E67" s="179">
        <v>0.71655931159569997</v>
      </c>
      <c r="F67" s="180"/>
      <c r="G67" s="181"/>
      <c r="H67" s="126" t="s">
        <v>320</v>
      </c>
      <c r="I67" s="127"/>
      <c r="J67" s="128"/>
      <c r="K67" s="55">
        <v>0.76943869739140003</v>
      </c>
      <c r="L67" s="56"/>
      <c r="M67" s="57"/>
      <c r="N67" s="129" t="s">
        <v>335</v>
      </c>
      <c r="O67" s="130"/>
      <c r="P67" s="131"/>
      <c r="Q67" s="55">
        <v>1.2365125016680001</v>
      </c>
      <c r="R67" s="56"/>
      <c r="S67" s="57"/>
      <c r="T67" s="182"/>
      <c r="U67" s="183"/>
      <c r="V67" s="184"/>
      <c r="W67" s="185"/>
      <c r="X67" s="186"/>
      <c r="Y67" s="187"/>
      <c r="Z67" s="182"/>
      <c r="AA67" s="183"/>
      <c r="AB67" s="184"/>
      <c r="AC67" s="185"/>
      <c r="AD67" s="186"/>
      <c r="AE67" s="187"/>
      <c r="AF67" s="126" t="s">
        <v>423</v>
      </c>
      <c r="AG67" s="127"/>
      <c r="AH67" s="128"/>
      <c r="AI67" s="55">
        <v>0.5823647776716</v>
      </c>
      <c r="AJ67" s="56"/>
      <c r="AK67" s="57"/>
      <c r="AL67" s="191"/>
      <c r="AM67" s="192"/>
      <c r="AN67" s="193"/>
      <c r="AO67" s="194"/>
      <c r="AP67" s="195"/>
      <c r="AQ67" s="196"/>
      <c r="AR67" s="126" t="s">
        <v>342</v>
      </c>
      <c r="AS67" s="127"/>
      <c r="AT67" s="128"/>
      <c r="AU67" s="55">
        <v>0.70389999999999997</v>
      </c>
      <c r="AV67" s="56"/>
      <c r="AW67" s="57"/>
      <c r="AX67" s="126" t="s">
        <v>382</v>
      </c>
      <c r="AY67" s="127"/>
      <c r="AZ67" s="128"/>
      <c r="BA67" s="55">
        <v>0.59609999999999996</v>
      </c>
      <c r="BB67" s="56"/>
      <c r="BC67" s="57"/>
      <c r="BD67" s="182"/>
      <c r="BE67" s="183"/>
      <c r="BF67" s="184"/>
      <c r="BG67" s="185"/>
      <c r="BH67" s="186"/>
      <c r="BI67" s="187"/>
      <c r="BJ67" s="126" t="s">
        <v>317</v>
      </c>
      <c r="BK67" s="127"/>
      <c r="BL67" s="128"/>
      <c r="BM67" s="55">
        <v>0.95350000000000001</v>
      </c>
      <c r="BN67" s="56"/>
      <c r="BO67" s="57"/>
      <c r="BP67" s="129" t="s">
        <v>318</v>
      </c>
      <c r="BQ67" s="135"/>
      <c r="BR67" s="136"/>
      <c r="BS67" s="55">
        <v>0.17479463473609999</v>
      </c>
      <c r="BT67" s="53"/>
      <c r="BU67" s="54"/>
      <c r="BV67" s="182"/>
      <c r="BW67" s="183"/>
      <c r="BX67" s="184"/>
      <c r="BY67" s="185"/>
      <c r="BZ67" s="186"/>
      <c r="CA67" s="187"/>
      <c r="CB67" s="129" t="s">
        <v>317</v>
      </c>
      <c r="CC67" s="135"/>
      <c r="CD67" s="136"/>
      <c r="CE67" s="55">
        <v>1.5160897635564001</v>
      </c>
      <c r="CF67" s="53"/>
      <c r="CG67" s="54"/>
      <c r="CH67" s="182"/>
      <c r="CI67" s="183"/>
      <c r="CJ67" s="184"/>
      <c r="CK67" s="185"/>
      <c r="CL67" s="186"/>
      <c r="CM67" s="187"/>
      <c r="CN67" s="16" t="s">
        <v>332</v>
      </c>
      <c r="CO67" s="17"/>
      <c r="CP67" s="18"/>
      <c r="CQ67" s="19">
        <v>3.7900000000000003E-2</v>
      </c>
      <c r="CR67" s="20"/>
      <c r="CS67" s="21"/>
      <c r="CT67" s="139"/>
      <c r="CU67" s="139"/>
      <c r="CV67" s="139"/>
      <c r="CW67" s="139"/>
      <c r="CX67" s="139"/>
      <c r="CY67" s="139"/>
      <c r="CZ67" s="129" t="s">
        <v>321</v>
      </c>
      <c r="DA67" s="135"/>
      <c r="DB67" s="136"/>
      <c r="DC67" s="55">
        <v>1.2655741709735</v>
      </c>
      <c r="DD67" s="53"/>
      <c r="DE67" s="54"/>
      <c r="DF67" s="26"/>
      <c r="DG67" s="27"/>
    </row>
    <row r="68" spans="1:111" s="25" customFormat="1" ht="12.75" customHeight="1" x14ac:dyDescent="0.25">
      <c r="A68" s="125"/>
      <c r="B68" s="126" t="s">
        <v>380</v>
      </c>
      <c r="C68" s="127"/>
      <c r="D68" s="128"/>
      <c r="E68" s="179">
        <v>0.38572180937860001</v>
      </c>
      <c r="F68" s="180"/>
      <c r="G68" s="181"/>
      <c r="H68" s="126" t="s">
        <v>337</v>
      </c>
      <c r="I68" s="127"/>
      <c r="J68" s="128"/>
      <c r="K68" s="55">
        <v>0.57623575917009995</v>
      </c>
      <c r="L68" s="56"/>
      <c r="M68" s="57"/>
      <c r="N68" s="129" t="s">
        <v>418</v>
      </c>
      <c r="O68" s="130"/>
      <c r="P68" s="131"/>
      <c r="Q68" s="55">
        <v>1.0976721710830999</v>
      </c>
      <c r="R68" s="56"/>
      <c r="S68" s="57"/>
      <c r="T68" s="182"/>
      <c r="U68" s="183"/>
      <c r="V68" s="184"/>
      <c r="W68" s="185"/>
      <c r="X68" s="186"/>
      <c r="Y68" s="187"/>
      <c r="Z68" s="182"/>
      <c r="AA68" s="183"/>
      <c r="AB68" s="184"/>
      <c r="AC68" s="185"/>
      <c r="AD68" s="186"/>
      <c r="AE68" s="187"/>
      <c r="AF68" s="126" t="s">
        <v>328</v>
      </c>
      <c r="AG68" s="127"/>
      <c r="AH68" s="128"/>
      <c r="AI68" s="55">
        <v>0.57225675856070002</v>
      </c>
      <c r="AJ68" s="56"/>
      <c r="AK68" s="57"/>
      <c r="AL68" s="191"/>
      <c r="AM68" s="192"/>
      <c r="AN68" s="193"/>
      <c r="AO68" s="194"/>
      <c r="AP68" s="195"/>
      <c r="AQ68" s="196"/>
      <c r="AR68" s="126" t="s">
        <v>344</v>
      </c>
      <c r="AS68" s="127"/>
      <c r="AT68" s="128"/>
      <c r="AU68" s="55">
        <v>0.69079999999999997</v>
      </c>
      <c r="AV68" s="56"/>
      <c r="AW68" s="57"/>
      <c r="AX68" s="126" t="s">
        <v>336</v>
      </c>
      <c r="AY68" s="127"/>
      <c r="AZ68" s="128"/>
      <c r="BA68" s="55">
        <v>0.58109999999999995</v>
      </c>
      <c r="BB68" s="56"/>
      <c r="BC68" s="57"/>
      <c r="BD68" s="182"/>
      <c r="BE68" s="183"/>
      <c r="BF68" s="184"/>
      <c r="BG68" s="185"/>
      <c r="BH68" s="186"/>
      <c r="BI68" s="187"/>
      <c r="BJ68" s="126" t="s">
        <v>320</v>
      </c>
      <c r="BK68" s="127"/>
      <c r="BL68" s="128"/>
      <c r="BM68" s="55">
        <v>0.91549999999999998</v>
      </c>
      <c r="BN68" s="56"/>
      <c r="BO68" s="57"/>
      <c r="BP68" s="182"/>
      <c r="BQ68" s="183"/>
      <c r="BR68" s="184"/>
      <c r="BS68" s="185"/>
      <c r="BT68" s="186"/>
      <c r="BU68" s="187"/>
      <c r="BV68" s="182"/>
      <c r="BW68" s="183"/>
      <c r="BX68" s="184"/>
      <c r="BY68" s="185"/>
      <c r="BZ68" s="186"/>
      <c r="CA68" s="187"/>
      <c r="CB68" s="129" t="s">
        <v>333</v>
      </c>
      <c r="CC68" s="135"/>
      <c r="CD68" s="136"/>
      <c r="CE68" s="55">
        <v>1.2923564068382001</v>
      </c>
      <c r="CF68" s="53"/>
      <c r="CG68" s="54"/>
      <c r="CH68" s="182"/>
      <c r="CI68" s="183"/>
      <c r="CJ68" s="184"/>
      <c r="CK68" s="185"/>
      <c r="CL68" s="186"/>
      <c r="CM68" s="187"/>
      <c r="CN68" s="16"/>
      <c r="CO68" s="17"/>
      <c r="CP68" s="18"/>
      <c r="CQ68" s="19"/>
      <c r="CR68" s="20"/>
      <c r="CS68" s="21"/>
      <c r="CT68" s="139"/>
      <c r="CU68" s="139"/>
      <c r="CV68" s="139"/>
      <c r="CW68" s="139"/>
      <c r="CX68" s="139"/>
      <c r="CY68" s="139"/>
      <c r="CZ68" s="129" t="s">
        <v>320</v>
      </c>
      <c r="DA68" s="135"/>
      <c r="DB68" s="136"/>
      <c r="DC68" s="55">
        <v>1.0973404378570999</v>
      </c>
      <c r="DD68" s="53"/>
      <c r="DE68" s="54"/>
      <c r="DF68" s="26"/>
      <c r="DG68" s="27"/>
    </row>
    <row r="69" spans="1:111" s="25" customFormat="1" ht="12.75" customHeight="1" x14ac:dyDescent="0.2">
      <c r="A69" s="125"/>
      <c r="B69" s="126" t="s">
        <v>338</v>
      </c>
      <c r="C69" s="127"/>
      <c r="D69" s="128"/>
      <c r="E69" s="179">
        <v>0.3651916042544</v>
      </c>
      <c r="F69" s="180"/>
      <c r="G69" s="181"/>
      <c r="H69" s="126" t="s">
        <v>332</v>
      </c>
      <c r="I69" s="127"/>
      <c r="J69" s="128"/>
      <c r="K69" s="55">
        <v>0.22039245426920001</v>
      </c>
      <c r="L69" s="56"/>
      <c r="M69" s="57"/>
      <c r="N69" s="129" t="s">
        <v>342</v>
      </c>
      <c r="O69" s="130"/>
      <c r="P69" s="131"/>
      <c r="Q69" s="55">
        <v>1.0559993647193</v>
      </c>
      <c r="R69" s="56"/>
      <c r="S69" s="57"/>
      <c r="T69" s="182"/>
      <c r="U69" s="183"/>
      <c r="V69" s="184"/>
      <c r="W69" s="185"/>
      <c r="X69" s="186"/>
      <c r="Y69" s="187"/>
      <c r="Z69" s="182"/>
      <c r="AA69" s="183"/>
      <c r="AB69" s="184"/>
      <c r="AC69" s="185"/>
      <c r="AD69" s="186"/>
      <c r="AE69" s="187"/>
      <c r="AF69" s="126" t="s">
        <v>332</v>
      </c>
      <c r="AG69" s="127"/>
      <c r="AH69" s="128"/>
      <c r="AI69" s="55">
        <v>0.43545027552709997</v>
      </c>
      <c r="AJ69" s="56"/>
      <c r="AK69" s="57"/>
      <c r="AL69" s="191"/>
      <c r="AM69" s="192"/>
      <c r="AN69" s="193"/>
      <c r="AO69" s="194"/>
      <c r="AP69" s="195"/>
      <c r="AQ69" s="196"/>
      <c r="AR69" s="126" t="s">
        <v>332</v>
      </c>
      <c r="AS69" s="127"/>
      <c r="AT69" s="128"/>
      <c r="AU69" s="55">
        <v>0.68200000000000005</v>
      </c>
      <c r="AV69" s="56"/>
      <c r="AW69" s="57"/>
      <c r="AX69" s="126" t="s">
        <v>328</v>
      </c>
      <c r="AY69" s="127"/>
      <c r="AZ69" s="128"/>
      <c r="BA69" s="55">
        <v>0.57050000000000001</v>
      </c>
      <c r="BB69" s="56"/>
      <c r="BC69" s="57"/>
      <c r="BD69" s="182"/>
      <c r="BE69" s="183"/>
      <c r="BF69" s="184"/>
      <c r="BG69" s="185"/>
      <c r="BH69" s="186"/>
      <c r="BI69" s="187"/>
      <c r="BJ69" s="126" t="s">
        <v>322</v>
      </c>
      <c r="BK69" s="127"/>
      <c r="BL69" s="128"/>
      <c r="BM69" s="55">
        <v>0.84719999999999995</v>
      </c>
      <c r="BN69" s="56"/>
      <c r="BO69" s="57"/>
      <c r="BP69" s="182"/>
      <c r="BQ69" s="183"/>
      <c r="BR69" s="184"/>
      <c r="BS69" s="185"/>
      <c r="BT69" s="186"/>
      <c r="BU69" s="187"/>
      <c r="BV69" s="182"/>
      <c r="BW69" s="183"/>
      <c r="BX69" s="184"/>
      <c r="BY69" s="185"/>
      <c r="BZ69" s="186"/>
      <c r="CA69" s="187"/>
      <c r="CB69" s="129" t="s">
        <v>340</v>
      </c>
      <c r="CC69" s="135"/>
      <c r="CD69" s="136"/>
      <c r="CE69" s="55">
        <v>1.2455727998707999</v>
      </c>
      <c r="CF69" s="53"/>
      <c r="CG69" s="54"/>
      <c r="CH69" s="182"/>
      <c r="CI69" s="183"/>
      <c r="CJ69" s="184"/>
      <c r="CK69" s="185"/>
      <c r="CL69" s="186"/>
      <c r="CM69" s="187"/>
      <c r="CN69" s="182"/>
      <c r="CO69" s="183"/>
      <c r="CP69" s="184"/>
      <c r="CQ69" s="185"/>
      <c r="CR69" s="186"/>
      <c r="CS69" s="187"/>
      <c r="CT69" s="139"/>
      <c r="CU69" s="139"/>
      <c r="CV69" s="139"/>
      <c r="CW69" s="139"/>
      <c r="CX69" s="139"/>
      <c r="CY69" s="139"/>
      <c r="CZ69" s="129" t="s">
        <v>414</v>
      </c>
      <c r="DA69" s="135"/>
      <c r="DB69" s="136"/>
      <c r="DC69" s="55">
        <v>1.0568242753505999</v>
      </c>
      <c r="DD69" s="53"/>
      <c r="DE69" s="54"/>
      <c r="DF69" s="26"/>
      <c r="DG69" s="27"/>
    </row>
    <row r="70" spans="1:111" s="25" customFormat="1" ht="12.75" customHeight="1" x14ac:dyDescent="0.2">
      <c r="A70" s="125"/>
      <c r="B70" s="126"/>
      <c r="C70" s="127"/>
      <c r="D70" s="128"/>
      <c r="E70" s="179"/>
      <c r="F70" s="180"/>
      <c r="G70" s="181"/>
      <c r="H70" s="126"/>
      <c r="I70" s="127"/>
      <c r="J70" s="128"/>
      <c r="K70" s="185"/>
      <c r="L70" s="186"/>
      <c r="M70" s="187"/>
      <c r="N70" s="129" t="s">
        <v>339</v>
      </c>
      <c r="O70" s="130"/>
      <c r="P70" s="131"/>
      <c r="Q70" s="55">
        <v>1.0143591838181001</v>
      </c>
      <c r="R70" s="56"/>
      <c r="S70" s="57"/>
      <c r="T70" s="182"/>
      <c r="U70" s="183"/>
      <c r="V70" s="184"/>
      <c r="W70" s="185"/>
      <c r="X70" s="186"/>
      <c r="Y70" s="187"/>
      <c r="Z70" s="182"/>
      <c r="AA70" s="183"/>
      <c r="AB70" s="184"/>
      <c r="AC70" s="185"/>
      <c r="AD70" s="186"/>
      <c r="AE70" s="187"/>
      <c r="AF70" s="126" t="s">
        <v>382</v>
      </c>
      <c r="AG70" s="127"/>
      <c r="AH70" s="128"/>
      <c r="AI70" s="55">
        <v>0.40891076362750001</v>
      </c>
      <c r="AJ70" s="56"/>
      <c r="AK70" s="57"/>
      <c r="AL70" s="191"/>
      <c r="AM70" s="192"/>
      <c r="AN70" s="193"/>
      <c r="AO70" s="194"/>
      <c r="AP70" s="195"/>
      <c r="AQ70" s="196"/>
      <c r="AR70" s="126" t="s">
        <v>346</v>
      </c>
      <c r="AS70" s="127"/>
      <c r="AT70" s="128"/>
      <c r="AU70" s="55">
        <v>0.63219999999999998</v>
      </c>
      <c r="AV70" s="56"/>
      <c r="AW70" s="57"/>
      <c r="AX70" s="126" t="s">
        <v>332</v>
      </c>
      <c r="AY70" s="127"/>
      <c r="AZ70" s="128"/>
      <c r="BA70" s="55">
        <v>0.43380000000000002</v>
      </c>
      <c r="BB70" s="56"/>
      <c r="BC70" s="57"/>
      <c r="BD70" s="182"/>
      <c r="BE70" s="183"/>
      <c r="BF70" s="184"/>
      <c r="BG70" s="185"/>
      <c r="BH70" s="186"/>
      <c r="BI70" s="187"/>
      <c r="BJ70" s="126" t="s">
        <v>332</v>
      </c>
      <c r="BK70" s="127"/>
      <c r="BL70" s="128"/>
      <c r="BM70" s="55">
        <v>0.63839999999999997</v>
      </c>
      <c r="BN70" s="56"/>
      <c r="BO70" s="57"/>
      <c r="BP70" s="182"/>
      <c r="BQ70" s="183"/>
      <c r="BR70" s="184"/>
      <c r="BS70" s="185"/>
      <c r="BT70" s="186"/>
      <c r="BU70" s="187"/>
      <c r="BV70" s="182"/>
      <c r="BW70" s="183"/>
      <c r="BX70" s="184"/>
      <c r="BY70" s="185"/>
      <c r="BZ70" s="186"/>
      <c r="CA70" s="187"/>
      <c r="CB70" s="129" t="s">
        <v>310</v>
      </c>
      <c r="CC70" s="135"/>
      <c r="CD70" s="136"/>
      <c r="CE70" s="55">
        <v>0.76717270322690001</v>
      </c>
      <c r="CF70" s="53"/>
      <c r="CG70" s="54"/>
      <c r="CH70" s="182"/>
      <c r="CI70" s="183"/>
      <c r="CJ70" s="184"/>
      <c r="CK70" s="185"/>
      <c r="CL70" s="186"/>
      <c r="CM70" s="187"/>
      <c r="CN70" s="182"/>
      <c r="CO70" s="183"/>
      <c r="CP70" s="184"/>
      <c r="CQ70" s="185"/>
      <c r="CR70" s="186"/>
      <c r="CS70" s="187"/>
      <c r="CT70" s="35"/>
      <c r="CU70" s="35"/>
      <c r="CV70" s="35"/>
      <c r="CW70" s="35"/>
      <c r="CX70" s="35"/>
      <c r="CY70" s="35"/>
      <c r="CZ70" s="129" t="s">
        <v>333</v>
      </c>
      <c r="DA70" s="135"/>
      <c r="DB70" s="136"/>
      <c r="DC70" s="55">
        <v>0.96472003561190001</v>
      </c>
      <c r="DD70" s="53"/>
      <c r="DE70" s="54"/>
      <c r="DF70" s="26"/>
      <c r="DG70" s="27"/>
    </row>
    <row r="71" spans="1:111" s="25" customFormat="1" ht="15" customHeight="1" x14ac:dyDescent="0.2">
      <c r="A71" s="125"/>
      <c r="B71" s="126"/>
      <c r="C71" s="127"/>
      <c r="D71" s="128"/>
      <c r="E71" s="179"/>
      <c r="F71" s="180"/>
      <c r="G71" s="181"/>
      <c r="H71" s="182"/>
      <c r="I71" s="183"/>
      <c r="J71" s="184"/>
      <c r="K71" s="185"/>
      <c r="L71" s="186"/>
      <c r="M71" s="187"/>
      <c r="N71" s="129" t="s">
        <v>321</v>
      </c>
      <c r="O71" s="130"/>
      <c r="P71" s="131"/>
      <c r="Q71" s="55">
        <v>0.4397811143225</v>
      </c>
      <c r="R71" s="56"/>
      <c r="S71" s="57"/>
      <c r="T71" s="182"/>
      <c r="U71" s="183"/>
      <c r="V71" s="184"/>
      <c r="W71" s="185"/>
      <c r="X71" s="186"/>
      <c r="Y71" s="187"/>
      <c r="Z71" s="182"/>
      <c r="AA71" s="183"/>
      <c r="AB71" s="184"/>
      <c r="AC71" s="185"/>
      <c r="AD71" s="186"/>
      <c r="AE71" s="187"/>
      <c r="AF71" s="191"/>
      <c r="AG71" s="192"/>
      <c r="AH71" s="193"/>
      <c r="AI71" s="194"/>
      <c r="AJ71" s="195"/>
      <c r="AK71" s="196"/>
      <c r="AL71" s="191"/>
      <c r="AM71" s="192"/>
      <c r="AN71" s="193"/>
      <c r="AO71" s="194"/>
      <c r="AP71" s="195"/>
      <c r="AQ71" s="196"/>
      <c r="AR71" s="126" t="s">
        <v>339</v>
      </c>
      <c r="AS71" s="127"/>
      <c r="AT71" s="128"/>
      <c r="AU71" s="55">
        <v>0.62090000000000001</v>
      </c>
      <c r="AV71" s="56"/>
      <c r="AW71" s="57"/>
      <c r="AX71" s="182"/>
      <c r="AY71" s="183"/>
      <c r="AZ71" s="184"/>
      <c r="BA71" s="185"/>
      <c r="BB71" s="186"/>
      <c r="BC71" s="187"/>
      <c r="BD71" s="182"/>
      <c r="BE71" s="183"/>
      <c r="BF71" s="184"/>
      <c r="BG71" s="185"/>
      <c r="BH71" s="186"/>
      <c r="BI71" s="187"/>
      <c r="BJ71" s="126" t="s">
        <v>325</v>
      </c>
      <c r="BK71" s="127"/>
      <c r="BL71" s="128"/>
      <c r="BM71" s="55">
        <v>0.54669999999999996</v>
      </c>
      <c r="BN71" s="56"/>
      <c r="BO71" s="57"/>
      <c r="BP71" s="182"/>
      <c r="BQ71" s="183"/>
      <c r="BR71" s="184"/>
      <c r="BS71" s="185"/>
      <c r="BT71" s="186"/>
      <c r="BU71" s="187"/>
      <c r="BV71" s="182"/>
      <c r="BW71" s="183"/>
      <c r="BX71" s="184"/>
      <c r="BY71" s="185"/>
      <c r="BZ71" s="186"/>
      <c r="CA71" s="187"/>
      <c r="CB71" s="129" t="s">
        <v>328</v>
      </c>
      <c r="CC71" s="135"/>
      <c r="CD71" s="136"/>
      <c r="CE71" s="55">
        <v>0.75952839804039995</v>
      </c>
      <c r="CF71" s="53"/>
      <c r="CG71" s="54"/>
      <c r="CH71" s="182"/>
      <c r="CI71" s="183"/>
      <c r="CJ71" s="184"/>
      <c r="CK71" s="185"/>
      <c r="CL71" s="186"/>
      <c r="CM71" s="187"/>
      <c r="CN71" s="182"/>
      <c r="CO71" s="183"/>
      <c r="CP71" s="184"/>
      <c r="CQ71" s="185"/>
      <c r="CR71" s="186"/>
      <c r="CS71" s="187"/>
      <c r="CT71" s="35"/>
      <c r="CU71" s="35"/>
      <c r="CV71" s="35"/>
      <c r="CW71" s="35"/>
      <c r="CX71" s="35"/>
      <c r="CY71" s="35"/>
      <c r="CZ71" s="129" t="s">
        <v>415</v>
      </c>
      <c r="DA71" s="135"/>
      <c r="DB71" s="136"/>
      <c r="DC71" s="55">
        <v>0.92955325098109998</v>
      </c>
      <c r="DD71" s="53"/>
      <c r="DE71" s="54"/>
      <c r="DF71" s="26"/>
      <c r="DG71" s="27"/>
    </row>
    <row r="72" spans="1:111" s="25" customFormat="1" ht="15" customHeight="1" x14ac:dyDescent="0.2">
      <c r="A72" s="125"/>
      <c r="B72" s="126"/>
      <c r="C72" s="127"/>
      <c r="D72" s="128"/>
      <c r="E72" s="179"/>
      <c r="F72" s="180"/>
      <c r="G72" s="181"/>
      <c r="H72" s="182"/>
      <c r="I72" s="183"/>
      <c r="J72" s="184"/>
      <c r="K72" s="185"/>
      <c r="L72" s="186"/>
      <c r="M72" s="187"/>
      <c r="N72" s="182"/>
      <c r="O72" s="183"/>
      <c r="P72" s="184"/>
      <c r="Q72" s="185"/>
      <c r="R72" s="186"/>
      <c r="S72" s="187"/>
      <c r="T72" s="182"/>
      <c r="U72" s="183"/>
      <c r="V72" s="184"/>
      <c r="W72" s="185"/>
      <c r="X72" s="186"/>
      <c r="Y72" s="187"/>
      <c r="Z72" s="182"/>
      <c r="AA72" s="183"/>
      <c r="AB72" s="184"/>
      <c r="AC72" s="185"/>
      <c r="AD72" s="186"/>
      <c r="AE72" s="187"/>
      <c r="AF72" s="182"/>
      <c r="AG72" s="183"/>
      <c r="AH72" s="184"/>
      <c r="AI72" s="185"/>
      <c r="AJ72" s="186"/>
      <c r="AK72" s="187"/>
      <c r="AL72" s="182"/>
      <c r="AM72" s="183"/>
      <c r="AN72" s="184"/>
      <c r="AO72" s="185"/>
      <c r="AP72" s="186"/>
      <c r="AQ72" s="187"/>
      <c r="AR72" s="126" t="s">
        <v>343</v>
      </c>
      <c r="AS72" s="127"/>
      <c r="AT72" s="128"/>
      <c r="AU72" s="55">
        <v>0.59550000000000003</v>
      </c>
      <c r="AV72" s="56"/>
      <c r="AW72" s="57"/>
      <c r="AX72" s="182"/>
      <c r="AY72" s="183"/>
      <c r="AZ72" s="184"/>
      <c r="BA72" s="185"/>
      <c r="BB72" s="186"/>
      <c r="BC72" s="187"/>
      <c r="BD72" s="182"/>
      <c r="BE72" s="183"/>
      <c r="BF72" s="184"/>
      <c r="BG72" s="185"/>
      <c r="BH72" s="186"/>
      <c r="BI72" s="187"/>
      <c r="BJ72" s="126" t="s">
        <v>337</v>
      </c>
      <c r="BK72" s="127"/>
      <c r="BL72" s="128"/>
      <c r="BM72" s="55">
        <v>0.50280000000000002</v>
      </c>
      <c r="BN72" s="56"/>
      <c r="BO72" s="57"/>
      <c r="BP72" s="182"/>
      <c r="BQ72" s="183"/>
      <c r="BR72" s="184"/>
      <c r="BS72" s="185"/>
      <c r="BT72" s="186"/>
      <c r="BU72" s="187"/>
      <c r="BV72" s="182"/>
      <c r="BW72" s="183"/>
      <c r="BX72" s="184"/>
      <c r="BY72" s="185"/>
      <c r="BZ72" s="186"/>
      <c r="CA72" s="187"/>
      <c r="CB72" s="129" t="s">
        <v>339</v>
      </c>
      <c r="CC72" s="135"/>
      <c r="CD72" s="136"/>
      <c r="CE72" s="55">
        <v>0.54092452362779997</v>
      </c>
      <c r="CF72" s="53"/>
      <c r="CG72" s="54"/>
      <c r="CH72" s="182"/>
      <c r="CI72" s="183"/>
      <c r="CJ72" s="184"/>
      <c r="CK72" s="185"/>
      <c r="CL72" s="186"/>
      <c r="CM72" s="187"/>
      <c r="CN72" s="182"/>
      <c r="CO72" s="183"/>
      <c r="CP72" s="184"/>
      <c r="CQ72" s="185"/>
      <c r="CR72" s="186"/>
      <c r="CS72" s="187"/>
      <c r="CT72" s="35"/>
      <c r="CU72" s="35"/>
      <c r="CV72" s="35"/>
      <c r="CW72" s="35"/>
      <c r="CX72" s="35"/>
      <c r="CY72" s="35"/>
      <c r="CZ72" s="182"/>
      <c r="DA72" s="183"/>
      <c r="DB72" s="184"/>
      <c r="DC72" s="185"/>
      <c r="DD72" s="186"/>
      <c r="DE72" s="187"/>
      <c r="DF72" s="26"/>
      <c r="DG72" s="27"/>
    </row>
    <row r="73" spans="1:111" s="25" customFormat="1" ht="15" customHeight="1" x14ac:dyDescent="0.2">
      <c r="A73" s="125"/>
      <c r="B73" s="126"/>
      <c r="C73" s="127"/>
      <c r="D73" s="128"/>
      <c r="E73" s="179"/>
      <c r="F73" s="180"/>
      <c r="G73" s="181"/>
      <c r="H73" s="182"/>
      <c r="I73" s="183"/>
      <c r="J73" s="184"/>
      <c r="K73" s="185"/>
      <c r="L73" s="186"/>
      <c r="M73" s="187"/>
      <c r="N73" s="182"/>
      <c r="O73" s="183"/>
      <c r="P73" s="184"/>
      <c r="Q73" s="185"/>
      <c r="R73" s="186"/>
      <c r="S73" s="187"/>
      <c r="T73" s="182"/>
      <c r="U73" s="183"/>
      <c r="V73" s="184"/>
      <c r="W73" s="185"/>
      <c r="X73" s="186"/>
      <c r="Y73" s="187"/>
      <c r="Z73" s="182"/>
      <c r="AA73" s="183"/>
      <c r="AB73" s="184"/>
      <c r="AC73" s="185"/>
      <c r="AD73" s="186"/>
      <c r="AE73" s="187"/>
      <c r="AF73" s="182"/>
      <c r="AG73" s="183"/>
      <c r="AH73" s="184"/>
      <c r="AI73" s="185"/>
      <c r="AJ73" s="186"/>
      <c r="AK73" s="187"/>
      <c r="AL73" s="182"/>
      <c r="AM73" s="183"/>
      <c r="AN73" s="184"/>
      <c r="AO73" s="185"/>
      <c r="AP73" s="186"/>
      <c r="AQ73" s="187"/>
      <c r="AR73" s="126" t="s">
        <v>334</v>
      </c>
      <c r="AS73" s="127"/>
      <c r="AT73" s="128"/>
      <c r="AU73" s="55">
        <v>0.56630000000000003</v>
      </c>
      <c r="AV73" s="56"/>
      <c r="AW73" s="57"/>
      <c r="AX73" s="182"/>
      <c r="AY73" s="183"/>
      <c r="AZ73" s="184"/>
      <c r="BA73" s="185"/>
      <c r="BB73" s="186"/>
      <c r="BC73" s="187"/>
      <c r="BD73" s="182"/>
      <c r="BE73" s="183"/>
      <c r="BF73" s="184"/>
      <c r="BG73" s="185"/>
      <c r="BH73" s="186"/>
      <c r="BI73" s="187"/>
      <c r="BJ73" s="126" t="s">
        <v>330</v>
      </c>
      <c r="BK73" s="127"/>
      <c r="BL73" s="128"/>
      <c r="BM73" s="55">
        <v>9.4000000000000004E-3</v>
      </c>
      <c r="BN73" s="56"/>
      <c r="BO73" s="57"/>
      <c r="BP73" s="182"/>
      <c r="BQ73" s="183"/>
      <c r="BR73" s="184"/>
      <c r="BS73" s="185"/>
      <c r="BT73" s="186"/>
      <c r="BU73" s="187"/>
      <c r="BV73" s="182"/>
      <c r="BW73" s="183"/>
      <c r="BX73" s="184"/>
      <c r="BY73" s="185"/>
      <c r="BZ73" s="186"/>
      <c r="CA73" s="187"/>
      <c r="CB73" s="129" t="s">
        <v>390</v>
      </c>
      <c r="CC73" s="135"/>
      <c r="CD73" s="136"/>
      <c r="CE73" s="55">
        <v>0.41975237405129995</v>
      </c>
      <c r="CF73" s="53"/>
      <c r="CG73" s="54"/>
      <c r="CH73" s="182"/>
      <c r="CI73" s="183"/>
      <c r="CJ73" s="184"/>
      <c r="CK73" s="185"/>
      <c r="CL73" s="186"/>
      <c r="CM73" s="187"/>
      <c r="CN73" s="182"/>
      <c r="CO73" s="183"/>
      <c r="CP73" s="184"/>
      <c r="CQ73" s="185"/>
      <c r="CR73" s="186"/>
      <c r="CS73" s="187"/>
      <c r="CT73" s="139"/>
      <c r="CU73" s="139"/>
      <c r="CV73" s="139"/>
      <c r="CW73" s="139"/>
      <c r="CX73" s="139"/>
      <c r="CY73" s="139"/>
      <c r="CZ73" s="182"/>
      <c r="DA73" s="183"/>
      <c r="DB73" s="184"/>
      <c r="DC73" s="185"/>
      <c r="DD73" s="186"/>
      <c r="DE73" s="187"/>
      <c r="DF73" s="26"/>
      <c r="DG73" s="27"/>
    </row>
    <row r="74" spans="1:111" s="25" customFormat="1" ht="15" customHeight="1" x14ac:dyDescent="0.2">
      <c r="A74" s="125"/>
      <c r="B74" s="126"/>
      <c r="C74" s="127"/>
      <c r="D74" s="128"/>
      <c r="E74" s="179"/>
      <c r="F74" s="180"/>
      <c r="G74" s="181"/>
      <c r="H74" s="182"/>
      <c r="I74" s="183"/>
      <c r="J74" s="184"/>
      <c r="K74" s="185"/>
      <c r="L74" s="186"/>
      <c r="M74" s="187"/>
      <c r="N74" s="182"/>
      <c r="O74" s="183"/>
      <c r="P74" s="184"/>
      <c r="Q74" s="185"/>
      <c r="R74" s="186"/>
      <c r="S74" s="187"/>
      <c r="T74" s="182"/>
      <c r="U74" s="183"/>
      <c r="V74" s="184"/>
      <c r="W74" s="185"/>
      <c r="X74" s="186"/>
      <c r="Y74" s="187"/>
      <c r="Z74" s="182"/>
      <c r="AA74" s="183"/>
      <c r="AB74" s="184"/>
      <c r="AC74" s="185"/>
      <c r="AD74" s="186"/>
      <c r="AE74" s="187"/>
      <c r="AF74" s="182"/>
      <c r="AG74" s="183"/>
      <c r="AH74" s="184"/>
      <c r="AI74" s="185"/>
      <c r="AJ74" s="186"/>
      <c r="AK74" s="187"/>
      <c r="AL74" s="182"/>
      <c r="AM74" s="183"/>
      <c r="AN74" s="184"/>
      <c r="AO74" s="185"/>
      <c r="AP74" s="186"/>
      <c r="AQ74" s="187"/>
      <c r="AR74" s="126" t="s">
        <v>347</v>
      </c>
      <c r="AS74" s="127"/>
      <c r="AT74" s="128"/>
      <c r="AU74" s="55">
        <v>0.53249999999999997</v>
      </c>
      <c r="AV74" s="56"/>
      <c r="AW74" s="57"/>
      <c r="AX74" s="182"/>
      <c r="AY74" s="183"/>
      <c r="AZ74" s="184"/>
      <c r="BA74" s="185"/>
      <c r="BB74" s="186"/>
      <c r="BC74" s="187"/>
      <c r="BD74" s="182"/>
      <c r="BE74" s="183"/>
      <c r="BF74" s="184"/>
      <c r="BG74" s="185"/>
      <c r="BH74" s="186"/>
      <c r="BI74" s="187"/>
      <c r="BJ74" s="182"/>
      <c r="BK74" s="183"/>
      <c r="BL74" s="184"/>
      <c r="BM74" s="185"/>
      <c r="BN74" s="186"/>
      <c r="BO74" s="187"/>
      <c r="BP74" s="182"/>
      <c r="BQ74" s="183"/>
      <c r="BR74" s="184"/>
      <c r="BS74" s="185"/>
      <c r="BT74" s="186"/>
      <c r="BU74" s="187"/>
      <c r="BV74" s="182"/>
      <c r="BW74" s="183"/>
      <c r="BX74" s="184"/>
      <c r="BY74" s="185"/>
      <c r="BZ74" s="186"/>
      <c r="CA74" s="187"/>
      <c r="CB74" s="182"/>
      <c r="CC74" s="183"/>
      <c r="CD74" s="184"/>
      <c r="CE74" s="185"/>
      <c r="CF74" s="186"/>
      <c r="CG74" s="187"/>
      <c r="CH74" s="182"/>
      <c r="CI74" s="183"/>
      <c r="CJ74" s="184"/>
      <c r="CK74" s="185"/>
      <c r="CL74" s="186"/>
      <c r="CM74" s="187"/>
      <c r="CN74" s="182"/>
      <c r="CO74" s="183"/>
      <c r="CP74" s="184"/>
      <c r="CQ74" s="185"/>
      <c r="CR74" s="186"/>
      <c r="CS74" s="187"/>
      <c r="CT74" s="139"/>
      <c r="CU74" s="139"/>
      <c r="CV74" s="139"/>
      <c r="CW74" s="139"/>
      <c r="CX74" s="139"/>
      <c r="CY74" s="139"/>
      <c r="CZ74" s="182"/>
      <c r="DA74" s="183"/>
      <c r="DB74" s="184"/>
      <c r="DC74" s="185"/>
      <c r="DD74" s="186"/>
      <c r="DE74" s="187"/>
      <c r="DF74" s="26"/>
      <c r="DG74" s="27"/>
    </row>
    <row r="75" spans="1:111" s="25" customFormat="1" ht="15" customHeight="1" x14ac:dyDescent="0.2">
      <c r="A75" s="125"/>
      <c r="B75" s="126"/>
      <c r="C75" s="127"/>
      <c r="D75" s="128"/>
      <c r="E75" s="179"/>
      <c r="F75" s="180"/>
      <c r="G75" s="181"/>
      <c r="H75" s="182"/>
      <c r="I75" s="183"/>
      <c r="J75" s="184"/>
      <c r="K75" s="185"/>
      <c r="L75" s="186"/>
      <c r="M75" s="187"/>
      <c r="N75" s="182"/>
      <c r="O75" s="183"/>
      <c r="P75" s="184"/>
      <c r="Q75" s="185"/>
      <c r="R75" s="186"/>
      <c r="S75" s="187"/>
      <c r="T75" s="182"/>
      <c r="U75" s="183"/>
      <c r="V75" s="184"/>
      <c r="W75" s="185"/>
      <c r="X75" s="186"/>
      <c r="Y75" s="187"/>
      <c r="Z75" s="182"/>
      <c r="AA75" s="183"/>
      <c r="AB75" s="184"/>
      <c r="AC75" s="185"/>
      <c r="AD75" s="186"/>
      <c r="AE75" s="187"/>
      <c r="AF75" s="182"/>
      <c r="AG75" s="183"/>
      <c r="AH75" s="184"/>
      <c r="AI75" s="185"/>
      <c r="AJ75" s="186"/>
      <c r="AK75" s="187"/>
      <c r="AL75" s="182"/>
      <c r="AM75" s="183"/>
      <c r="AN75" s="184"/>
      <c r="AO75" s="185"/>
      <c r="AP75" s="186"/>
      <c r="AQ75" s="187"/>
      <c r="AR75" s="126" t="s">
        <v>328</v>
      </c>
      <c r="AS75" s="127"/>
      <c r="AT75" s="128"/>
      <c r="AU75" s="55">
        <v>0.49109999999999998</v>
      </c>
      <c r="AV75" s="56"/>
      <c r="AW75" s="57"/>
      <c r="AX75" s="182"/>
      <c r="AY75" s="183"/>
      <c r="AZ75" s="184"/>
      <c r="BA75" s="185"/>
      <c r="BB75" s="186"/>
      <c r="BC75" s="187"/>
      <c r="BD75" s="182"/>
      <c r="BE75" s="183"/>
      <c r="BF75" s="184"/>
      <c r="BG75" s="185"/>
      <c r="BH75" s="186"/>
      <c r="BI75" s="187"/>
      <c r="BJ75" s="182"/>
      <c r="BK75" s="183"/>
      <c r="BL75" s="184"/>
      <c r="BM75" s="185"/>
      <c r="BN75" s="186"/>
      <c r="BO75" s="187"/>
      <c r="BP75" s="182"/>
      <c r="BQ75" s="183"/>
      <c r="BR75" s="184"/>
      <c r="BS75" s="185"/>
      <c r="BT75" s="186"/>
      <c r="BU75" s="187"/>
      <c r="BV75" s="182"/>
      <c r="BW75" s="183"/>
      <c r="BX75" s="184"/>
      <c r="BY75" s="185"/>
      <c r="BZ75" s="186"/>
      <c r="CA75" s="187"/>
      <c r="CB75" s="182"/>
      <c r="CC75" s="183"/>
      <c r="CD75" s="184"/>
      <c r="CE75" s="185"/>
      <c r="CF75" s="186"/>
      <c r="CG75" s="187"/>
      <c r="CH75" s="182"/>
      <c r="CI75" s="183"/>
      <c r="CJ75" s="184"/>
      <c r="CK75" s="185"/>
      <c r="CL75" s="186"/>
      <c r="CM75" s="187"/>
      <c r="CN75" s="182"/>
      <c r="CO75" s="183"/>
      <c r="CP75" s="184"/>
      <c r="CQ75" s="185"/>
      <c r="CR75" s="186"/>
      <c r="CS75" s="187"/>
      <c r="CT75" s="139"/>
      <c r="CU75" s="139"/>
      <c r="CV75" s="139"/>
      <c r="CW75" s="139"/>
      <c r="CX75" s="139"/>
      <c r="CY75" s="139"/>
      <c r="CZ75" s="182"/>
      <c r="DA75" s="183"/>
      <c r="DB75" s="184"/>
      <c r="DC75" s="185"/>
      <c r="DD75" s="186"/>
      <c r="DE75" s="187"/>
      <c r="DF75" s="26"/>
      <c r="DG75" s="27"/>
    </row>
    <row r="76" spans="1:111" s="25" customFormat="1" ht="15" customHeight="1" x14ac:dyDescent="0.2">
      <c r="A76" s="125"/>
      <c r="B76" s="126"/>
      <c r="C76" s="127"/>
      <c r="D76" s="128"/>
      <c r="E76" s="179"/>
      <c r="F76" s="180"/>
      <c r="G76" s="181"/>
      <c r="H76" s="182"/>
      <c r="I76" s="183"/>
      <c r="J76" s="184"/>
      <c r="K76" s="185"/>
      <c r="L76" s="186"/>
      <c r="M76" s="187"/>
      <c r="N76" s="182"/>
      <c r="O76" s="183"/>
      <c r="P76" s="184"/>
      <c r="Q76" s="185"/>
      <c r="R76" s="186"/>
      <c r="S76" s="187"/>
      <c r="T76" s="182"/>
      <c r="U76" s="183"/>
      <c r="V76" s="184"/>
      <c r="W76" s="185"/>
      <c r="X76" s="186"/>
      <c r="Y76" s="187"/>
      <c r="Z76" s="182"/>
      <c r="AA76" s="183"/>
      <c r="AB76" s="184"/>
      <c r="AC76" s="185"/>
      <c r="AD76" s="186"/>
      <c r="AE76" s="187"/>
      <c r="AF76" s="182"/>
      <c r="AG76" s="183"/>
      <c r="AH76" s="184"/>
      <c r="AI76" s="185"/>
      <c r="AJ76" s="186"/>
      <c r="AK76" s="187"/>
      <c r="AL76" s="182"/>
      <c r="AM76" s="183"/>
      <c r="AN76" s="184"/>
      <c r="AO76" s="185"/>
      <c r="AP76" s="186"/>
      <c r="AQ76" s="187"/>
      <c r="AR76" s="126" t="s">
        <v>329</v>
      </c>
      <c r="AS76" s="127"/>
      <c r="AT76" s="128"/>
      <c r="AU76" s="55">
        <v>0.49080000000000001</v>
      </c>
      <c r="AV76" s="56"/>
      <c r="AW76" s="57"/>
      <c r="AX76" s="182"/>
      <c r="AY76" s="183"/>
      <c r="AZ76" s="184"/>
      <c r="BA76" s="185"/>
      <c r="BB76" s="186"/>
      <c r="BC76" s="187"/>
      <c r="BD76" s="182"/>
      <c r="BE76" s="183"/>
      <c r="BF76" s="184"/>
      <c r="BG76" s="185"/>
      <c r="BH76" s="186"/>
      <c r="BI76" s="187"/>
      <c r="BJ76" s="182"/>
      <c r="BK76" s="183"/>
      <c r="BL76" s="184"/>
      <c r="BM76" s="185"/>
      <c r="BN76" s="186"/>
      <c r="BO76" s="187"/>
      <c r="BP76" s="182"/>
      <c r="BQ76" s="183"/>
      <c r="BR76" s="184"/>
      <c r="BS76" s="185"/>
      <c r="BT76" s="186"/>
      <c r="BU76" s="187"/>
      <c r="BV76" s="182"/>
      <c r="BW76" s="183"/>
      <c r="BX76" s="184"/>
      <c r="BY76" s="185"/>
      <c r="BZ76" s="186"/>
      <c r="CA76" s="187"/>
      <c r="CB76" s="182"/>
      <c r="CC76" s="183"/>
      <c r="CD76" s="184"/>
      <c r="CE76" s="185"/>
      <c r="CF76" s="186"/>
      <c r="CG76" s="187"/>
      <c r="CH76" s="182"/>
      <c r="CI76" s="183"/>
      <c r="CJ76" s="184"/>
      <c r="CK76" s="185"/>
      <c r="CL76" s="186"/>
      <c r="CM76" s="187"/>
      <c r="CN76" s="182"/>
      <c r="CO76" s="183"/>
      <c r="CP76" s="184"/>
      <c r="CQ76" s="185"/>
      <c r="CR76" s="186"/>
      <c r="CS76" s="187"/>
      <c r="CT76" s="139"/>
      <c r="CU76" s="139"/>
      <c r="CV76" s="139"/>
      <c r="CW76" s="139"/>
      <c r="CX76" s="139"/>
      <c r="CY76" s="139"/>
      <c r="CZ76" s="182"/>
      <c r="DA76" s="183"/>
      <c r="DB76" s="184"/>
      <c r="DC76" s="185"/>
      <c r="DD76" s="186"/>
      <c r="DE76" s="187"/>
      <c r="DF76" s="26"/>
      <c r="DG76" s="27"/>
    </row>
    <row r="77" spans="1:111" s="25" customFormat="1" ht="15" customHeight="1" x14ac:dyDescent="0.2">
      <c r="A77" s="125"/>
      <c r="B77" s="126"/>
      <c r="C77" s="127"/>
      <c r="D77" s="128"/>
      <c r="E77" s="179"/>
      <c r="F77" s="180"/>
      <c r="G77" s="181"/>
      <c r="H77" s="182"/>
      <c r="I77" s="183"/>
      <c r="J77" s="184"/>
      <c r="K77" s="185"/>
      <c r="L77" s="186"/>
      <c r="M77" s="187"/>
      <c r="N77" s="182"/>
      <c r="O77" s="183"/>
      <c r="P77" s="184"/>
      <c r="Q77" s="185"/>
      <c r="R77" s="186"/>
      <c r="S77" s="187"/>
      <c r="T77" s="182"/>
      <c r="U77" s="183"/>
      <c r="V77" s="184"/>
      <c r="W77" s="185"/>
      <c r="X77" s="186"/>
      <c r="Y77" s="187"/>
      <c r="Z77" s="182"/>
      <c r="AA77" s="183"/>
      <c r="AB77" s="184"/>
      <c r="AC77" s="185"/>
      <c r="AD77" s="186"/>
      <c r="AE77" s="187"/>
      <c r="AF77" s="182"/>
      <c r="AG77" s="183"/>
      <c r="AH77" s="184"/>
      <c r="AI77" s="185"/>
      <c r="AJ77" s="186"/>
      <c r="AK77" s="187"/>
      <c r="AL77" s="182"/>
      <c r="AM77" s="183"/>
      <c r="AN77" s="184"/>
      <c r="AO77" s="185"/>
      <c r="AP77" s="186"/>
      <c r="AQ77" s="187"/>
      <c r="AR77" s="126" t="s">
        <v>382</v>
      </c>
      <c r="AS77" s="127"/>
      <c r="AT77" s="128"/>
      <c r="AU77" s="55">
        <v>0.39200000000000002</v>
      </c>
      <c r="AV77" s="56"/>
      <c r="AW77" s="57"/>
      <c r="AX77" s="182"/>
      <c r="AY77" s="183"/>
      <c r="AZ77" s="184"/>
      <c r="BA77" s="185"/>
      <c r="BB77" s="186"/>
      <c r="BC77" s="187"/>
      <c r="BD77" s="182"/>
      <c r="BE77" s="183"/>
      <c r="BF77" s="184"/>
      <c r="BG77" s="185"/>
      <c r="BH77" s="186"/>
      <c r="BI77" s="187"/>
      <c r="BJ77" s="182"/>
      <c r="BK77" s="183"/>
      <c r="BL77" s="184"/>
      <c r="BM77" s="185"/>
      <c r="BN77" s="186"/>
      <c r="BO77" s="187"/>
      <c r="BP77" s="182"/>
      <c r="BQ77" s="183"/>
      <c r="BR77" s="184"/>
      <c r="BS77" s="185"/>
      <c r="BT77" s="186"/>
      <c r="BU77" s="187"/>
      <c r="BV77" s="182"/>
      <c r="BW77" s="183"/>
      <c r="BX77" s="184"/>
      <c r="BY77" s="185"/>
      <c r="BZ77" s="186"/>
      <c r="CA77" s="187"/>
      <c r="CB77" s="182"/>
      <c r="CC77" s="183"/>
      <c r="CD77" s="184"/>
      <c r="CE77" s="185"/>
      <c r="CF77" s="186"/>
      <c r="CG77" s="187"/>
      <c r="CH77" s="182"/>
      <c r="CI77" s="183"/>
      <c r="CJ77" s="184"/>
      <c r="CK77" s="185"/>
      <c r="CL77" s="186"/>
      <c r="CM77" s="187"/>
      <c r="CN77" s="182"/>
      <c r="CO77" s="183"/>
      <c r="CP77" s="184"/>
      <c r="CQ77" s="185"/>
      <c r="CR77" s="186"/>
      <c r="CS77" s="187"/>
      <c r="CT77" s="139"/>
      <c r="CU77" s="139"/>
      <c r="CV77" s="139"/>
      <c r="CW77" s="139"/>
      <c r="CX77" s="139"/>
      <c r="CY77" s="139"/>
      <c r="CZ77" s="182"/>
      <c r="DA77" s="183"/>
      <c r="DB77" s="184"/>
      <c r="DC77" s="185"/>
      <c r="DD77" s="186"/>
      <c r="DE77" s="187"/>
      <c r="DF77" s="26"/>
      <c r="DG77" s="27"/>
    </row>
    <row r="78" spans="1:111" s="25" customFormat="1" ht="15" customHeight="1" x14ac:dyDescent="0.2">
      <c r="A78" s="125"/>
      <c r="B78" s="126"/>
      <c r="C78" s="127"/>
      <c r="D78" s="128"/>
      <c r="E78" s="179"/>
      <c r="F78" s="180"/>
      <c r="G78" s="181"/>
      <c r="H78" s="182"/>
      <c r="I78" s="183"/>
      <c r="J78" s="184"/>
      <c r="K78" s="185"/>
      <c r="L78" s="186"/>
      <c r="M78" s="187"/>
      <c r="N78" s="182"/>
      <c r="O78" s="183"/>
      <c r="P78" s="184"/>
      <c r="Q78" s="185"/>
      <c r="R78" s="186"/>
      <c r="S78" s="187"/>
      <c r="T78" s="182"/>
      <c r="U78" s="183"/>
      <c r="V78" s="184"/>
      <c r="W78" s="185"/>
      <c r="X78" s="186"/>
      <c r="Y78" s="187"/>
      <c r="Z78" s="182"/>
      <c r="AA78" s="183"/>
      <c r="AB78" s="184"/>
      <c r="AC78" s="185"/>
      <c r="AD78" s="186"/>
      <c r="AE78" s="187"/>
      <c r="AF78" s="182"/>
      <c r="AG78" s="183"/>
      <c r="AH78" s="184"/>
      <c r="AI78" s="185"/>
      <c r="AJ78" s="186"/>
      <c r="AK78" s="187"/>
      <c r="AL78" s="182"/>
      <c r="AM78" s="183"/>
      <c r="AN78" s="184"/>
      <c r="AO78" s="185"/>
      <c r="AP78" s="186"/>
      <c r="AQ78" s="187"/>
      <c r="AR78" s="126" t="s">
        <v>340</v>
      </c>
      <c r="AS78" s="127"/>
      <c r="AT78" s="128"/>
      <c r="AU78" s="55">
        <v>0.33500000000000002</v>
      </c>
      <c r="AV78" s="56"/>
      <c r="AW78" s="57"/>
      <c r="AX78" s="182"/>
      <c r="AY78" s="183"/>
      <c r="AZ78" s="184"/>
      <c r="BA78" s="185"/>
      <c r="BB78" s="186"/>
      <c r="BC78" s="187"/>
      <c r="BD78" s="182"/>
      <c r="BE78" s="183"/>
      <c r="BF78" s="184"/>
      <c r="BG78" s="185"/>
      <c r="BH78" s="186"/>
      <c r="BI78" s="187"/>
      <c r="BJ78" s="182"/>
      <c r="BK78" s="183"/>
      <c r="BL78" s="184"/>
      <c r="BM78" s="185"/>
      <c r="BN78" s="186"/>
      <c r="BO78" s="187"/>
      <c r="BP78" s="182"/>
      <c r="BQ78" s="183"/>
      <c r="BR78" s="184"/>
      <c r="BS78" s="185"/>
      <c r="BT78" s="186"/>
      <c r="BU78" s="187"/>
      <c r="BV78" s="182"/>
      <c r="BW78" s="183"/>
      <c r="BX78" s="184"/>
      <c r="BY78" s="185"/>
      <c r="BZ78" s="186"/>
      <c r="CA78" s="187"/>
      <c r="CB78" s="182"/>
      <c r="CC78" s="183"/>
      <c r="CD78" s="184"/>
      <c r="CE78" s="185"/>
      <c r="CF78" s="186"/>
      <c r="CG78" s="187"/>
      <c r="CH78" s="182"/>
      <c r="CI78" s="183"/>
      <c r="CJ78" s="184"/>
      <c r="CK78" s="185"/>
      <c r="CL78" s="186"/>
      <c r="CM78" s="187"/>
      <c r="CN78" s="182"/>
      <c r="CO78" s="183"/>
      <c r="CP78" s="184"/>
      <c r="CQ78" s="185"/>
      <c r="CR78" s="186"/>
      <c r="CS78" s="187"/>
      <c r="CT78" s="35"/>
      <c r="CU78" s="35"/>
      <c r="CV78" s="35"/>
      <c r="CW78" s="35"/>
      <c r="CX78" s="35"/>
      <c r="CY78" s="35"/>
      <c r="CZ78" s="182"/>
      <c r="DA78" s="183"/>
      <c r="DB78" s="184"/>
      <c r="DC78" s="185"/>
      <c r="DD78" s="186"/>
      <c r="DE78" s="187"/>
      <c r="DF78" s="26"/>
      <c r="DG78" s="27"/>
    </row>
    <row r="79" spans="1:111" s="25" customFormat="1" ht="15" customHeight="1" x14ac:dyDescent="0.2">
      <c r="A79" s="125"/>
      <c r="B79" s="126"/>
      <c r="C79" s="127"/>
      <c r="D79" s="128"/>
      <c r="E79" s="179"/>
      <c r="F79" s="180"/>
      <c r="G79" s="181"/>
      <c r="H79" s="182"/>
      <c r="I79" s="183"/>
      <c r="J79" s="184"/>
      <c r="K79" s="185"/>
      <c r="L79" s="186"/>
      <c r="M79" s="187"/>
      <c r="N79" s="182"/>
      <c r="O79" s="183"/>
      <c r="P79" s="184"/>
      <c r="Q79" s="185"/>
      <c r="R79" s="186"/>
      <c r="S79" s="187"/>
      <c r="T79" s="182"/>
      <c r="U79" s="183"/>
      <c r="V79" s="184"/>
      <c r="W79" s="185"/>
      <c r="X79" s="186"/>
      <c r="Y79" s="187"/>
      <c r="Z79" s="182"/>
      <c r="AA79" s="183"/>
      <c r="AB79" s="184"/>
      <c r="AC79" s="185"/>
      <c r="AD79" s="186"/>
      <c r="AE79" s="187"/>
      <c r="AF79" s="182"/>
      <c r="AG79" s="183"/>
      <c r="AH79" s="184"/>
      <c r="AI79" s="185"/>
      <c r="AJ79" s="186"/>
      <c r="AK79" s="187"/>
      <c r="AL79" s="182"/>
      <c r="AM79" s="183"/>
      <c r="AN79" s="184"/>
      <c r="AO79" s="185"/>
      <c r="AP79" s="186"/>
      <c r="AQ79" s="187"/>
      <c r="AR79" s="126" t="s">
        <v>398</v>
      </c>
      <c r="AS79" s="127"/>
      <c r="AT79" s="128"/>
      <c r="AU79" s="55">
        <v>0.32729999999999998</v>
      </c>
      <c r="AV79" s="56"/>
      <c r="AW79" s="57"/>
      <c r="AX79" s="182"/>
      <c r="AY79" s="183"/>
      <c r="AZ79" s="184"/>
      <c r="BA79" s="185"/>
      <c r="BB79" s="186"/>
      <c r="BC79" s="187"/>
      <c r="BD79" s="182"/>
      <c r="BE79" s="183"/>
      <c r="BF79" s="184"/>
      <c r="BG79" s="185"/>
      <c r="BH79" s="186"/>
      <c r="BI79" s="187"/>
      <c r="BJ79" s="182"/>
      <c r="BK79" s="183"/>
      <c r="BL79" s="184"/>
      <c r="BM79" s="185"/>
      <c r="BN79" s="186"/>
      <c r="BO79" s="187"/>
      <c r="BP79" s="182"/>
      <c r="BQ79" s="183"/>
      <c r="BR79" s="184"/>
      <c r="BS79" s="185"/>
      <c r="BT79" s="186"/>
      <c r="BU79" s="187"/>
      <c r="BV79" s="182"/>
      <c r="BW79" s="183"/>
      <c r="BX79" s="184"/>
      <c r="BY79" s="185"/>
      <c r="BZ79" s="186"/>
      <c r="CA79" s="187"/>
      <c r="CB79" s="182"/>
      <c r="CC79" s="183"/>
      <c r="CD79" s="184"/>
      <c r="CE79" s="185"/>
      <c r="CF79" s="186"/>
      <c r="CG79" s="187"/>
      <c r="CH79" s="182"/>
      <c r="CI79" s="183"/>
      <c r="CJ79" s="184"/>
      <c r="CK79" s="185"/>
      <c r="CL79" s="186"/>
      <c r="CM79" s="187"/>
      <c r="CN79" s="182"/>
      <c r="CO79" s="183"/>
      <c r="CP79" s="184"/>
      <c r="CQ79" s="185"/>
      <c r="CR79" s="186"/>
      <c r="CS79" s="187"/>
      <c r="CT79" s="139"/>
      <c r="CU79" s="139"/>
      <c r="CV79" s="139"/>
      <c r="CW79" s="139"/>
      <c r="CX79" s="139"/>
      <c r="CY79" s="139"/>
      <c r="CZ79" s="182"/>
      <c r="DA79" s="183"/>
      <c r="DB79" s="184"/>
      <c r="DC79" s="185"/>
      <c r="DD79" s="186"/>
      <c r="DE79" s="187"/>
      <c r="DF79" s="26"/>
      <c r="DG79" s="27"/>
    </row>
    <row r="80" spans="1:111" s="25" customFormat="1" ht="12.75" customHeight="1" x14ac:dyDescent="0.2">
      <c r="A80" s="125"/>
      <c r="B80" s="126"/>
      <c r="C80" s="127"/>
      <c r="D80" s="128"/>
      <c r="E80" s="179"/>
      <c r="F80" s="180"/>
      <c r="G80" s="181"/>
      <c r="H80" s="182"/>
      <c r="I80" s="183"/>
      <c r="J80" s="184"/>
      <c r="K80" s="185"/>
      <c r="L80" s="186"/>
      <c r="M80" s="187"/>
      <c r="N80" s="182"/>
      <c r="O80" s="183"/>
      <c r="P80" s="184"/>
      <c r="Q80" s="185"/>
      <c r="R80" s="186"/>
      <c r="S80" s="187"/>
      <c r="T80" s="182"/>
      <c r="U80" s="183"/>
      <c r="V80" s="184"/>
      <c r="W80" s="185"/>
      <c r="X80" s="186"/>
      <c r="Y80" s="187"/>
      <c r="Z80" s="182"/>
      <c r="AA80" s="183"/>
      <c r="AB80" s="184"/>
      <c r="AC80" s="185"/>
      <c r="AD80" s="186"/>
      <c r="AE80" s="187"/>
      <c r="AF80" s="182"/>
      <c r="AG80" s="183"/>
      <c r="AH80" s="184"/>
      <c r="AI80" s="185"/>
      <c r="AJ80" s="186"/>
      <c r="AK80" s="187"/>
      <c r="AL80" s="182"/>
      <c r="AM80" s="183"/>
      <c r="AN80" s="184"/>
      <c r="AO80" s="185"/>
      <c r="AP80" s="186"/>
      <c r="AQ80" s="187"/>
      <c r="AR80" s="126" t="s">
        <v>327</v>
      </c>
      <c r="AS80" s="127"/>
      <c r="AT80" s="128"/>
      <c r="AU80" s="55">
        <v>0.31030000000000002</v>
      </c>
      <c r="AV80" s="56"/>
      <c r="AW80" s="57"/>
      <c r="AX80" s="182"/>
      <c r="AY80" s="183"/>
      <c r="AZ80" s="184"/>
      <c r="BA80" s="185"/>
      <c r="BB80" s="186"/>
      <c r="BC80" s="187"/>
      <c r="BD80" s="182"/>
      <c r="BE80" s="183"/>
      <c r="BF80" s="184"/>
      <c r="BG80" s="185"/>
      <c r="BH80" s="186"/>
      <c r="BI80" s="187"/>
      <c r="BJ80" s="182"/>
      <c r="BK80" s="183"/>
      <c r="BL80" s="184"/>
      <c r="BM80" s="185"/>
      <c r="BN80" s="186"/>
      <c r="BO80" s="187"/>
      <c r="BP80" s="182"/>
      <c r="BQ80" s="183"/>
      <c r="BR80" s="184"/>
      <c r="BS80" s="185"/>
      <c r="BT80" s="186"/>
      <c r="BU80" s="187"/>
      <c r="BV80" s="182"/>
      <c r="BW80" s="183"/>
      <c r="BX80" s="184"/>
      <c r="BY80" s="185"/>
      <c r="BZ80" s="186"/>
      <c r="CA80" s="187"/>
      <c r="CB80" s="182"/>
      <c r="CC80" s="183"/>
      <c r="CD80" s="184"/>
      <c r="CE80" s="185"/>
      <c r="CF80" s="186"/>
      <c r="CG80" s="187"/>
      <c r="CH80" s="182"/>
      <c r="CI80" s="183"/>
      <c r="CJ80" s="184"/>
      <c r="CK80" s="185"/>
      <c r="CL80" s="186"/>
      <c r="CM80" s="187"/>
      <c r="CN80" s="182"/>
      <c r="CO80" s="183"/>
      <c r="CP80" s="184"/>
      <c r="CQ80" s="185"/>
      <c r="CR80" s="186"/>
      <c r="CS80" s="187"/>
      <c r="CT80" s="139"/>
      <c r="CU80" s="139"/>
      <c r="CV80" s="139"/>
      <c r="CW80" s="139"/>
      <c r="CX80" s="139"/>
      <c r="CY80" s="139"/>
      <c r="CZ80" s="182"/>
      <c r="DA80" s="183"/>
      <c r="DB80" s="184"/>
      <c r="DC80" s="185"/>
      <c r="DD80" s="186"/>
      <c r="DE80" s="187"/>
      <c r="DF80" s="26"/>
      <c r="DG80" s="27"/>
    </row>
    <row r="81" spans="1:111" s="25" customFormat="1" ht="12.75" customHeight="1" x14ac:dyDescent="0.2">
      <c r="A81" s="125"/>
      <c r="B81" s="126"/>
      <c r="C81" s="127"/>
      <c r="D81" s="128"/>
      <c r="E81" s="179"/>
      <c r="F81" s="180"/>
      <c r="G81" s="181"/>
      <c r="H81" s="182"/>
      <c r="I81" s="183"/>
      <c r="J81" s="184"/>
      <c r="K81" s="185"/>
      <c r="L81" s="186"/>
      <c r="M81" s="187"/>
      <c r="N81" s="182"/>
      <c r="O81" s="183"/>
      <c r="P81" s="184"/>
      <c r="Q81" s="185"/>
      <c r="R81" s="186"/>
      <c r="S81" s="187"/>
      <c r="T81" s="182"/>
      <c r="U81" s="183"/>
      <c r="V81" s="184"/>
      <c r="W81" s="185"/>
      <c r="X81" s="186"/>
      <c r="Y81" s="187"/>
      <c r="Z81" s="182"/>
      <c r="AA81" s="183"/>
      <c r="AB81" s="184"/>
      <c r="AC81" s="185"/>
      <c r="AD81" s="186"/>
      <c r="AE81" s="187"/>
      <c r="AF81" s="182"/>
      <c r="AG81" s="183"/>
      <c r="AH81" s="184"/>
      <c r="AI81" s="185"/>
      <c r="AJ81" s="186"/>
      <c r="AK81" s="187"/>
      <c r="AL81" s="182"/>
      <c r="AM81" s="183"/>
      <c r="AN81" s="184"/>
      <c r="AO81" s="185"/>
      <c r="AP81" s="186"/>
      <c r="AQ81" s="187"/>
      <c r="AR81" s="126" t="s">
        <v>315</v>
      </c>
      <c r="AS81" s="127"/>
      <c r="AT81" s="128"/>
      <c r="AU81" s="55">
        <v>0.27</v>
      </c>
      <c r="AV81" s="56"/>
      <c r="AW81" s="57"/>
      <c r="AX81" s="182"/>
      <c r="AY81" s="183"/>
      <c r="AZ81" s="184"/>
      <c r="BA81" s="185"/>
      <c r="BB81" s="186"/>
      <c r="BC81" s="187"/>
      <c r="BD81" s="182"/>
      <c r="BE81" s="183"/>
      <c r="BF81" s="184"/>
      <c r="BG81" s="185"/>
      <c r="BH81" s="186"/>
      <c r="BI81" s="187"/>
      <c r="BJ81" s="182"/>
      <c r="BK81" s="183"/>
      <c r="BL81" s="184"/>
      <c r="BM81" s="185"/>
      <c r="BN81" s="186"/>
      <c r="BO81" s="187"/>
      <c r="BP81" s="182"/>
      <c r="BQ81" s="183"/>
      <c r="BR81" s="184"/>
      <c r="BS81" s="185"/>
      <c r="BT81" s="186"/>
      <c r="BU81" s="187"/>
      <c r="BV81" s="182"/>
      <c r="BW81" s="183"/>
      <c r="BX81" s="184"/>
      <c r="BY81" s="185"/>
      <c r="BZ81" s="186"/>
      <c r="CA81" s="187"/>
      <c r="CB81" s="182"/>
      <c r="CC81" s="183"/>
      <c r="CD81" s="184"/>
      <c r="CE81" s="185"/>
      <c r="CF81" s="186"/>
      <c r="CG81" s="187"/>
      <c r="CH81" s="182"/>
      <c r="CI81" s="183"/>
      <c r="CJ81" s="184"/>
      <c r="CK81" s="185"/>
      <c r="CL81" s="186"/>
      <c r="CM81" s="187"/>
      <c r="CN81" s="182"/>
      <c r="CO81" s="183"/>
      <c r="CP81" s="184"/>
      <c r="CQ81" s="185"/>
      <c r="CR81" s="186"/>
      <c r="CS81" s="187"/>
      <c r="CT81" s="139"/>
      <c r="CU81" s="139"/>
      <c r="CV81" s="139"/>
      <c r="CW81" s="139"/>
      <c r="CX81" s="139"/>
      <c r="CY81" s="139"/>
      <c r="CZ81" s="182"/>
      <c r="DA81" s="183"/>
      <c r="DB81" s="184"/>
      <c r="DC81" s="185"/>
      <c r="DD81" s="186"/>
      <c r="DE81" s="187"/>
      <c r="DF81" s="26"/>
      <c r="DG81" s="27"/>
    </row>
    <row r="82" spans="1:111" s="25" customFormat="1" ht="12.75" customHeight="1" x14ac:dyDescent="0.2">
      <c r="A82" s="125"/>
      <c r="B82" s="126"/>
      <c r="C82" s="127"/>
      <c r="D82" s="128"/>
      <c r="E82" s="179"/>
      <c r="F82" s="180"/>
      <c r="G82" s="181"/>
      <c r="H82" s="182"/>
      <c r="I82" s="183"/>
      <c r="J82" s="184"/>
      <c r="K82" s="185"/>
      <c r="L82" s="186"/>
      <c r="M82" s="187"/>
      <c r="N82" s="182"/>
      <c r="O82" s="183"/>
      <c r="P82" s="184"/>
      <c r="Q82" s="185"/>
      <c r="R82" s="186"/>
      <c r="S82" s="187"/>
      <c r="T82" s="182"/>
      <c r="U82" s="183"/>
      <c r="V82" s="184"/>
      <c r="W82" s="185"/>
      <c r="X82" s="186"/>
      <c r="Y82" s="187"/>
      <c r="Z82" s="182"/>
      <c r="AA82" s="183"/>
      <c r="AB82" s="184"/>
      <c r="AC82" s="185"/>
      <c r="AD82" s="186"/>
      <c r="AE82" s="187"/>
      <c r="AF82" s="182"/>
      <c r="AG82" s="183"/>
      <c r="AH82" s="184"/>
      <c r="AI82" s="185"/>
      <c r="AJ82" s="186"/>
      <c r="AK82" s="187"/>
      <c r="AL82" s="182"/>
      <c r="AM82" s="183"/>
      <c r="AN82" s="184"/>
      <c r="AO82" s="185"/>
      <c r="AP82" s="186"/>
      <c r="AQ82" s="187"/>
      <c r="AR82" s="126" t="s">
        <v>338</v>
      </c>
      <c r="AS82" s="127"/>
      <c r="AT82" s="128"/>
      <c r="AU82" s="55">
        <v>0.2447</v>
      </c>
      <c r="AV82" s="56"/>
      <c r="AW82" s="57"/>
      <c r="AX82" s="182"/>
      <c r="AY82" s="183"/>
      <c r="AZ82" s="184"/>
      <c r="BA82" s="185"/>
      <c r="BB82" s="186"/>
      <c r="BC82" s="187"/>
      <c r="BD82" s="182"/>
      <c r="BE82" s="183"/>
      <c r="BF82" s="184"/>
      <c r="BG82" s="185"/>
      <c r="BH82" s="186"/>
      <c r="BI82" s="187"/>
      <c r="BJ82" s="182"/>
      <c r="BK82" s="183"/>
      <c r="BL82" s="184"/>
      <c r="BM82" s="185"/>
      <c r="BN82" s="186"/>
      <c r="BO82" s="187"/>
      <c r="BP82" s="182"/>
      <c r="BQ82" s="183"/>
      <c r="BR82" s="184"/>
      <c r="BS82" s="185"/>
      <c r="BT82" s="186"/>
      <c r="BU82" s="187"/>
      <c r="BV82" s="182"/>
      <c r="BW82" s="183"/>
      <c r="BX82" s="184"/>
      <c r="BY82" s="185"/>
      <c r="BZ82" s="186"/>
      <c r="CA82" s="187"/>
      <c r="CB82" s="182"/>
      <c r="CC82" s="183"/>
      <c r="CD82" s="184"/>
      <c r="CE82" s="185"/>
      <c r="CF82" s="186"/>
      <c r="CG82" s="187"/>
      <c r="CH82" s="182"/>
      <c r="CI82" s="183"/>
      <c r="CJ82" s="184"/>
      <c r="CK82" s="185"/>
      <c r="CL82" s="186"/>
      <c r="CM82" s="187"/>
      <c r="CN82" s="182"/>
      <c r="CO82" s="183"/>
      <c r="CP82" s="184"/>
      <c r="CQ82" s="185"/>
      <c r="CR82" s="186"/>
      <c r="CS82" s="187"/>
      <c r="CT82" s="139"/>
      <c r="CU82" s="139"/>
      <c r="CV82" s="139"/>
      <c r="CW82" s="139"/>
      <c r="CX82" s="139"/>
      <c r="CY82" s="139"/>
      <c r="CZ82" s="182"/>
      <c r="DA82" s="183"/>
      <c r="DB82" s="184"/>
      <c r="DC82" s="185"/>
      <c r="DD82" s="186"/>
      <c r="DE82" s="187"/>
      <c r="DF82" s="26"/>
      <c r="DG82" s="27"/>
    </row>
    <row r="83" spans="1:111" s="25" customFormat="1" ht="12.75" customHeight="1" x14ac:dyDescent="0.2">
      <c r="A83" s="125"/>
      <c r="B83" s="126"/>
      <c r="C83" s="127"/>
      <c r="D83" s="128"/>
      <c r="E83" s="179"/>
      <c r="F83" s="180"/>
      <c r="G83" s="181"/>
      <c r="H83" s="182"/>
      <c r="I83" s="183"/>
      <c r="J83" s="184"/>
      <c r="K83" s="185"/>
      <c r="L83" s="186"/>
      <c r="M83" s="187"/>
      <c r="N83" s="182"/>
      <c r="O83" s="183"/>
      <c r="P83" s="184"/>
      <c r="Q83" s="185"/>
      <c r="R83" s="186"/>
      <c r="S83" s="187"/>
      <c r="T83" s="182"/>
      <c r="U83" s="183"/>
      <c r="V83" s="184"/>
      <c r="W83" s="185"/>
      <c r="X83" s="186"/>
      <c r="Y83" s="187"/>
      <c r="Z83" s="182"/>
      <c r="AA83" s="183"/>
      <c r="AB83" s="184"/>
      <c r="AC83" s="185"/>
      <c r="AD83" s="186"/>
      <c r="AE83" s="187"/>
      <c r="AF83" s="182"/>
      <c r="AG83" s="183"/>
      <c r="AH83" s="184"/>
      <c r="AI83" s="185"/>
      <c r="AJ83" s="186"/>
      <c r="AK83" s="187"/>
      <c r="AL83" s="182"/>
      <c r="AM83" s="183"/>
      <c r="AN83" s="184"/>
      <c r="AO83" s="185"/>
      <c r="AP83" s="186"/>
      <c r="AQ83" s="187"/>
      <c r="AR83" s="126" t="s">
        <v>331</v>
      </c>
      <c r="AS83" s="127"/>
      <c r="AT83" s="128"/>
      <c r="AU83" s="55">
        <v>0.2074</v>
      </c>
      <c r="AV83" s="56"/>
      <c r="AW83" s="57"/>
      <c r="AX83" s="182"/>
      <c r="AY83" s="183"/>
      <c r="AZ83" s="184"/>
      <c r="BA83" s="185"/>
      <c r="BB83" s="186"/>
      <c r="BC83" s="187"/>
      <c r="BD83" s="182"/>
      <c r="BE83" s="183"/>
      <c r="BF83" s="184"/>
      <c r="BG83" s="185"/>
      <c r="BH83" s="186"/>
      <c r="BI83" s="187"/>
      <c r="BJ83" s="182"/>
      <c r="BK83" s="183"/>
      <c r="BL83" s="184"/>
      <c r="BM83" s="185"/>
      <c r="BN83" s="186"/>
      <c r="BO83" s="187"/>
      <c r="BP83" s="182"/>
      <c r="BQ83" s="183"/>
      <c r="BR83" s="184"/>
      <c r="BS83" s="185"/>
      <c r="BT83" s="186"/>
      <c r="BU83" s="187"/>
      <c r="BV83" s="182"/>
      <c r="BW83" s="183"/>
      <c r="BX83" s="184"/>
      <c r="BY83" s="185"/>
      <c r="BZ83" s="186"/>
      <c r="CA83" s="187"/>
      <c r="CB83" s="182"/>
      <c r="CC83" s="183"/>
      <c r="CD83" s="184"/>
      <c r="CE83" s="185"/>
      <c r="CF83" s="186"/>
      <c r="CG83" s="187"/>
      <c r="CH83" s="182"/>
      <c r="CI83" s="183"/>
      <c r="CJ83" s="184"/>
      <c r="CK83" s="185"/>
      <c r="CL83" s="186"/>
      <c r="CM83" s="187"/>
      <c r="CN83" s="182"/>
      <c r="CO83" s="183"/>
      <c r="CP83" s="184"/>
      <c r="CQ83" s="185"/>
      <c r="CR83" s="186"/>
      <c r="CS83" s="187"/>
      <c r="CT83" s="139"/>
      <c r="CU83" s="139"/>
      <c r="CV83" s="139"/>
      <c r="CW83" s="139"/>
      <c r="CX83" s="139"/>
      <c r="CY83" s="139"/>
      <c r="CZ83" s="182"/>
      <c r="DA83" s="183"/>
      <c r="DB83" s="184"/>
      <c r="DC83" s="185"/>
      <c r="DD83" s="186"/>
      <c r="DE83" s="187"/>
      <c r="DF83" s="26"/>
      <c r="DG83" s="27"/>
    </row>
    <row r="84" spans="1:111" s="25" customFormat="1" ht="15" customHeight="1" x14ac:dyDescent="0.2">
      <c r="A84" s="125"/>
      <c r="B84" s="126"/>
      <c r="C84" s="127"/>
      <c r="D84" s="128"/>
      <c r="E84" s="179"/>
      <c r="F84" s="180"/>
      <c r="G84" s="181"/>
      <c r="H84" s="182"/>
      <c r="I84" s="183"/>
      <c r="J84" s="184"/>
      <c r="K84" s="185"/>
      <c r="L84" s="186"/>
      <c r="M84" s="187"/>
      <c r="N84" s="182"/>
      <c r="O84" s="183"/>
      <c r="P84" s="184"/>
      <c r="Q84" s="185"/>
      <c r="R84" s="186"/>
      <c r="S84" s="187"/>
      <c r="T84" s="182"/>
      <c r="U84" s="183"/>
      <c r="V84" s="184"/>
      <c r="W84" s="185"/>
      <c r="X84" s="186"/>
      <c r="Y84" s="187"/>
      <c r="Z84" s="182"/>
      <c r="AA84" s="183"/>
      <c r="AB84" s="184"/>
      <c r="AC84" s="185"/>
      <c r="AD84" s="186"/>
      <c r="AE84" s="187"/>
      <c r="AF84" s="182"/>
      <c r="AG84" s="183"/>
      <c r="AH84" s="184"/>
      <c r="AI84" s="185"/>
      <c r="AJ84" s="186"/>
      <c r="AK84" s="187"/>
      <c r="AL84" s="182"/>
      <c r="AM84" s="183"/>
      <c r="AN84" s="184"/>
      <c r="AO84" s="185"/>
      <c r="AP84" s="186"/>
      <c r="AQ84" s="187"/>
      <c r="AR84" s="126" t="s">
        <v>341</v>
      </c>
      <c r="AS84" s="127"/>
      <c r="AT84" s="128"/>
      <c r="AU84" s="55">
        <v>0.16350000000000001</v>
      </c>
      <c r="AV84" s="56"/>
      <c r="AW84" s="57"/>
      <c r="AX84" s="182"/>
      <c r="AY84" s="183"/>
      <c r="AZ84" s="184"/>
      <c r="BA84" s="185"/>
      <c r="BB84" s="186"/>
      <c r="BC84" s="187"/>
      <c r="BD84" s="182"/>
      <c r="BE84" s="183"/>
      <c r="BF84" s="184"/>
      <c r="BG84" s="185"/>
      <c r="BH84" s="186"/>
      <c r="BI84" s="187"/>
      <c r="BJ84" s="182"/>
      <c r="BK84" s="183"/>
      <c r="BL84" s="184"/>
      <c r="BM84" s="185"/>
      <c r="BN84" s="186"/>
      <c r="BO84" s="187"/>
      <c r="BP84" s="182"/>
      <c r="BQ84" s="183"/>
      <c r="BR84" s="184"/>
      <c r="BS84" s="185"/>
      <c r="BT84" s="186"/>
      <c r="BU84" s="187"/>
      <c r="BV84" s="182"/>
      <c r="BW84" s="183"/>
      <c r="BX84" s="184"/>
      <c r="BY84" s="185"/>
      <c r="BZ84" s="186"/>
      <c r="CA84" s="187"/>
      <c r="CB84" s="182"/>
      <c r="CC84" s="183"/>
      <c r="CD84" s="184"/>
      <c r="CE84" s="185"/>
      <c r="CF84" s="186"/>
      <c r="CG84" s="187"/>
      <c r="CH84" s="182"/>
      <c r="CI84" s="183"/>
      <c r="CJ84" s="184"/>
      <c r="CK84" s="185"/>
      <c r="CL84" s="186"/>
      <c r="CM84" s="187"/>
      <c r="CN84" s="182"/>
      <c r="CO84" s="183"/>
      <c r="CP84" s="184"/>
      <c r="CQ84" s="185"/>
      <c r="CR84" s="186"/>
      <c r="CS84" s="187"/>
      <c r="CT84" s="139"/>
      <c r="CU84" s="139"/>
      <c r="CV84" s="139"/>
      <c r="CW84" s="139"/>
      <c r="CX84" s="139"/>
      <c r="CY84" s="139"/>
      <c r="CZ84" s="182"/>
      <c r="DA84" s="183"/>
      <c r="DB84" s="184"/>
      <c r="DC84" s="185"/>
      <c r="DD84" s="186"/>
      <c r="DE84" s="187"/>
      <c r="DF84" s="26"/>
      <c r="DG84" s="27"/>
    </row>
    <row r="85" spans="1:111" s="25" customFormat="1" ht="15" customHeight="1" x14ac:dyDescent="0.2">
      <c r="A85" s="125"/>
      <c r="B85" s="126"/>
      <c r="C85" s="127"/>
      <c r="D85" s="128"/>
      <c r="E85" s="179"/>
      <c r="F85" s="180"/>
      <c r="G85" s="181"/>
      <c r="H85" s="182"/>
      <c r="I85" s="183"/>
      <c r="J85" s="184"/>
      <c r="K85" s="185"/>
      <c r="L85" s="186"/>
      <c r="M85" s="187"/>
      <c r="N85" s="182"/>
      <c r="O85" s="183"/>
      <c r="P85" s="184"/>
      <c r="Q85" s="185"/>
      <c r="R85" s="186"/>
      <c r="S85" s="187"/>
      <c r="T85" s="182"/>
      <c r="U85" s="183"/>
      <c r="V85" s="184"/>
      <c r="W85" s="185"/>
      <c r="X85" s="186"/>
      <c r="Y85" s="187"/>
      <c r="Z85" s="182"/>
      <c r="AA85" s="183"/>
      <c r="AB85" s="184"/>
      <c r="AC85" s="185"/>
      <c r="AD85" s="186"/>
      <c r="AE85" s="187"/>
      <c r="AF85" s="182"/>
      <c r="AG85" s="183"/>
      <c r="AH85" s="184"/>
      <c r="AI85" s="185"/>
      <c r="AJ85" s="186"/>
      <c r="AK85" s="187"/>
      <c r="AL85" s="182"/>
      <c r="AM85" s="183"/>
      <c r="AN85" s="184"/>
      <c r="AO85" s="185"/>
      <c r="AP85" s="186"/>
      <c r="AQ85" s="187"/>
      <c r="AR85" s="182"/>
      <c r="AS85" s="183"/>
      <c r="AT85" s="184"/>
      <c r="AU85" s="185"/>
      <c r="AV85" s="186"/>
      <c r="AW85" s="187"/>
      <c r="AX85" s="182"/>
      <c r="AY85" s="183"/>
      <c r="AZ85" s="184"/>
      <c r="BA85" s="185"/>
      <c r="BB85" s="186"/>
      <c r="BC85" s="187"/>
      <c r="BD85" s="182"/>
      <c r="BE85" s="183"/>
      <c r="BF85" s="184"/>
      <c r="BG85" s="185"/>
      <c r="BH85" s="186"/>
      <c r="BI85" s="187"/>
      <c r="BJ85" s="182"/>
      <c r="BK85" s="183"/>
      <c r="BL85" s="184"/>
      <c r="BM85" s="185"/>
      <c r="BN85" s="186"/>
      <c r="BO85" s="187"/>
      <c r="BP85" s="182"/>
      <c r="BQ85" s="183"/>
      <c r="BR85" s="184"/>
      <c r="BS85" s="185"/>
      <c r="BT85" s="186"/>
      <c r="BU85" s="187"/>
      <c r="BV85" s="182"/>
      <c r="BW85" s="183"/>
      <c r="BX85" s="184"/>
      <c r="BY85" s="185"/>
      <c r="BZ85" s="186"/>
      <c r="CA85" s="187"/>
      <c r="CB85" s="182"/>
      <c r="CC85" s="183"/>
      <c r="CD85" s="184"/>
      <c r="CE85" s="185"/>
      <c r="CF85" s="186"/>
      <c r="CG85" s="187"/>
      <c r="CH85" s="182"/>
      <c r="CI85" s="183"/>
      <c r="CJ85" s="184"/>
      <c r="CK85" s="185"/>
      <c r="CL85" s="186"/>
      <c r="CM85" s="187"/>
      <c r="CN85" s="182"/>
      <c r="CO85" s="183"/>
      <c r="CP85" s="184"/>
      <c r="CQ85" s="185"/>
      <c r="CR85" s="186"/>
      <c r="CS85" s="187"/>
      <c r="CT85" s="139"/>
      <c r="CU85" s="139"/>
      <c r="CV85" s="139"/>
      <c r="CW85" s="139"/>
      <c r="CX85" s="139"/>
      <c r="CY85" s="139"/>
      <c r="CZ85" s="182"/>
      <c r="DA85" s="183"/>
      <c r="DB85" s="184"/>
      <c r="DC85" s="185"/>
      <c r="DD85" s="186"/>
      <c r="DE85" s="187"/>
      <c r="DF85" s="26"/>
      <c r="DG85" s="27"/>
    </row>
    <row r="86" spans="1:111" s="25" customFormat="1" ht="12.75" customHeight="1" x14ac:dyDescent="0.2">
      <c r="A86" s="125"/>
      <c r="B86" s="126"/>
      <c r="C86" s="127"/>
      <c r="D86" s="128"/>
      <c r="E86" s="179"/>
      <c r="F86" s="180"/>
      <c r="G86" s="181"/>
      <c r="H86" s="182"/>
      <c r="I86" s="183"/>
      <c r="J86" s="184"/>
      <c r="K86" s="185"/>
      <c r="L86" s="186"/>
      <c r="M86" s="187"/>
      <c r="N86" s="182"/>
      <c r="O86" s="183"/>
      <c r="P86" s="184"/>
      <c r="Q86" s="185"/>
      <c r="R86" s="186"/>
      <c r="S86" s="187"/>
      <c r="T86" s="182"/>
      <c r="U86" s="183"/>
      <c r="V86" s="184"/>
      <c r="W86" s="185"/>
      <c r="X86" s="186"/>
      <c r="Y86" s="187"/>
      <c r="Z86" s="182"/>
      <c r="AA86" s="183"/>
      <c r="AB86" s="184"/>
      <c r="AC86" s="185"/>
      <c r="AD86" s="186"/>
      <c r="AE86" s="187"/>
      <c r="AF86" s="182"/>
      <c r="AG86" s="183"/>
      <c r="AH86" s="184"/>
      <c r="AI86" s="185"/>
      <c r="AJ86" s="186"/>
      <c r="AK86" s="187"/>
      <c r="AL86" s="182"/>
      <c r="AM86" s="183"/>
      <c r="AN86" s="184"/>
      <c r="AO86" s="185"/>
      <c r="AP86" s="186"/>
      <c r="AQ86" s="187"/>
      <c r="AR86" s="182"/>
      <c r="AS86" s="183"/>
      <c r="AT86" s="184"/>
      <c r="AU86" s="185"/>
      <c r="AV86" s="186"/>
      <c r="AW86" s="187"/>
      <c r="AX86" s="182"/>
      <c r="AY86" s="183"/>
      <c r="AZ86" s="184"/>
      <c r="BA86" s="185"/>
      <c r="BB86" s="186"/>
      <c r="BC86" s="187"/>
      <c r="BD86" s="182"/>
      <c r="BE86" s="183"/>
      <c r="BF86" s="184"/>
      <c r="BG86" s="185"/>
      <c r="BH86" s="186"/>
      <c r="BI86" s="187"/>
      <c r="BJ86" s="182"/>
      <c r="BK86" s="183"/>
      <c r="BL86" s="184"/>
      <c r="BM86" s="185"/>
      <c r="BN86" s="186"/>
      <c r="BO86" s="187"/>
      <c r="BP86" s="182"/>
      <c r="BQ86" s="183"/>
      <c r="BR86" s="184"/>
      <c r="BS86" s="185"/>
      <c r="BT86" s="186"/>
      <c r="BU86" s="187"/>
      <c r="BV86" s="182"/>
      <c r="BW86" s="183"/>
      <c r="BX86" s="184"/>
      <c r="BY86" s="185"/>
      <c r="BZ86" s="186"/>
      <c r="CA86" s="187"/>
      <c r="CB86" s="182"/>
      <c r="CC86" s="183"/>
      <c r="CD86" s="184"/>
      <c r="CE86" s="185"/>
      <c r="CF86" s="186"/>
      <c r="CG86" s="187"/>
      <c r="CH86" s="182"/>
      <c r="CI86" s="183"/>
      <c r="CJ86" s="184"/>
      <c r="CK86" s="185"/>
      <c r="CL86" s="186"/>
      <c r="CM86" s="187"/>
      <c r="CN86" s="182"/>
      <c r="CO86" s="183"/>
      <c r="CP86" s="184"/>
      <c r="CQ86" s="185"/>
      <c r="CR86" s="186"/>
      <c r="CS86" s="187"/>
      <c r="CT86" s="139"/>
      <c r="CU86" s="139"/>
      <c r="CV86" s="139"/>
      <c r="CW86" s="139"/>
      <c r="CX86" s="139"/>
      <c r="CY86" s="139"/>
      <c r="CZ86" s="182"/>
      <c r="DA86" s="183"/>
      <c r="DB86" s="184"/>
      <c r="DC86" s="185"/>
      <c r="DD86" s="186"/>
      <c r="DE86" s="187"/>
      <c r="DF86" s="26"/>
      <c r="DG86" s="27"/>
    </row>
    <row r="87" spans="1:111" s="25" customFormat="1" ht="15" customHeight="1" x14ac:dyDescent="0.2">
      <c r="A87" s="143"/>
      <c r="B87" s="126"/>
      <c r="C87" s="127"/>
      <c r="D87" s="128"/>
      <c r="E87" s="179"/>
      <c r="F87" s="180"/>
      <c r="G87" s="181"/>
      <c r="H87" s="182"/>
      <c r="I87" s="183"/>
      <c r="J87" s="184"/>
      <c r="K87" s="185"/>
      <c r="L87" s="186"/>
      <c r="M87" s="187"/>
      <c r="N87" s="182"/>
      <c r="O87" s="183"/>
      <c r="P87" s="184"/>
      <c r="Q87" s="185"/>
      <c r="R87" s="186"/>
      <c r="S87" s="187"/>
      <c r="T87" s="182"/>
      <c r="U87" s="183"/>
      <c r="V87" s="184"/>
      <c r="W87" s="185"/>
      <c r="X87" s="186"/>
      <c r="Y87" s="187"/>
      <c r="Z87" s="182"/>
      <c r="AA87" s="183"/>
      <c r="AB87" s="184"/>
      <c r="AC87" s="185"/>
      <c r="AD87" s="186"/>
      <c r="AE87" s="187"/>
      <c r="AF87" s="182"/>
      <c r="AG87" s="183"/>
      <c r="AH87" s="184"/>
      <c r="AI87" s="185"/>
      <c r="AJ87" s="186"/>
      <c r="AK87" s="187"/>
      <c r="AL87" s="182"/>
      <c r="AM87" s="183"/>
      <c r="AN87" s="184"/>
      <c r="AO87" s="185"/>
      <c r="AP87" s="186"/>
      <c r="AQ87" s="187"/>
      <c r="AR87" s="182"/>
      <c r="AS87" s="183"/>
      <c r="AT87" s="184"/>
      <c r="AU87" s="185"/>
      <c r="AV87" s="186"/>
      <c r="AW87" s="187"/>
      <c r="AX87" s="182"/>
      <c r="AY87" s="183"/>
      <c r="AZ87" s="184"/>
      <c r="BA87" s="185"/>
      <c r="BB87" s="186"/>
      <c r="BC87" s="187"/>
      <c r="BD87" s="182"/>
      <c r="BE87" s="183"/>
      <c r="BF87" s="184"/>
      <c r="BG87" s="185"/>
      <c r="BH87" s="186"/>
      <c r="BI87" s="187"/>
      <c r="BJ87" s="182"/>
      <c r="BK87" s="183"/>
      <c r="BL87" s="184"/>
      <c r="BM87" s="185"/>
      <c r="BN87" s="186"/>
      <c r="BO87" s="187"/>
      <c r="BP87" s="182"/>
      <c r="BQ87" s="183"/>
      <c r="BR87" s="184"/>
      <c r="BS87" s="185"/>
      <c r="BT87" s="186"/>
      <c r="BU87" s="187"/>
      <c r="BV87" s="182"/>
      <c r="BW87" s="183"/>
      <c r="BX87" s="184"/>
      <c r="BY87" s="185"/>
      <c r="BZ87" s="186"/>
      <c r="CA87" s="187"/>
      <c r="CB87" s="182"/>
      <c r="CC87" s="183"/>
      <c r="CD87" s="184"/>
      <c r="CE87" s="185"/>
      <c r="CF87" s="186"/>
      <c r="CG87" s="187"/>
      <c r="CH87" s="182"/>
      <c r="CI87" s="183"/>
      <c r="CJ87" s="184"/>
      <c r="CK87" s="182"/>
      <c r="CL87" s="183"/>
      <c r="CM87" s="184"/>
      <c r="CN87" s="182"/>
      <c r="CO87" s="183"/>
      <c r="CP87" s="184"/>
      <c r="CQ87" s="185"/>
      <c r="CR87" s="186"/>
      <c r="CS87" s="187"/>
      <c r="CT87" s="139"/>
      <c r="CU87" s="139"/>
      <c r="CV87" s="139"/>
      <c r="CW87" s="139"/>
      <c r="CX87" s="139"/>
      <c r="CY87" s="139"/>
      <c r="CZ87" s="182"/>
      <c r="DA87" s="183"/>
      <c r="DB87" s="184"/>
      <c r="DC87" s="185"/>
      <c r="DD87" s="186"/>
      <c r="DE87" s="187"/>
      <c r="DF87" s="26"/>
      <c r="DG87" s="27"/>
    </row>
    <row r="88" spans="1:111" s="25" customFormat="1" ht="12.75" x14ac:dyDescent="0.2">
      <c r="A88" s="197"/>
      <c r="B88" s="171" t="s">
        <v>50</v>
      </c>
      <c r="C88" s="172"/>
      <c r="D88" s="173"/>
      <c r="E88" s="198">
        <v>99.999999999999901</v>
      </c>
      <c r="F88" s="199"/>
      <c r="G88" s="200"/>
      <c r="H88" s="171" t="s">
        <v>50</v>
      </c>
      <c r="I88" s="172"/>
      <c r="J88" s="173"/>
      <c r="K88" s="198">
        <v>99.999999999999901</v>
      </c>
      <c r="L88" s="199"/>
      <c r="M88" s="200"/>
      <c r="N88" s="171" t="s">
        <v>50</v>
      </c>
      <c r="O88" s="172"/>
      <c r="P88" s="173"/>
      <c r="Q88" s="198">
        <v>99.999999999999901</v>
      </c>
      <c r="R88" s="199"/>
      <c r="S88" s="200"/>
      <c r="T88" s="171" t="s">
        <v>50</v>
      </c>
      <c r="U88" s="172"/>
      <c r="V88" s="173"/>
      <c r="W88" s="198">
        <v>99.999999999999901</v>
      </c>
      <c r="X88" s="199"/>
      <c r="Y88" s="200"/>
      <c r="Z88" s="171" t="s">
        <v>50</v>
      </c>
      <c r="AA88" s="172"/>
      <c r="AB88" s="173"/>
      <c r="AC88" s="198">
        <v>99.999999999999901</v>
      </c>
      <c r="AD88" s="199"/>
      <c r="AE88" s="200"/>
      <c r="AF88" s="171" t="s">
        <v>50</v>
      </c>
      <c r="AG88" s="172"/>
      <c r="AH88" s="173"/>
      <c r="AI88" s="198">
        <v>99.999999999999901</v>
      </c>
      <c r="AJ88" s="199"/>
      <c r="AK88" s="200"/>
      <c r="AL88" s="171" t="s">
        <v>50</v>
      </c>
      <c r="AM88" s="172"/>
      <c r="AN88" s="173"/>
      <c r="AO88" s="198">
        <v>99.999999999999901</v>
      </c>
      <c r="AP88" s="199"/>
      <c r="AQ88" s="200"/>
      <c r="AR88" s="171" t="s">
        <v>50</v>
      </c>
      <c r="AS88" s="172"/>
      <c r="AT88" s="173"/>
      <c r="AU88" s="198">
        <v>99.999999999999901</v>
      </c>
      <c r="AV88" s="199"/>
      <c r="AW88" s="200"/>
      <c r="AX88" s="171" t="s">
        <v>50</v>
      </c>
      <c r="AY88" s="172"/>
      <c r="AZ88" s="173"/>
      <c r="BA88" s="198">
        <v>99.999999999999901</v>
      </c>
      <c r="BB88" s="199"/>
      <c r="BC88" s="200"/>
      <c r="BD88" s="171" t="s">
        <v>50</v>
      </c>
      <c r="BE88" s="172"/>
      <c r="BF88" s="173"/>
      <c r="BG88" s="198">
        <v>99.999999999999901</v>
      </c>
      <c r="BH88" s="199"/>
      <c r="BI88" s="200"/>
      <c r="BJ88" s="171" t="s">
        <v>50</v>
      </c>
      <c r="BK88" s="172"/>
      <c r="BL88" s="173"/>
      <c r="BM88" s="198">
        <v>99.999999999999901</v>
      </c>
      <c r="BN88" s="199"/>
      <c r="BO88" s="200"/>
      <c r="BP88" s="171" t="s">
        <v>50</v>
      </c>
      <c r="BQ88" s="172"/>
      <c r="BR88" s="173"/>
      <c r="BS88" s="198">
        <v>99.999999999999901</v>
      </c>
      <c r="BT88" s="199"/>
      <c r="BU88" s="200"/>
      <c r="BV88" s="171" t="s">
        <v>50</v>
      </c>
      <c r="BW88" s="172"/>
      <c r="BX88" s="173"/>
      <c r="BY88" s="198">
        <v>99.999999999999901</v>
      </c>
      <c r="BZ88" s="199"/>
      <c r="CA88" s="200"/>
      <c r="CB88" s="171" t="s">
        <v>50</v>
      </c>
      <c r="CC88" s="172"/>
      <c r="CD88" s="173"/>
      <c r="CE88" s="198">
        <v>99.999999999999901</v>
      </c>
      <c r="CF88" s="199"/>
      <c r="CG88" s="200"/>
      <c r="CH88" s="171" t="s">
        <v>50</v>
      </c>
      <c r="CI88" s="172"/>
      <c r="CJ88" s="173"/>
      <c r="CK88" s="198">
        <v>99.999999999999901</v>
      </c>
      <c r="CL88" s="199"/>
      <c r="CM88" s="200"/>
      <c r="CN88" s="171" t="s">
        <v>50</v>
      </c>
      <c r="CO88" s="172"/>
      <c r="CP88" s="173"/>
      <c r="CQ88" s="198">
        <v>99.999999999999901</v>
      </c>
      <c r="CR88" s="199"/>
      <c r="CS88" s="200"/>
      <c r="CT88" s="201"/>
      <c r="CU88" s="35"/>
      <c r="CV88" s="35"/>
      <c r="CW88" s="35"/>
      <c r="CX88" s="35"/>
      <c r="CY88" s="178"/>
      <c r="CZ88" s="171" t="s">
        <v>50</v>
      </c>
      <c r="DA88" s="172"/>
      <c r="DB88" s="173"/>
      <c r="DC88" s="198">
        <v>99.999999999999901</v>
      </c>
      <c r="DD88" s="199"/>
      <c r="DE88" s="200"/>
      <c r="DF88" s="26"/>
      <c r="DG88" s="27"/>
    </row>
    <row r="89" spans="1:111" s="25" customFormat="1" ht="12.75" x14ac:dyDescent="0.2">
      <c r="A89" s="162"/>
      <c r="H89" s="118"/>
      <c r="I89" s="119"/>
      <c r="J89" s="120"/>
      <c r="K89" s="118"/>
      <c r="L89" s="119"/>
      <c r="M89" s="120"/>
      <c r="N89" s="118"/>
      <c r="O89" s="119"/>
      <c r="P89" s="120"/>
      <c r="Q89" s="118"/>
      <c r="R89" s="119"/>
      <c r="S89" s="120"/>
      <c r="T89" s="118"/>
      <c r="U89" s="119"/>
      <c r="V89" s="120"/>
      <c r="W89" s="118"/>
      <c r="X89" s="119"/>
      <c r="Y89" s="120"/>
      <c r="Z89" s="118"/>
      <c r="AA89" s="119"/>
      <c r="AB89" s="120"/>
      <c r="AC89" s="118"/>
      <c r="AD89" s="119"/>
      <c r="AE89" s="120"/>
      <c r="AF89" s="118"/>
      <c r="AG89" s="119"/>
      <c r="AH89" s="120"/>
      <c r="AI89" s="118"/>
      <c r="AJ89" s="119"/>
      <c r="AK89" s="120"/>
      <c r="AL89" s="118"/>
      <c r="AM89" s="119"/>
      <c r="AN89" s="120"/>
      <c r="AO89" s="118"/>
      <c r="AP89" s="119"/>
      <c r="AQ89" s="120"/>
      <c r="AR89" s="118"/>
      <c r="AS89" s="119"/>
      <c r="AT89" s="120"/>
      <c r="AU89" s="118"/>
      <c r="AV89" s="119"/>
      <c r="AW89" s="120"/>
      <c r="AX89" s="118"/>
      <c r="AY89" s="119"/>
      <c r="AZ89" s="120"/>
      <c r="BA89" s="118"/>
      <c r="BB89" s="119"/>
      <c r="BC89" s="120"/>
      <c r="BD89" s="118"/>
      <c r="BE89" s="119"/>
      <c r="BF89" s="120"/>
      <c r="BG89" s="118"/>
      <c r="BH89" s="119"/>
      <c r="BI89" s="120"/>
      <c r="BJ89" s="118"/>
      <c r="BK89" s="119"/>
      <c r="BL89" s="120"/>
      <c r="BM89" s="118"/>
      <c r="BN89" s="119"/>
      <c r="BO89" s="120"/>
      <c r="BP89" s="118"/>
      <c r="BQ89" s="119"/>
      <c r="BR89" s="120"/>
      <c r="BS89" s="118"/>
      <c r="BT89" s="119"/>
      <c r="BU89" s="120"/>
      <c r="BV89" s="118"/>
      <c r="BW89" s="119"/>
      <c r="BX89" s="120"/>
      <c r="BY89" s="52"/>
      <c r="BZ89" s="53"/>
      <c r="CA89" s="54"/>
      <c r="CB89" s="118"/>
      <c r="CC89" s="119"/>
      <c r="CD89" s="120"/>
      <c r="CE89" s="118"/>
      <c r="CF89" s="119"/>
      <c r="CG89" s="120"/>
      <c r="CH89" s="118"/>
      <c r="CI89" s="119"/>
      <c r="CJ89" s="120"/>
      <c r="CK89" s="118"/>
      <c r="CL89" s="119"/>
      <c r="CM89" s="120"/>
      <c r="CN89" s="118"/>
      <c r="CO89" s="119"/>
      <c r="CP89" s="120"/>
      <c r="CQ89" s="159"/>
      <c r="CR89" s="119"/>
      <c r="CS89" s="120"/>
      <c r="CT89" s="139"/>
      <c r="CU89" s="139"/>
      <c r="CV89" s="139"/>
      <c r="CW89" s="139"/>
      <c r="CX89" s="139"/>
      <c r="CY89" s="139"/>
      <c r="CZ89" s="122"/>
      <c r="DA89" s="123"/>
      <c r="DB89" s="124"/>
      <c r="DC89" s="122"/>
      <c r="DD89" s="123"/>
      <c r="DE89" s="124"/>
      <c r="DF89" s="26"/>
      <c r="DG89" s="27"/>
    </row>
    <row r="90" spans="1:111" s="25" customFormat="1" ht="12.75" customHeight="1" x14ac:dyDescent="0.2">
      <c r="A90" s="202" t="s">
        <v>17</v>
      </c>
      <c r="B90" s="101" t="s">
        <v>0</v>
      </c>
      <c r="C90" s="102"/>
      <c r="D90" s="103"/>
      <c r="E90" s="101" t="s">
        <v>1</v>
      </c>
      <c r="F90" s="102"/>
      <c r="G90" s="103"/>
      <c r="H90" s="101" t="s">
        <v>0</v>
      </c>
      <c r="I90" s="102"/>
      <c r="J90" s="103"/>
      <c r="K90" s="101" t="s">
        <v>1</v>
      </c>
      <c r="L90" s="102"/>
      <c r="M90" s="103"/>
      <c r="N90" s="101" t="s">
        <v>0</v>
      </c>
      <c r="O90" s="102"/>
      <c r="P90" s="103"/>
      <c r="Q90" s="101" t="s">
        <v>1</v>
      </c>
      <c r="R90" s="102"/>
      <c r="S90" s="103"/>
      <c r="T90" s="101" t="s">
        <v>0</v>
      </c>
      <c r="U90" s="102"/>
      <c r="V90" s="103"/>
      <c r="W90" s="101" t="s">
        <v>1</v>
      </c>
      <c r="X90" s="102"/>
      <c r="Y90" s="103"/>
      <c r="Z90" s="101" t="s">
        <v>0</v>
      </c>
      <c r="AA90" s="102"/>
      <c r="AB90" s="103"/>
      <c r="AC90" s="101" t="s">
        <v>1</v>
      </c>
      <c r="AD90" s="102"/>
      <c r="AE90" s="103"/>
      <c r="AF90" s="101" t="s">
        <v>0</v>
      </c>
      <c r="AG90" s="102"/>
      <c r="AH90" s="103"/>
      <c r="AI90" s="101" t="s">
        <v>1</v>
      </c>
      <c r="AJ90" s="102"/>
      <c r="AK90" s="103"/>
      <c r="AL90" s="101" t="s">
        <v>0</v>
      </c>
      <c r="AM90" s="102"/>
      <c r="AN90" s="103"/>
      <c r="AO90" s="101" t="s">
        <v>1</v>
      </c>
      <c r="AP90" s="102"/>
      <c r="AQ90" s="103"/>
      <c r="AR90" s="101" t="s">
        <v>0</v>
      </c>
      <c r="AS90" s="102"/>
      <c r="AT90" s="103"/>
      <c r="AU90" s="101" t="s">
        <v>1</v>
      </c>
      <c r="AV90" s="102"/>
      <c r="AW90" s="103"/>
      <c r="AX90" s="101" t="s">
        <v>0</v>
      </c>
      <c r="AY90" s="102"/>
      <c r="AZ90" s="103"/>
      <c r="BA90" s="101" t="s">
        <v>1</v>
      </c>
      <c r="BB90" s="102"/>
      <c r="BC90" s="103"/>
      <c r="BD90" s="101" t="s">
        <v>0</v>
      </c>
      <c r="BE90" s="102"/>
      <c r="BF90" s="103"/>
      <c r="BG90" s="101" t="s">
        <v>1</v>
      </c>
      <c r="BH90" s="102"/>
      <c r="BI90" s="103"/>
      <c r="BJ90" s="101" t="s">
        <v>0</v>
      </c>
      <c r="BK90" s="102"/>
      <c r="BL90" s="103"/>
      <c r="BM90" s="101" t="s">
        <v>1</v>
      </c>
      <c r="BN90" s="102"/>
      <c r="BO90" s="103"/>
      <c r="BP90" s="101" t="s">
        <v>0</v>
      </c>
      <c r="BQ90" s="102"/>
      <c r="BR90" s="103"/>
      <c r="BS90" s="101" t="s">
        <v>1</v>
      </c>
      <c r="BT90" s="102"/>
      <c r="BU90" s="103"/>
      <c r="BV90" s="101" t="s">
        <v>197</v>
      </c>
      <c r="BW90" s="102"/>
      <c r="BX90" s="103"/>
      <c r="BY90" s="101" t="s">
        <v>198</v>
      </c>
      <c r="BZ90" s="102"/>
      <c r="CA90" s="103"/>
      <c r="CB90" s="101" t="s">
        <v>0</v>
      </c>
      <c r="CC90" s="102"/>
      <c r="CD90" s="103"/>
      <c r="CE90" s="101" t="s">
        <v>1</v>
      </c>
      <c r="CF90" s="102"/>
      <c r="CG90" s="103"/>
      <c r="CH90" s="101" t="s">
        <v>0</v>
      </c>
      <c r="CI90" s="102"/>
      <c r="CJ90" s="103"/>
      <c r="CK90" s="101" t="s">
        <v>1</v>
      </c>
      <c r="CL90" s="102"/>
      <c r="CM90" s="103"/>
      <c r="CN90" s="101" t="s">
        <v>0</v>
      </c>
      <c r="CO90" s="102"/>
      <c r="CP90" s="103"/>
      <c r="CQ90" s="101" t="s">
        <v>1</v>
      </c>
      <c r="CR90" s="102"/>
      <c r="CS90" s="103"/>
      <c r="CT90" s="32"/>
      <c r="CU90" s="32"/>
      <c r="CV90" s="32"/>
      <c r="CW90" s="32"/>
      <c r="CX90" s="32"/>
      <c r="CY90" s="32"/>
      <c r="CZ90" s="101" t="s">
        <v>0</v>
      </c>
      <c r="DA90" s="102"/>
      <c r="DB90" s="103"/>
      <c r="DC90" s="101" t="s">
        <v>1</v>
      </c>
      <c r="DD90" s="102"/>
      <c r="DE90" s="103"/>
      <c r="DF90" s="26" t="s">
        <v>410</v>
      </c>
      <c r="DG90" s="27"/>
    </row>
    <row r="91" spans="1:111" s="25" customFormat="1" ht="38.25" x14ac:dyDescent="0.2">
      <c r="A91" s="203"/>
      <c r="B91" s="204" t="s">
        <v>53</v>
      </c>
      <c r="C91" s="204" t="s">
        <v>54</v>
      </c>
      <c r="D91" s="204" t="s">
        <v>55</v>
      </c>
      <c r="E91" s="204" t="s">
        <v>53</v>
      </c>
      <c r="F91" s="204" t="s">
        <v>54</v>
      </c>
      <c r="G91" s="204" t="s">
        <v>55</v>
      </c>
      <c r="H91" s="204" t="s">
        <v>53</v>
      </c>
      <c r="I91" s="204" t="s">
        <v>54</v>
      </c>
      <c r="J91" s="204" t="s">
        <v>55</v>
      </c>
      <c r="K91" s="204" t="s">
        <v>53</v>
      </c>
      <c r="L91" s="204" t="s">
        <v>54</v>
      </c>
      <c r="M91" s="204" t="s">
        <v>55</v>
      </c>
      <c r="N91" s="204" t="s">
        <v>53</v>
      </c>
      <c r="O91" s="204" t="s">
        <v>54</v>
      </c>
      <c r="P91" s="204" t="s">
        <v>55</v>
      </c>
      <c r="Q91" s="204" t="s">
        <v>53</v>
      </c>
      <c r="R91" s="204" t="s">
        <v>54</v>
      </c>
      <c r="S91" s="204" t="s">
        <v>55</v>
      </c>
      <c r="T91" s="204" t="s">
        <v>53</v>
      </c>
      <c r="U91" s="204" t="s">
        <v>54</v>
      </c>
      <c r="V91" s="204" t="s">
        <v>55</v>
      </c>
      <c r="W91" s="204" t="s">
        <v>53</v>
      </c>
      <c r="X91" s="204" t="s">
        <v>54</v>
      </c>
      <c r="Y91" s="204" t="s">
        <v>55</v>
      </c>
      <c r="Z91" s="204" t="s">
        <v>53</v>
      </c>
      <c r="AA91" s="204" t="s">
        <v>54</v>
      </c>
      <c r="AB91" s="204" t="s">
        <v>55</v>
      </c>
      <c r="AC91" s="204" t="s">
        <v>53</v>
      </c>
      <c r="AD91" s="204" t="s">
        <v>54</v>
      </c>
      <c r="AE91" s="204" t="s">
        <v>55</v>
      </c>
      <c r="AF91" s="204" t="s">
        <v>53</v>
      </c>
      <c r="AG91" s="204" t="s">
        <v>54</v>
      </c>
      <c r="AH91" s="204" t="s">
        <v>55</v>
      </c>
      <c r="AI91" s="204" t="s">
        <v>53</v>
      </c>
      <c r="AJ91" s="204" t="s">
        <v>54</v>
      </c>
      <c r="AK91" s="204" t="s">
        <v>55</v>
      </c>
      <c r="AL91" s="204" t="s">
        <v>53</v>
      </c>
      <c r="AM91" s="204" t="s">
        <v>54</v>
      </c>
      <c r="AN91" s="204" t="s">
        <v>55</v>
      </c>
      <c r="AO91" s="204" t="s">
        <v>53</v>
      </c>
      <c r="AP91" s="204" t="s">
        <v>54</v>
      </c>
      <c r="AQ91" s="204" t="s">
        <v>55</v>
      </c>
      <c r="AR91" s="204" t="s">
        <v>53</v>
      </c>
      <c r="AS91" s="204" t="s">
        <v>54</v>
      </c>
      <c r="AT91" s="204" t="s">
        <v>55</v>
      </c>
      <c r="AU91" s="204" t="s">
        <v>53</v>
      </c>
      <c r="AV91" s="204" t="s">
        <v>54</v>
      </c>
      <c r="AW91" s="204" t="s">
        <v>55</v>
      </c>
      <c r="AX91" s="204" t="s">
        <v>53</v>
      </c>
      <c r="AY91" s="204" t="s">
        <v>54</v>
      </c>
      <c r="AZ91" s="204" t="s">
        <v>55</v>
      </c>
      <c r="BA91" s="204" t="s">
        <v>53</v>
      </c>
      <c r="BB91" s="204" t="s">
        <v>54</v>
      </c>
      <c r="BC91" s="204" t="s">
        <v>55</v>
      </c>
      <c r="BD91" s="204" t="s">
        <v>53</v>
      </c>
      <c r="BE91" s="204" t="s">
        <v>54</v>
      </c>
      <c r="BF91" s="204" t="s">
        <v>55</v>
      </c>
      <c r="BG91" s="204" t="s">
        <v>53</v>
      </c>
      <c r="BH91" s="204" t="s">
        <v>54</v>
      </c>
      <c r="BI91" s="204" t="s">
        <v>55</v>
      </c>
      <c r="BJ91" s="204" t="s">
        <v>53</v>
      </c>
      <c r="BK91" s="204" t="s">
        <v>54</v>
      </c>
      <c r="BL91" s="204" t="s">
        <v>55</v>
      </c>
      <c r="BM91" s="204" t="s">
        <v>53</v>
      </c>
      <c r="BN91" s="204" t="s">
        <v>54</v>
      </c>
      <c r="BO91" s="204" t="s">
        <v>55</v>
      </c>
      <c r="BP91" s="204" t="s">
        <v>53</v>
      </c>
      <c r="BQ91" s="204" t="s">
        <v>54</v>
      </c>
      <c r="BR91" s="204" t="s">
        <v>55</v>
      </c>
      <c r="BS91" s="204" t="s">
        <v>53</v>
      </c>
      <c r="BT91" s="204" t="s">
        <v>54</v>
      </c>
      <c r="BU91" s="204" t="s">
        <v>55</v>
      </c>
      <c r="BV91" s="204" t="s">
        <v>53</v>
      </c>
      <c r="BW91" s="204" t="s">
        <v>54</v>
      </c>
      <c r="BX91" s="204" t="s">
        <v>55</v>
      </c>
      <c r="BY91" s="204" t="s">
        <v>53</v>
      </c>
      <c r="BZ91" s="204" t="s">
        <v>54</v>
      </c>
      <c r="CA91" s="204" t="s">
        <v>55</v>
      </c>
      <c r="CB91" s="204" t="s">
        <v>53</v>
      </c>
      <c r="CC91" s="204" t="s">
        <v>54</v>
      </c>
      <c r="CD91" s="204" t="s">
        <v>55</v>
      </c>
      <c r="CE91" s="204" t="s">
        <v>53</v>
      </c>
      <c r="CF91" s="204" t="s">
        <v>54</v>
      </c>
      <c r="CG91" s="204" t="s">
        <v>55</v>
      </c>
      <c r="CH91" s="204" t="s">
        <v>101</v>
      </c>
      <c r="CI91" s="204" t="s">
        <v>102</v>
      </c>
      <c r="CJ91" s="204" t="s">
        <v>103</v>
      </c>
      <c r="CK91" s="204" t="s">
        <v>101</v>
      </c>
      <c r="CL91" s="204" t="s">
        <v>102</v>
      </c>
      <c r="CM91" s="204" t="s">
        <v>103</v>
      </c>
      <c r="CN91" s="204" t="s">
        <v>101</v>
      </c>
      <c r="CO91" s="204" t="s">
        <v>102</v>
      </c>
      <c r="CP91" s="204" t="s">
        <v>103</v>
      </c>
      <c r="CQ91" s="204" t="s">
        <v>101</v>
      </c>
      <c r="CR91" s="204" t="s">
        <v>102</v>
      </c>
      <c r="CS91" s="204" t="s">
        <v>103</v>
      </c>
      <c r="CT91" s="205" t="s">
        <v>272</v>
      </c>
      <c r="CU91" s="139"/>
      <c r="CV91" s="139"/>
      <c r="CW91" s="139"/>
      <c r="CX91" s="139"/>
      <c r="CY91" s="139"/>
      <c r="CZ91" s="204" t="s">
        <v>53</v>
      </c>
      <c r="DA91" s="204" t="s">
        <v>54</v>
      </c>
      <c r="DB91" s="204" t="s">
        <v>55</v>
      </c>
      <c r="DC91" s="204" t="s">
        <v>53</v>
      </c>
      <c r="DD91" s="204" t="s">
        <v>54</v>
      </c>
      <c r="DE91" s="206" t="s">
        <v>55</v>
      </c>
      <c r="DF91" s="26"/>
      <c r="DG91" s="27"/>
    </row>
    <row r="92" spans="1:111" s="25" customFormat="1" ht="12.75" x14ac:dyDescent="0.2">
      <c r="A92" s="162" t="s">
        <v>20</v>
      </c>
      <c r="B92" s="2">
        <v>13.037772774696352</v>
      </c>
      <c r="C92" s="2">
        <v>12.736805081367491</v>
      </c>
      <c r="D92" s="2">
        <v>12.93650209903717</v>
      </c>
      <c r="E92" s="2">
        <v>13.913651108741762</v>
      </c>
      <c r="F92" s="2">
        <v>12.736805081367491</v>
      </c>
      <c r="G92" s="2">
        <v>12.93650209903717</v>
      </c>
      <c r="H92" s="2">
        <v>8.3004078269004822</v>
      </c>
      <c r="I92" s="2">
        <v>11.067335009574888</v>
      </c>
      <c r="J92" s="2">
        <v>12.93650209903717</v>
      </c>
      <c r="K92" s="2">
        <v>9.4252648949623108</v>
      </c>
      <c r="L92" s="2">
        <v>11.067335009574888</v>
      </c>
      <c r="M92" s="2">
        <v>12.93650209903717</v>
      </c>
      <c r="N92" s="2">
        <v>5.9667500853538504</v>
      </c>
      <c r="O92" s="2">
        <v>15.432116389274601</v>
      </c>
      <c r="P92" s="2">
        <v>12.93650209903717</v>
      </c>
      <c r="Q92" s="2">
        <v>7.4317780137062108</v>
      </c>
      <c r="R92" s="2">
        <v>15.432116389274601</v>
      </c>
      <c r="S92" s="2">
        <v>12.93650209903717</v>
      </c>
      <c r="T92" s="2">
        <v>26.546401381492611</v>
      </c>
      <c r="U92" s="2">
        <v>19.073410630226135</v>
      </c>
      <c r="V92" s="2">
        <v>12.93650209903717</v>
      </c>
      <c r="W92" s="2">
        <v>28.116927742958065</v>
      </c>
      <c r="X92" s="2">
        <v>19.073410630226135</v>
      </c>
      <c r="Y92" s="2">
        <v>12.93650209903717</v>
      </c>
      <c r="Z92" s="2">
        <v>15.82582652568817</v>
      </c>
      <c r="AA92" s="2">
        <v>12.862033247947693</v>
      </c>
      <c r="AB92" s="2">
        <v>12.93650209903717</v>
      </c>
      <c r="AC92" s="2">
        <v>17.079445719718933</v>
      </c>
      <c r="AD92" s="2">
        <v>12.862033247947693</v>
      </c>
      <c r="AE92" s="2">
        <v>12.93650209903717</v>
      </c>
      <c r="AF92" s="2">
        <v>12.885368466377258</v>
      </c>
      <c r="AG92" s="2">
        <v>12.93650209903717</v>
      </c>
      <c r="AH92" s="2">
        <v>14.048858284950258</v>
      </c>
      <c r="AI92" s="2" t="s">
        <v>29</v>
      </c>
      <c r="AJ92" s="2" t="s">
        <v>29</v>
      </c>
      <c r="AK92" s="2" t="s">
        <v>29</v>
      </c>
      <c r="AL92" s="2">
        <v>14.012135863304136</v>
      </c>
      <c r="AM92" s="2">
        <v>14.048858284950258</v>
      </c>
      <c r="AN92" s="2">
        <v>12.93650209903717</v>
      </c>
      <c r="AO92" s="2" t="s">
        <v>29</v>
      </c>
      <c r="AP92" s="2" t="s">
        <v>29</v>
      </c>
      <c r="AQ92" s="2" t="s">
        <v>29</v>
      </c>
      <c r="AR92" s="2">
        <v>10.833625197410582</v>
      </c>
      <c r="AS92" s="2">
        <v>11.067335009574888</v>
      </c>
      <c r="AT92" s="2">
        <v>13.490387797355657</v>
      </c>
      <c r="AU92" s="2" t="s">
        <v>29</v>
      </c>
      <c r="AV92" s="2" t="s">
        <v>29</v>
      </c>
      <c r="AW92" s="2" t="s">
        <v>29</v>
      </c>
      <c r="AX92" s="2">
        <v>11.782601475715637</v>
      </c>
      <c r="AY92" s="2">
        <v>12.93650209903717</v>
      </c>
      <c r="AZ92" s="2">
        <v>14.048858284950258</v>
      </c>
      <c r="BA92" s="2">
        <v>12.678994536399843</v>
      </c>
      <c r="BB92" s="2">
        <v>12.93650209903717</v>
      </c>
      <c r="BC92" s="2">
        <v>14.048858284950258</v>
      </c>
      <c r="BD92" s="2">
        <v>12.964767813682551</v>
      </c>
      <c r="BE92" s="2">
        <v>14.048858284950258</v>
      </c>
      <c r="BF92" s="2">
        <v>12.93650209903717</v>
      </c>
      <c r="BG92" s="2">
        <v>13.74702513217926</v>
      </c>
      <c r="BH92" s="2">
        <v>14.048858284950258</v>
      </c>
      <c r="BI92" s="2">
        <v>12.93650209903717</v>
      </c>
      <c r="BJ92" s="2">
        <v>9.552936851978302</v>
      </c>
      <c r="BK92" s="2">
        <v>11.494584679603578</v>
      </c>
      <c r="BL92" s="2">
        <v>12.93650209903717</v>
      </c>
      <c r="BM92" s="2">
        <v>10.716875195503237</v>
      </c>
      <c r="BN92" s="2">
        <v>11.494584679603578</v>
      </c>
      <c r="BO92" s="2">
        <v>12.93650209903717</v>
      </c>
      <c r="BP92" s="2">
        <v>13.848794102668762</v>
      </c>
      <c r="BQ92" s="2">
        <v>12.736805081367491</v>
      </c>
      <c r="BR92" s="2">
        <v>12.93650209903717</v>
      </c>
      <c r="BS92" s="2">
        <v>15.044620633125309</v>
      </c>
      <c r="BT92" s="2">
        <v>12.736805081367491</v>
      </c>
      <c r="BU92" s="2">
        <v>12.93650209903717</v>
      </c>
      <c r="BV92" s="2">
        <v>8.4788581728935259</v>
      </c>
      <c r="BW92" s="2">
        <v>11.494584679603578</v>
      </c>
      <c r="BX92" s="2">
        <v>12.93650209903717</v>
      </c>
      <c r="BY92" s="2">
        <v>9.4677415490150452</v>
      </c>
      <c r="BZ92" s="2">
        <v>11.494584679603578</v>
      </c>
      <c r="CA92" s="2">
        <v>12.93650209903717</v>
      </c>
      <c r="CB92" s="2">
        <v>9.131978452205658</v>
      </c>
      <c r="CC92" s="2">
        <v>11.494584679603578</v>
      </c>
      <c r="CD92" s="2">
        <v>12.93650209903717</v>
      </c>
      <c r="CE92" s="2">
        <v>9.5709088444709778</v>
      </c>
      <c r="CF92" s="2">
        <v>11.494584679603578</v>
      </c>
      <c r="CG92" s="2">
        <v>12.93650209903717</v>
      </c>
      <c r="CH92" s="2">
        <v>5.1316836476325998</v>
      </c>
      <c r="CI92" s="2">
        <v>5.5381253361701965</v>
      </c>
      <c r="CJ92" s="2">
        <v>6.256154477596283</v>
      </c>
      <c r="CK92" s="2">
        <v>5.9559759497642517</v>
      </c>
      <c r="CL92" s="2">
        <v>5.5381253361701965</v>
      </c>
      <c r="CM92" s="2">
        <v>6.256154477596283</v>
      </c>
      <c r="CN92" s="2">
        <v>10.210064053535465</v>
      </c>
      <c r="CO92" s="2">
        <v>11.044555306434631</v>
      </c>
      <c r="CP92" s="2">
        <v>12.93650209903717</v>
      </c>
      <c r="CQ92" s="2">
        <v>12.10412323474884</v>
      </c>
      <c r="CR92" s="2">
        <v>11.044555306434631</v>
      </c>
      <c r="CS92" s="2">
        <v>12.93650209903717</v>
      </c>
      <c r="CT92" s="2"/>
      <c r="CU92" s="2"/>
      <c r="CV92" s="2"/>
      <c r="CW92" s="2"/>
      <c r="CX92" s="2"/>
      <c r="CY92" s="2"/>
      <c r="CZ92" s="2" t="s">
        <v>26</v>
      </c>
      <c r="DA92" s="2" t="s">
        <v>26</v>
      </c>
      <c r="DB92" s="2" t="s">
        <v>26</v>
      </c>
      <c r="DC92" s="2" t="s">
        <v>26</v>
      </c>
      <c r="DD92" s="2" t="s">
        <v>26</v>
      </c>
      <c r="DE92" s="2" t="s">
        <v>26</v>
      </c>
      <c r="DF92" s="26"/>
      <c r="DG92" s="27"/>
    </row>
    <row r="93" spans="1:111" s="25" customFormat="1" ht="12.75" x14ac:dyDescent="0.2">
      <c r="A93" s="162" t="s">
        <v>21</v>
      </c>
      <c r="B93" s="2">
        <v>19.242214560508732</v>
      </c>
      <c r="C93" s="2">
        <v>27.606346011161818</v>
      </c>
      <c r="D93" s="2">
        <v>26.017411351203922</v>
      </c>
      <c r="E93" s="2">
        <v>20.29603898525238</v>
      </c>
      <c r="F93" s="2">
        <v>27.606346011161818</v>
      </c>
      <c r="G93" s="2">
        <v>26.017411351203922</v>
      </c>
      <c r="H93" s="2">
        <v>20.30730307102203</v>
      </c>
      <c r="I93" s="2">
        <v>24.964178204536438</v>
      </c>
      <c r="J93" s="2">
        <v>26.017411351203922</v>
      </c>
      <c r="K93" s="2">
        <v>21.813624501228333</v>
      </c>
      <c r="L93" s="2">
        <v>24.964178204536438</v>
      </c>
      <c r="M93" s="2">
        <v>26.017411351203922</v>
      </c>
      <c r="N93" s="2">
        <v>24.028741717338555</v>
      </c>
      <c r="O93" s="2">
        <v>30.814829468727112</v>
      </c>
      <c r="P93" s="2">
        <v>26.017411351203922</v>
      </c>
      <c r="Q93" s="2">
        <v>25.917701125144966</v>
      </c>
      <c r="R93" s="2">
        <v>30.814829468727112</v>
      </c>
      <c r="S93" s="2">
        <v>26.017411351203922</v>
      </c>
      <c r="T93" s="2">
        <v>25.848268866539005</v>
      </c>
      <c r="U93" s="2">
        <v>27.753722071647637</v>
      </c>
      <c r="V93" s="2">
        <v>26.017411351203922</v>
      </c>
      <c r="W93" s="2">
        <v>27.405905127525333</v>
      </c>
      <c r="X93" s="2">
        <v>27.753722071647637</v>
      </c>
      <c r="Y93" s="2">
        <v>26.017411351203922</v>
      </c>
      <c r="Z93" s="2">
        <v>31.469615101814274</v>
      </c>
      <c r="AA93" s="2">
        <v>25.886295437812802</v>
      </c>
      <c r="AB93" s="2">
        <v>26.017411351203922</v>
      </c>
      <c r="AC93" s="2">
        <v>33.040426373481743</v>
      </c>
      <c r="AD93" s="2">
        <v>25.886295437812802</v>
      </c>
      <c r="AE93" s="2">
        <v>26.017411351203922</v>
      </c>
      <c r="AF93" s="2">
        <v>25.895281434059147</v>
      </c>
      <c r="AG93" s="2">
        <v>26.017411351203922</v>
      </c>
      <c r="AH93" s="2">
        <v>26.016845107078556</v>
      </c>
      <c r="AI93" s="2" t="s">
        <v>29</v>
      </c>
      <c r="AJ93" s="2" t="s">
        <v>29</v>
      </c>
      <c r="AK93" s="2" t="s">
        <v>29</v>
      </c>
      <c r="AL93" s="2">
        <v>25.859519839286815</v>
      </c>
      <c r="AM93" s="2">
        <v>26.016845107078556</v>
      </c>
      <c r="AN93" s="2">
        <v>26.017411351203922</v>
      </c>
      <c r="AO93" s="2" t="s">
        <v>29</v>
      </c>
      <c r="AP93" s="2" t="s">
        <v>29</v>
      </c>
      <c r="AQ93" s="2" t="s">
        <v>29</v>
      </c>
      <c r="AR93" s="2">
        <v>24.616941809654239</v>
      </c>
      <c r="AS93" s="2">
        <v>24.964178204536438</v>
      </c>
      <c r="AT93" s="2">
        <v>26.568934321403503</v>
      </c>
      <c r="AU93" s="2" t="s">
        <v>29</v>
      </c>
      <c r="AV93" s="2" t="s">
        <v>29</v>
      </c>
      <c r="AW93" s="2" t="s">
        <v>29</v>
      </c>
      <c r="AX93" s="2">
        <v>24.484919905662537</v>
      </c>
      <c r="AY93" s="2">
        <v>26.017411351203922</v>
      </c>
      <c r="AZ93" s="2">
        <v>26.016845107078556</v>
      </c>
      <c r="BA93" s="2">
        <v>25.393218398094174</v>
      </c>
      <c r="BB93" s="2">
        <v>26.017411351203922</v>
      </c>
      <c r="BC93" s="2">
        <v>26.016845107078556</v>
      </c>
      <c r="BD93" s="2">
        <v>24.534103274345394</v>
      </c>
      <c r="BE93" s="2">
        <v>26.016845107078556</v>
      </c>
      <c r="BF93" s="2">
        <v>26.017411351203922</v>
      </c>
      <c r="BG93" s="2">
        <v>25.346935391426083</v>
      </c>
      <c r="BH93" s="2">
        <v>26.016845107078556</v>
      </c>
      <c r="BI93" s="2">
        <v>26.017411351203922</v>
      </c>
      <c r="BJ93" s="2">
        <v>14.992058873176578</v>
      </c>
      <c r="BK93" s="2">
        <v>19.212411046028137</v>
      </c>
      <c r="BL93" s="2">
        <v>26.017411351203922</v>
      </c>
      <c r="BM93" s="2">
        <v>16.324432492256168</v>
      </c>
      <c r="BN93" s="2">
        <v>19.212411046028137</v>
      </c>
      <c r="BO93" s="2">
        <v>26.017411351203922</v>
      </c>
      <c r="BP93" s="2">
        <v>24.251616597175602</v>
      </c>
      <c r="BQ93" s="2">
        <v>27.606346011161818</v>
      </c>
      <c r="BR93" s="2">
        <v>26.017411351203922</v>
      </c>
      <c r="BS93" s="2">
        <v>25.728946328163151</v>
      </c>
      <c r="BT93" s="2">
        <v>27.606346011161818</v>
      </c>
      <c r="BU93" s="2">
        <v>26.017411351203922</v>
      </c>
      <c r="BV93" s="2">
        <v>20.71111261844635</v>
      </c>
      <c r="BW93" s="2">
        <v>19.212411046028137</v>
      </c>
      <c r="BX93" s="2">
        <v>26.017411351203922</v>
      </c>
      <c r="BY93" s="2">
        <v>21.806769967079163</v>
      </c>
      <c r="BZ93" s="2">
        <v>19.212411046028137</v>
      </c>
      <c r="CA93" s="2">
        <v>26.017411351203922</v>
      </c>
      <c r="CB93" s="2">
        <v>16.18031919002533</v>
      </c>
      <c r="CC93" s="2">
        <v>19.212411046028137</v>
      </c>
      <c r="CD93" s="2">
        <v>26.017411351203922</v>
      </c>
      <c r="CE93" s="2">
        <v>17.106378674507138</v>
      </c>
      <c r="CF93" s="2">
        <v>19.212411046028137</v>
      </c>
      <c r="CG93" s="2">
        <v>26.017411351203922</v>
      </c>
      <c r="CH93" s="2">
        <v>3.5307070612907414</v>
      </c>
      <c r="CI93" s="2">
        <v>4.0308842062950143</v>
      </c>
      <c r="CJ93" s="2">
        <v>4.1974976658821106</v>
      </c>
      <c r="CK93" s="2">
        <v>4.2889764904975882</v>
      </c>
      <c r="CL93" s="2">
        <v>4.0308842062950143</v>
      </c>
      <c r="CM93" s="2">
        <v>4.1974976658821106</v>
      </c>
      <c r="CN93" s="2" t="s">
        <v>26</v>
      </c>
      <c r="CO93" s="2" t="s">
        <v>26</v>
      </c>
      <c r="CP93" s="2" t="s">
        <v>26</v>
      </c>
      <c r="CQ93" s="2" t="s">
        <v>26</v>
      </c>
      <c r="CR93" s="2" t="str">
        <f t="shared" ref="CR93:CR94" si="40">+CO93</f>
        <v>NA</v>
      </c>
      <c r="CS93" s="2" t="str">
        <f t="shared" ref="CS93:CS94" si="41">+CP93</f>
        <v>NA</v>
      </c>
      <c r="CT93" s="2"/>
      <c r="CU93" s="2"/>
      <c r="CV93" s="2"/>
      <c r="CW93" s="2"/>
      <c r="CX93" s="2"/>
      <c r="CY93" s="2"/>
      <c r="CZ93" s="2" t="s">
        <v>26</v>
      </c>
      <c r="DA93" s="2" t="s">
        <v>26</v>
      </c>
      <c r="DB93" s="2" t="s">
        <v>26</v>
      </c>
      <c r="DC93" s="2" t="s">
        <v>26</v>
      </c>
      <c r="DD93" s="2" t="s">
        <v>26</v>
      </c>
      <c r="DE93" s="2" t="s">
        <v>26</v>
      </c>
      <c r="DF93" s="26"/>
      <c r="DG93" s="27"/>
    </row>
    <row r="94" spans="1:111" s="25" customFormat="1" ht="12.75" x14ac:dyDescent="0.2">
      <c r="A94" s="162" t="s">
        <v>18</v>
      </c>
      <c r="B94" s="2">
        <v>9.6882492303848302</v>
      </c>
      <c r="C94" s="2">
        <v>12.346801161766052</v>
      </c>
      <c r="D94" s="2">
        <v>12.893398404121397</v>
      </c>
      <c r="E94" s="2">
        <v>10.62513887882233</v>
      </c>
      <c r="F94" s="2">
        <v>12.346801161766052</v>
      </c>
      <c r="G94" s="2">
        <v>12.893398404121397</v>
      </c>
      <c r="H94" s="2">
        <v>10.112858414649963</v>
      </c>
      <c r="I94" s="2">
        <v>12.058708071708676</v>
      </c>
      <c r="J94" s="2">
        <v>12.893398404121397</v>
      </c>
      <c r="K94" s="2">
        <v>11.388755440711975</v>
      </c>
      <c r="L94" s="2">
        <v>12.058708071708676</v>
      </c>
      <c r="M94" s="2">
        <v>12.893398404121397</v>
      </c>
      <c r="N94" s="2">
        <v>10.553362965583805</v>
      </c>
      <c r="O94" s="2">
        <v>13.396146893501285</v>
      </c>
      <c r="P94" s="2">
        <v>12.893398404121397</v>
      </c>
      <c r="Q94" s="2">
        <v>12.158356308937075</v>
      </c>
      <c r="R94" s="2">
        <v>13.396146893501285</v>
      </c>
      <c r="S94" s="2">
        <v>12.893398404121397</v>
      </c>
      <c r="T94" s="2">
        <v>8.2861956954002398</v>
      </c>
      <c r="U94" s="2">
        <v>12.51957595348358</v>
      </c>
      <c r="V94" s="2">
        <v>12.893398404121397</v>
      </c>
      <c r="W94" s="2">
        <v>9.5401743054389936</v>
      </c>
      <c r="X94" s="2">
        <v>12.51957595348358</v>
      </c>
      <c r="Y94" s="2">
        <v>12.893398404121397</v>
      </c>
      <c r="Z94" s="2">
        <v>12.0819848775864</v>
      </c>
      <c r="AA94" s="2">
        <v>12.180617451667786</v>
      </c>
      <c r="AB94" s="2">
        <v>12.893398404121397</v>
      </c>
      <c r="AC94" s="2">
        <v>13.305707573890688</v>
      </c>
      <c r="AD94" s="2">
        <v>12.180617451667786</v>
      </c>
      <c r="AE94" s="2">
        <v>12.893398404121397</v>
      </c>
      <c r="AF94" s="2">
        <v>12.779784798622131</v>
      </c>
      <c r="AG94" s="2">
        <v>12.893398404121397</v>
      </c>
      <c r="AH94" s="2">
        <v>13.48142445087433</v>
      </c>
      <c r="AI94" s="2" t="s">
        <v>29</v>
      </c>
      <c r="AJ94" s="2" t="s">
        <v>29</v>
      </c>
      <c r="AK94" s="2" t="s">
        <v>29</v>
      </c>
      <c r="AL94" s="2">
        <v>13.397808670997621</v>
      </c>
      <c r="AM94" s="2">
        <v>13.48142445087433</v>
      </c>
      <c r="AN94" s="2">
        <v>12.893398404121397</v>
      </c>
      <c r="AO94" s="2" t="s">
        <v>29</v>
      </c>
      <c r="AP94" s="2" t="s">
        <v>29</v>
      </c>
      <c r="AQ94" s="2" t="s">
        <v>29</v>
      </c>
      <c r="AR94" s="2">
        <v>11.720607876777651</v>
      </c>
      <c r="AS94" s="2">
        <v>12.058708071708676</v>
      </c>
      <c r="AT94" s="2">
        <v>12.8387314081192</v>
      </c>
      <c r="AU94" s="2" t="s">
        <v>29</v>
      </c>
      <c r="AV94" s="2" t="s">
        <v>29</v>
      </c>
      <c r="AW94" s="2" t="s">
        <v>29</v>
      </c>
      <c r="AX94" s="2">
        <v>11.609267592430115</v>
      </c>
      <c r="AY94" s="2">
        <v>12.893398404121397</v>
      </c>
      <c r="AZ94" s="2">
        <v>13.48142445087433</v>
      </c>
      <c r="BA94" s="2">
        <v>12.283708453178404</v>
      </c>
      <c r="BB94" s="2">
        <v>12.893398404121397</v>
      </c>
      <c r="BC94" s="2">
        <v>13.48142445087433</v>
      </c>
      <c r="BD94" s="2">
        <v>12.248505949974058</v>
      </c>
      <c r="BE94" s="2">
        <v>13.48142445087433</v>
      </c>
      <c r="BF94" s="2">
        <v>12.893398404121397</v>
      </c>
      <c r="BG94" s="2">
        <v>12.850126624107357</v>
      </c>
      <c r="BH94" s="2">
        <v>13.48142445087433</v>
      </c>
      <c r="BI94" s="2">
        <v>12.893398404121397</v>
      </c>
      <c r="BJ94" s="2">
        <v>8.4423688054084796</v>
      </c>
      <c r="BK94" s="2">
        <v>11.601999402046204</v>
      </c>
      <c r="BL94" s="2">
        <v>12.893398404121397</v>
      </c>
      <c r="BM94" s="2">
        <v>9.6554690599441528</v>
      </c>
      <c r="BN94" s="2">
        <v>11.601999402046204</v>
      </c>
      <c r="BO94" s="2">
        <v>12.893398404121397</v>
      </c>
      <c r="BP94" s="2">
        <v>10.131240487098694</v>
      </c>
      <c r="BQ94" s="2">
        <v>12.346801161766052</v>
      </c>
      <c r="BR94" s="2">
        <v>12.893398404121397</v>
      </c>
      <c r="BS94" s="2">
        <v>11.417995095252992</v>
      </c>
      <c r="BT94" s="2">
        <v>12.346801161766052</v>
      </c>
      <c r="BU94" s="2">
        <v>12.893398404121397</v>
      </c>
      <c r="BV94" s="2">
        <v>9.0868040919303894</v>
      </c>
      <c r="BW94" s="2">
        <v>11.601999402046204</v>
      </c>
      <c r="BX94" s="2">
        <v>12.893398404121397</v>
      </c>
      <c r="BY94" s="2">
        <v>10.097475647926332</v>
      </c>
      <c r="BZ94" s="2">
        <v>11.601999402046204</v>
      </c>
      <c r="CA94" s="2">
        <v>12.893398404121397</v>
      </c>
      <c r="CB94" s="2">
        <v>8.2488206028938293</v>
      </c>
      <c r="CC94" s="2">
        <v>11.601999402046204</v>
      </c>
      <c r="CD94" s="2">
        <v>12.893398404121397</v>
      </c>
      <c r="CE94" s="2">
        <v>9.1453102231025696</v>
      </c>
      <c r="CF94" s="2">
        <v>11.601999402046204</v>
      </c>
      <c r="CG94" s="2">
        <v>12.893398404121397</v>
      </c>
      <c r="CH94" s="2" t="s">
        <v>26</v>
      </c>
      <c r="CI94" s="2" t="s">
        <v>26</v>
      </c>
      <c r="CJ94" s="2" t="s">
        <v>26</v>
      </c>
      <c r="CK94" s="2" t="s">
        <v>26</v>
      </c>
      <c r="CL94" s="2" t="s">
        <v>26</v>
      </c>
      <c r="CM94" s="2" t="s">
        <v>26</v>
      </c>
      <c r="CN94" s="2" t="s">
        <v>26</v>
      </c>
      <c r="CO94" s="2" t="s">
        <v>26</v>
      </c>
      <c r="CP94" s="2" t="s">
        <v>26</v>
      </c>
      <c r="CQ94" s="2" t="s">
        <v>26</v>
      </c>
      <c r="CR94" s="2" t="str">
        <f t="shared" si="40"/>
        <v>NA</v>
      </c>
      <c r="CS94" s="2" t="str">
        <f t="shared" si="41"/>
        <v>NA</v>
      </c>
      <c r="CT94" s="2"/>
      <c r="CU94" s="2"/>
      <c r="CV94" s="2"/>
      <c r="CW94" s="2"/>
      <c r="CX94" s="2"/>
      <c r="CY94" s="2"/>
      <c r="CZ94" s="2" t="s">
        <v>26</v>
      </c>
      <c r="DA94" s="2" t="s">
        <v>26</v>
      </c>
      <c r="DB94" s="2" t="s">
        <v>26</v>
      </c>
      <c r="DC94" s="2" t="s">
        <v>26</v>
      </c>
      <c r="DD94" s="2" t="s">
        <v>26</v>
      </c>
      <c r="DE94" s="2" t="s">
        <v>26</v>
      </c>
      <c r="DF94" s="26"/>
      <c r="DG94" s="27"/>
    </row>
    <row r="95" spans="1:111" s="25" customFormat="1" ht="12.75" x14ac:dyDescent="0.2">
      <c r="A95" s="162" t="s">
        <v>25</v>
      </c>
      <c r="B95" s="2">
        <v>6.6736293945312495</v>
      </c>
      <c r="C95" s="2" t="s">
        <v>26</v>
      </c>
      <c r="D95" s="2">
        <v>12.861186035156253</v>
      </c>
      <c r="E95" s="2">
        <v>10.226323730468751</v>
      </c>
      <c r="F95" s="2">
        <v>13.40104443359375</v>
      </c>
      <c r="G95" s="2">
        <v>12.892401855468755</v>
      </c>
      <c r="H95" s="2">
        <v>5.02816357421875</v>
      </c>
      <c r="I95" s="2" t="s">
        <v>26</v>
      </c>
      <c r="J95" s="2">
        <v>10.721632324218751</v>
      </c>
      <c r="K95" s="2">
        <v>12.438468261718752</v>
      </c>
      <c r="L95" s="2">
        <v>12.963605957031243</v>
      </c>
      <c r="M95" s="2">
        <v>12.892401855468755</v>
      </c>
      <c r="N95" s="2">
        <v>11.384410644531252</v>
      </c>
      <c r="O95" s="2">
        <v>12.896616699218749</v>
      </c>
      <c r="P95" s="2">
        <v>10.852475097656251</v>
      </c>
      <c r="Q95" s="2">
        <v>12.910248535156249</v>
      </c>
      <c r="R95" s="2">
        <v>12.896616699218749</v>
      </c>
      <c r="S95" s="2">
        <v>10.852475097656251</v>
      </c>
      <c r="T95" s="2">
        <v>6.0925961914062503</v>
      </c>
      <c r="U95" s="2">
        <v>13.387743652343753</v>
      </c>
      <c r="V95" s="2">
        <v>11.620361816406254</v>
      </c>
      <c r="W95" s="2">
        <v>7.2667543945312492</v>
      </c>
      <c r="X95" s="2">
        <v>13.387743652343753</v>
      </c>
      <c r="Y95" s="2">
        <v>11.620361816406254</v>
      </c>
      <c r="Z95" s="2">
        <v>6.3146088867187515</v>
      </c>
      <c r="AA95" s="2">
        <v>3.3218002929687502</v>
      </c>
      <c r="AB95" s="2">
        <v>10.908738769531251</v>
      </c>
      <c r="AC95" s="2">
        <v>12.302723144531251</v>
      </c>
      <c r="AD95" s="2">
        <v>8.9171518554687506</v>
      </c>
      <c r="AE95" s="2">
        <v>12.892401855468755</v>
      </c>
      <c r="AF95" s="2">
        <v>13.272243652343752</v>
      </c>
      <c r="AG95" s="2">
        <v>13.455414550781253</v>
      </c>
      <c r="AH95" s="2">
        <v>13.838830566406251</v>
      </c>
      <c r="AI95" s="2" t="s">
        <v>29</v>
      </c>
      <c r="AJ95" s="2" t="s">
        <v>29</v>
      </c>
      <c r="AK95" s="2" t="s">
        <v>29</v>
      </c>
      <c r="AL95" s="2">
        <v>13.64923095703125</v>
      </c>
      <c r="AM95" s="2">
        <v>13.731064941406245</v>
      </c>
      <c r="AN95" s="2">
        <v>13.357065917968752</v>
      </c>
      <c r="AO95" s="2" t="s">
        <v>29</v>
      </c>
      <c r="AP95" s="2" t="s">
        <v>29</v>
      </c>
      <c r="AQ95" s="2" t="s">
        <v>29</v>
      </c>
      <c r="AR95" s="2">
        <v>14.113736816406252</v>
      </c>
      <c r="AS95" s="2">
        <v>14.488270019531246</v>
      </c>
      <c r="AT95" s="2">
        <v>14.993367675781249</v>
      </c>
      <c r="AU95" s="2" t="s">
        <v>29</v>
      </c>
      <c r="AV95" s="2" t="s">
        <v>29</v>
      </c>
      <c r="AW95" s="2" t="s">
        <v>29</v>
      </c>
      <c r="AX95" s="2">
        <v>12.535342285156247</v>
      </c>
      <c r="AY95" s="2">
        <v>16.616395996093754</v>
      </c>
      <c r="AZ95" s="2">
        <v>17.249215332031248</v>
      </c>
      <c r="BA95" s="2">
        <v>12.026539550781253</v>
      </c>
      <c r="BB95" s="2">
        <v>12.892401855468755</v>
      </c>
      <c r="BC95" s="2">
        <v>13.287314941406253</v>
      </c>
      <c r="BD95" s="2">
        <v>13.273363769531255</v>
      </c>
      <c r="BE95" s="2">
        <v>17.249215332031248</v>
      </c>
      <c r="BF95" s="2">
        <v>16.616395996093754</v>
      </c>
      <c r="BG95" s="2">
        <v>12.30319873046875</v>
      </c>
      <c r="BH95" s="2">
        <v>13.287314941406253</v>
      </c>
      <c r="BI95" s="2">
        <v>12.892401855468755</v>
      </c>
      <c r="BJ95" s="2">
        <v>8.528271972656249</v>
      </c>
      <c r="BK95" s="2" t="s">
        <v>26</v>
      </c>
      <c r="BL95" s="2">
        <v>14.335278808593754</v>
      </c>
      <c r="BM95" s="2">
        <v>9.6911362304687518</v>
      </c>
      <c r="BN95" s="2">
        <v>11.86575048828125</v>
      </c>
      <c r="BO95" s="2">
        <v>12.793321777343753</v>
      </c>
      <c r="BP95" s="2">
        <v>9.4405434570312536</v>
      </c>
      <c r="BQ95" s="2">
        <v>14.826833496093755</v>
      </c>
      <c r="BR95" s="2">
        <v>13.319234863281249</v>
      </c>
      <c r="BS95" s="2">
        <v>14.067388183593755</v>
      </c>
      <c r="BT95" s="2">
        <v>13.40104443359375</v>
      </c>
      <c r="BU95" s="2">
        <v>12.892401855468755</v>
      </c>
      <c r="BV95" s="2">
        <v>9.606186035156254</v>
      </c>
      <c r="BW95" s="2" t="s">
        <v>26</v>
      </c>
      <c r="BX95" s="2" t="s">
        <v>26</v>
      </c>
      <c r="BY95" s="2">
        <v>11.419066894531252</v>
      </c>
      <c r="BZ95" s="2">
        <v>12.46671728515625</v>
      </c>
      <c r="CA95" s="2">
        <v>13.53887060546875</v>
      </c>
      <c r="CB95" s="2">
        <v>4.2615864257812515</v>
      </c>
      <c r="CC95" s="2" t="s">
        <v>26</v>
      </c>
      <c r="CD95" s="2">
        <v>16.023241699218755</v>
      </c>
      <c r="CE95" s="2">
        <v>9.5620493164062523</v>
      </c>
      <c r="CF95" s="2">
        <v>11.918940917968751</v>
      </c>
      <c r="CG95" s="2">
        <v>12.853537597656251</v>
      </c>
      <c r="CH95" s="2">
        <v>4.3052172851562505</v>
      </c>
      <c r="CI95" s="2">
        <v>4.5929868164062508</v>
      </c>
      <c r="CJ95" s="2">
        <v>5.3647231445312498</v>
      </c>
      <c r="CK95" s="2">
        <v>5.0431938476562506</v>
      </c>
      <c r="CL95" s="2">
        <v>4.5929868164062508</v>
      </c>
      <c r="CM95" s="2">
        <v>5.3647231445312498</v>
      </c>
      <c r="CN95" s="2">
        <v>5.2784555664062509</v>
      </c>
      <c r="CO95" s="2">
        <v>3.9291840820312505</v>
      </c>
      <c r="CP95" s="2">
        <v>2.6904458007812506</v>
      </c>
      <c r="CQ95" s="2">
        <v>7.1765346679687525</v>
      </c>
      <c r="CR95" s="2">
        <v>3.9291840820312505</v>
      </c>
      <c r="CS95" s="2">
        <v>2.6904458007812506</v>
      </c>
      <c r="CT95" s="2"/>
      <c r="CU95" s="2"/>
      <c r="CV95" s="2"/>
      <c r="CW95" s="2"/>
      <c r="CX95" s="2"/>
      <c r="CY95" s="2"/>
      <c r="CZ95" s="2">
        <v>6.972877358490563</v>
      </c>
      <c r="DA95" s="2">
        <v>6.7091031903905805</v>
      </c>
      <c r="DB95" s="2">
        <v>5.754345998243318</v>
      </c>
      <c r="DC95" s="2">
        <v>8.8942924528301948</v>
      </c>
      <c r="DD95" s="2">
        <v>6.7091031903905805</v>
      </c>
      <c r="DE95" s="2">
        <v>5.754345998243318</v>
      </c>
      <c r="DF95" s="26"/>
      <c r="DG95" s="27"/>
    </row>
    <row r="96" spans="1:111" s="25" customFormat="1" ht="12.75" x14ac:dyDescent="0.2">
      <c r="A96" s="162"/>
      <c r="B96" s="4"/>
      <c r="C96" s="2"/>
      <c r="D96" s="2">
        <f>SUM(B92:D95)</f>
        <v>166.04031610393525</v>
      </c>
      <c r="E96" s="4"/>
      <c r="F96" s="2"/>
      <c r="G96" s="2">
        <f>SUM(E92:G95)</f>
        <v>185.89186310100555</v>
      </c>
      <c r="H96" s="4"/>
      <c r="I96" s="2"/>
      <c r="J96" s="2">
        <f>SUM(H92:J95)</f>
        <v>154.40789835119247</v>
      </c>
      <c r="K96" s="4"/>
      <c r="L96" s="2"/>
      <c r="M96" s="2">
        <f>SUM(K92:M95)</f>
        <v>180.85965405130386</v>
      </c>
      <c r="N96" s="2"/>
      <c r="O96" s="2"/>
      <c r="P96" s="2">
        <f>SUM(N92:P95)</f>
        <v>187.17276181554794</v>
      </c>
      <c r="Q96" s="2"/>
      <c r="R96" s="2"/>
      <c r="S96" s="2">
        <f>SUM(Q92:S95)</f>
        <v>193.65758038568501</v>
      </c>
      <c r="T96" s="2"/>
      <c r="U96" s="2"/>
      <c r="V96" s="2">
        <f>SUM(T92:V95)</f>
        <v>202.97558811330794</v>
      </c>
      <c r="W96" s="4"/>
      <c r="X96" s="2"/>
      <c r="Y96" s="2">
        <f>SUM(W92:Y95)</f>
        <v>208.53188754892349</v>
      </c>
      <c r="Z96" s="2"/>
      <c r="AA96" s="2"/>
      <c r="AB96" s="2">
        <f>SUM(Z92:AB95)</f>
        <v>182.69883244609838</v>
      </c>
      <c r="AC96" s="2"/>
      <c r="AD96" s="2"/>
      <c r="AE96" s="2">
        <f>SUM(AC92:AE95)</f>
        <v>200.3141145143509</v>
      </c>
      <c r="AF96" s="2"/>
      <c r="AG96" s="2"/>
      <c r="AH96" s="2">
        <f>SUM(AF92:AH95)</f>
        <v>197.5213631658554</v>
      </c>
      <c r="AI96" s="2"/>
      <c r="AJ96" s="2"/>
      <c r="AK96" s="2">
        <f>SUM(AI92:AK95)</f>
        <v>0</v>
      </c>
      <c r="AL96" s="2"/>
      <c r="AM96" s="2"/>
      <c r="AN96" s="2">
        <f>SUM(AL92:AN95)</f>
        <v>199.40126588726045</v>
      </c>
      <c r="AO96" s="2"/>
      <c r="AP96" s="2"/>
      <c r="AQ96" s="2">
        <f>SUM(AO92:AQ95)</f>
        <v>0</v>
      </c>
      <c r="AR96" s="2"/>
      <c r="AS96" s="2"/>
      <c r="AT96" s="2">
        <f>SUM(AR92:AT95)</f>
        <v>191.75482420825961</v>
      </c>
      <c r="AU96" s="2"/>
      <c r="AV96" s="2"/>
      <c r="AW96" s="2">
        <f>SUM(AU92:AW95)</f>
        <v>0</v>
      </c>
      <c r="AX96" s="2"/>
      <c r="AY96" s="2"/>
      <c r="AZ96" s="2">
        <f>SUM(AX92:AZ95)</f>
        <v>199.67218228435516</v>
      </c>
      <c r="BA96" s="2"/>
      <c r="BB96" s="2"/>
      <c r="BC96" s="2">
        <f>SUM(BA92:BC95)</f>
        <v>193.95661743259433</v>
      </c>
      <c r="BD96" s="2"/>
      <c r="BE96" s="2"/>
      <c r="BF96" s="2">
        <f>SUM(BD92:BF95)</f>
        <v>202.28079183292388</v>
      </c>
      <c r="BG96" s="2"/>
      <c r="BH96" s="2"/>
      <c r="BI96" s="2">
        <f>SUM(BG92:BI95)</f>
        <v>195.82144237232211</v>
      </c>
      <c r="BJ96" s="2"/>
      <c r="BK96" s="2"/>
      <c r="BL96" s="2">
        <f>SUM(BJ92:BL95)</f>
        <v>150.00722229385377</v>
      </c>
      <c r="BM96" s="2"/>
      <c r="BN96" s="2"/>
      <c r="BO96" s="2">
        <f>SUM(BM92:BO95)</f>
        <v>165.20329222583769</v>
      </c>
      <c r="BP96" s="2"/>
      <c r="BQ96" s="2"/>
      <c r="BR96" s="2">
        <f>SUM(BP92:BR95)</f>
        <v>190.35552711200714</v>
      </c>
      <c r="BS96" s="2"/>
      <c r="BT96" s="2"/>
      <c r="BU96" s="2">
        <f>SUM(BS92:BU95)</f>
        <v>197.08966063785556</v>
      </c>
      <c r="BV96" s="5"/>
      <c r="BW96" s="2"/>
      <c r="BX96" s="2">
        <f>SUM(BV92:BX95)</f>
        <v>142.03926790046691</v>
      </c>
      <c r="BY96" s="2"/>
      <c r="BZ96" s="2"/>
      <c r="CA96" s="2">
        <f>SUM(BY92:CA95)</f>
        <v>172.95294893121721</v>
      </c>
      <c r="CB96" s="2"/>
      <c r="CC96" s="2"/>
      <c r="CD96" s="2">
        <f>SUM(CB92:CD95)</f>
        <v>148.00225335216521</v>
      </c>
      <c r="CE96" s="2"/>
      <c r="CF96" s="2"/>
      <c r="CG96" s="2">
        <f>SUM(CE92:CG95)</f>
        <v>164.31343255615232</v>
      </c>
      <c r="CH96" s="2"/>
      <c r="CI96" s="2"/>
      <c r="CJ96" s="2">
        <f>SUM(CH92:CJ95)</f>
        <v>42.947979640960696</v>
      </c>
      <c r="CK96" s="2"/>
      <c r="CL96" s="2"/>
      <c r="CM96" s="2">
        <f>SUM(CK92:CM95)</f>
        <v>45.268517934799192</v>
      </c>
      <c r="CN96" s="2"/>
      <c r="CO96" s="2"/>
      <c r="CP96" s="2">
        <f>SUM(CN92:CP95)</f>
        <v>46.089206908226011</v>
      </c>
      <c r="CQ96" s="2"/>
      <c r="CR96" s="2"/>
      <c r="CS96" s="2">
        <f>SUM(CQ92:CS95)</f>
        <v>49.881345191001891</v>
      </c>
      <c r="CT96" s="4"/>
      <c r="CU96" s="4"/>
      <c r="CV96" s="4"/>
      <c r="CW96" s="4"/>
      <c r="CX96" s="4"/>
      <c r="CY96" s="4"/>
      <c r="CZ96" s="4"/>
      <c r="DA96" s="2"/>
      <c r="DB96" s="2">
        <f>SUM(CZ92:DB95)</f>
        <v>19.436326547124459</v>
      </c>
      <c r="DC96" s="4"/>
      <c r="DD96" s="2"/>
      <c r="DE96" s="2">
        <f>SUM(DC92:DE95)</f>
        <v>21.357741641464095</v>
      </c>
      <c r="DF96" s="26"/>
      <c r="DG96" s="27"/>
    </row>
    <row r="97" spans="1:113" s="25" customFormat="1" ht="63.75" x14ac:dyDescent="0.2">
      <c r="A97" s="43" t="s">
        <v>212</v>
      </c>
      <c r="B97" s="207"/>
      <c r="C97" s="208" t="s">
        <v>108</v>
      </c>
      <c r="D97" s="208" t="s">
        <v>109</v>
      </c>
      <c r="E97" s="207"/>
      <c r="F97" s="208" t="s">
        <v>108</v>
      </c>
      <c r="G97" s="208" t="s">
        <v>109</v>
      </c>
      <c r="H97" s="207"/>
      <c r="I97" s="208" t="s">
        <v>110</v>
      </c>
      <c r="J97" s="208" t="s">
        <v>109</v>
      </c>
      <c r="K97" s="207"/>
      <c r="L97" s="208" t="s">
        <v>110</v>
      </c>
      <c r="M97" s="208" t="s">
        <v>109</v>
      </c>
      <c r="N97" s="208"/>
      <c r="O97" s="208" t="s">
        <v>111</v>
      </c>
      <c r="P97" s="208" t="s">
        <v>109</v>
      </c>
      <c r="Q97" s="208"/>
      <c r="R97" s="208" t="s">
        <v>111</v>
      </c>
      <c r="S97" s="208" t="s">
        <v>109</v>
      </c>
      <c r="T97" s="208"/>
      <c r="U97" s="208" t="s">
        <v>112</v>
      </c>
      <c r="V97" s="208" t="s">
        <v>109</v>
      </c>
      <c r="W97" s="207"/>
      <c r="X97" s="208" t="s">
        <v>112</v>
      </c>
      <c r="Y97" s="208" t="s">
        <v>109</v>
      </c>
      <c r="Z97" s="208"/>
      <c r="AA97" s="208" t="s">
        <v>113</v>
      </c>
      <c r="AB97" s="208" t="s">
        <v>109</v>
      </c>
      <c r="AC97" s="208"/>
      <c r="AD97" s="208" t="s">
        <v>113</v>
      </c>
      <c r="AE97" s="208" t="s">
        <v>109</v>
      </c>
      <c r="AF97" s="208"/>
      <c r="AG97" s="208" t="s">
        <v>109</v>
      </c>
      <c r="AH97" s="208" t="s">
        <v>114</v>
      </c>
      <c r="AI97" s="208"/>
      <c r="AJ97" s="208" t="s">
        <v>109</v>
      </c>
      <c r="AK97" s="208" t="s">
        <v>114</v>
      </c>
      <c r="AL97" s="208"/>
      <c r="AM97" s="208" t="s">
        <v>114</v>
      </c>
      <c r="AN97" s="208" t="s">
        <v>109</v>
      </c>
      <c r="AO97" s="208"/>
      <c r="AP97" s="208" t="s">
        <v>114</v>
      </c>
      <c r="AQ97" s="208" t="s">
        <v>109</v>
      </c>
      <c r="AR97" s="208"/>
      <c r="AS97" s="208" t="s">
        <v>110</v>
      </c>
      <c r="AT97" s="208" t="s">
        <v>195</v>
      </c>
      <c r="AU97" s="208"/>
      <c r="AV97" s="208" t="s">
        <v>110</v>
      </c>
      <c r="AW97" s="208" t="s">
        <v>195</v>
      </c>
      <c r="AX97" s="208"/>
      <c r="AY97" s="208" t="s">
        <v>109</v>
      </c>
      <c r="AZ97" s="208" t="s">
        <v>114</v>
      </c>
      <c r="BA97" s="208"/>
      <c r="BB97" s="208" t="s">
        <v>109</v>
      </c>
      <c r="BC97" s="208" t="s">
        <v>114</v>
      </c>
      <c r="BD97" s="208"/>
      <c r="BE97" s="208" t="s">
        <v>114</v>
      </c>
      <c r="BF97" s="208" t="s">
        <v>109</v>
      </c>
      <c r="BG97" s="208"/>
      <c r="BH97" s="208" t="s">
        <v>114</v>
      </c>
      <c r="BI97" s="208" t="s">
        <v>109</v>
      </c>
      <c r="BJ97" s="208"/>
      <c r="BK97" s="208" t="s">
        <v>57</v>
      </c>
      <c r="BL97" s="208" t="s">
        <v>109</v>
      </c>
      <c r="BM97" s="208"/>
      <c r="BN97" s="208" t="s">
        <v>57</v>
      </c>
      <c r="BO97" s="208" t="s">
        <v>109</v>
      </c>
      <c r="BP97" s="208"/>
      <c r="BQ97" s="208" t="s">
        <v>108</v>
      </c>
      <c r="BR97" s="208" t="s">
        <v>109</v>
      </c>
      <c r="BS97" s="208"/>
      <c r="BT97" s="208" t="s">
        <v>108</v>
      </c>
      <c r="BU97" s="208" t="s">
        <v>109</v>
      </c>
      <c r="BV97" s="209"/>
      <c r="BW97" s="208" t="s">
        <v>57</v>
      </c>
      <c r="BX97" s="208" t="s">
        <v>109</v>
      </c>
      <c r="BY97" s="208"/>
      <c r="BZ97" s="208" t="s">
        <v>57</v>
      </c>
      <c r="CA97" s="208" t="s">
        <v>109</v>
      </c>
      <c r="CB97" s="208"/>
      <c r="CC97" s="208" t="s">
        <v>57</v>
      </c>
      <c r="CD97" s="208" t="s">
        <v>109</v>
      </c>
      <c r="CE97" s="208"/>
      <c r="CF97" s="208" t="s">
        <v>57</v>
      </c>
      <c r="CG97" s="208" t="s">
        <v>109</v>
      </c>
      <c r="CH97" s="208"/>
      <c r="CI97" s="208" t="s">
        <v>115</v>
      </c>
      <c r="CJ97" s="208" t="s">
        <v>107</v>
      </c>
      <c r="CK97" s="208"/>
      <c r="CL97" s="208" t="s">
        <v>115</v>
      </c>
      <c r="CM97" s="208" t="s">
        <v>107</v>
      </c>
      <c r="CN97" s="208"/>
      <c r="CO97" s="208" t="s">
        <v>242</v>
      </c>
      <c r="CP97" s="208" t="s">
        <v>109</v>
      </c>
      <c r="CQ97" s="208"/>
      <c r="CR97" s="208" t="s">
        <v>242</v>
      </c>
      <c r="CS97" s="208" t="s">
        <v>109</v>
      </c>
      <c r="CT97" s="210"/>
      <c r="CU97" s="210"/>
      <c r="CV97" s="63"/>
      <c r="CW97" s="210"/>
      <c r="CX97" s="210"/>
      <c r="CY97" s="210"/>
      <c r="DA97" s="208" t="s">
        <v>376</v>
      </c>
      <c r="DB97" s="208" t="s">
        <v>109</v>
      </c>
      <c r="DC97" s="207"/>
      <c r="DD97" s="208" t="s">
        <v>376</v>
      </c>
      <c r="DE97" s="209" t="s">
        <v>109</v>
      </c>
      <c r="DF97" s="26"/>
      <c r="DG97" s="27"/>
    </row>
    <row r="98" spans="1:113" s="214" customFormat="1" ht="12.75" x14ac:dyDescent="0.2">
      <c r="A98" s="211" t="s">
        <v>19</v>
      </c>
      <c r="B98" s="212">
        <v>70.111000000000004</v>
      </c>
      <c r="C98" s="213">
        <v>24538.09</v>
      </c>
      <c r="D98" s="213">
        <v>27057.439999999999</v>
      </c>
      <c r="E98" s="212">
        <v>75.750299999999996</v>
      </c>
      <c r="F98" s="212">
        <f>C98</f>
        <v>24538.09</v>
      </c>
      <c r="G98" s="212">
        <f>D98</f>
        <v>27057.439999999999</v>
      </c>
      <c r="H98" s="212">
        <v>41.006</v>
      </c>
      <c r="I98" s="212">
        <v>24638.9</v>
      </c>
      <c r="J98" s="212">
        <f>G98</f>
        <v>27057.439999999999</v>
      </c>
      <c r="K98" s="212">
        <v>45.505699999999997</v>
      </c>
      <c r="L98" s="212">
        <f>I98</f>
        <v>24638.9</v>
      </c>
      <c r="M98" s="212">
        <f>J98</f>
        <v>27057.439999999999</v>
      </c>
      <c r="N98" s="212">
        <v>24.380299999999998</v>
      </c>
      <c r="O98" s="212">
        <v>13333.76</v>
      </c>
      <c r="P98" s="212">
        <f>M98</f>
        <v>27057.439999999999</v>
      </c>
      <c r="Q98" s="212">
        <v>27.282299999999999</v>
      </c>
      <c r="R98" s="212">
        <f>O98</f>
        <v>13333.76</v>
      </c>
      <c r="S98" s="212">
        <f>P98</f>
        <v>27057.439999999999</v>
      </c>
      <c r="T98" s="212">
        <v>16.2254</v>
      </c>
      <c r="U98" s="212">
        <v>24110.77</v>
      </c>
      <c r="V98" s="212">
        <f>P98</f>
        <v>27057.439999999999</v>
      </c>
      <c r="W98" s="212">
        <v>17.7547</v>
      </c>
      <c r="X98" s="212">
        <f>U98</f>
        <v>24110.77</v>
      </c>
      <c r="Y98" s="212">
        <f>V98</f>
        <v>27057.439999999999</v>
      </c>
      <c r="Z98" s="212">
        <v>25.3552</v>
      </c>
      <c r="AA98" s="212">
        <v>6992.83</v>
      </c>
      <c r="AB98" s="212">
        <f>V98</f>
        <v>27057.439999999999</v>
      </c>
      <c r="AC98" s="212">
        <v>28.217199999999998</v>
      </c>
      <c r="AD98" s="212">
        <f>AA98</f>
        <v>6992.83</v>
      </c>
      <c r="AE98" s="212">
        <f>AB98</f>
        <v>27057.439999999999</v>
      </c>
      <c r="AF98" s="212">
        <v>200.84610000000001</v>
      </c>
      <c r="AG98" s="212">
        <f>+Y98</f>
        <v>27057.439999999999</v>
      </c>
      <c r="AH98" s="212">
        <v>95211.42</v>
      </c>
      <c r="AI98" s="212" t="s">
        <v>29</v>
      </c>
      <c r="AJ98" s="212">
        <f>AG98</f>
        <v>27057.439999999999</v>
      </c>
      <c r="AK98" s="212">
        <f>AH98</f>
        <v>95211.42</v>
      </c>
      <c r="AL98" s="212">
        <v>682.93110000000001</v>
      </c>
      <c r="AM98" s="212">
        <f>AH98</f>
        <v>95211.42</v>
      </c>
      <c r="AN98" s="212">
        <f>AJ98</f>
        <v>27057.439999999999</v>
      </c>
      <c r="AO98" s="212" t="s">
        <v>29</v>
      </c>
      <c r="AP98" s="212">
        <f>AM98</f>
        <v>95211.42</v>
      </c>
      <c r="AQ98" s="212">
        <f>AN98</f>
        <v>27057.439999999999</v>
      </c>
      <c r="AR98" s="212">
        <v>196.88740000000001</v>
      </c>
      <c r="AS98" s="212">
        <f>+L98</f>
        <v>24638.9</v>
      </c>
      <c r="AT98" s="212">
        <v>23722.09</v>
      </c>
      <c r="AU98" s="212" t="s">
        <v>29</v>
      </c>
      <c r="AV98" s="212">
        <f>AS98</f>
        <v>24638.9</v>
      </c>
      <c r="AW98" s="212">
        <f>AT98</f>
        <v>23722.09</v>
      </c>
      <c r="AX98" s="212">
        <v>102.14749999999999</v>
      </c>
      <c r="AY98" s="212">
        <f>AQ98</f>
        <v>27057.439999999999</v>
      </c>
      <c r="AZ98" s="212">
        <f>AP98</f>
        <v>95211.42</v>
      </c>
      <c r="BA98" s="212">
        <v>108.2364</v>
      </c>
      <c r="BB98" s="212">
        <f>AY98</f>
        <v>27057.439999999999</v>
      </c>
      <c r="BC98" s="212">
        <f>AZ98</f>
        <v>95211.42</v>
      </c>
      <c r="BD98" s="212">
        <v>116.7431</v>
      </c>
      <c r="BE98" s="212">
        <f>BC98</f>
        <v>95211.42</v>
      </c>
      <c r="BF98" s="212">
        <f>BB98</f>
        <v>27057.439999999999</v>
      </c>
      <c r="BG98" s="212">
        <v>123.41119999999999</v>
      </c>
      <c r="BH98" s="212">
        <f>BE98</f>
        <v>95211.42</v>
      </c>
      <c r="BI98" s="212">
        <f>BF98</f>
        <v>27057.439999999999</v>
      </c>
      <c r="BJ98" s="212">
        <v>142.15369999999999</v>
      </c>
      <c r="BK98" s="212">
        <v>15230.73</v>
      </c>
      <c r="BL98" s="212">
        <f>BF98</f>
        <v>27057.439999999999</v>
      </c>
      <c r="BM98" s="212">
        <v>157.72559999999999</v>
      </c>
      <c r="BN98" s="212">
        <f>BK98</f>
        <v>15230.73</v>
      </c>
      <c r="BO98" s="212">
        <f>BL98</f>
        <v>27057.439999999999</v>
      </c>
      <c r="BP98" s="212">
        <v>106.127</v>
      </c>
      <c r="BQ98" s="212">
        <f>F98</f>
        <v>24538.09</v>
      </c>
      <c r="BR98" s="212">
        <f>BO98</f>
        <v>27057.439999999999</v>
      </c>
      <c r="BS98" s="212">
        <v>118.1751</v>
      </c>
      <c r="BT98" s="212">
        <f>BQ98</f>
        <v>24538.09</v>
      </c>
      <c r="BU98" s="212">
        <f>BR98</f>
        <v>27057.439999999999</v>
      </c>
      <c r="BV98" s="212">
        <v>27.866700000000002</v>
      </c>
      <c r="BW98" s="212">
        <f>BN98</f>
        <v>15230.73</v>
      </c>
      <c r="BX98" s="212">
        <f>BU98</f>
        <v>27057.439999999999</v>
      </c>
      <c r="BY98" s="212">
        <v>30.3276</v>
      </c>
      <c r="BZ98" s="212">
        <f>BW98</f>
        <v>15230.73</v>
      </c>
      <c r="CA98" s="212">
        <f>BX98</f>
        <v>27057.439999999999</v>
      </c>
      <c r="CB98" s="212">
        <v>24.591799999999999</v>
      </c>
      <c r="CC98" s="212">
        <f>BZ98</f>
        <v>15230.73</v>
      </c>
      <c r="CD98" s="212">
        <f>CA98</f>
        <v>27057.439999999999</v>
      </c>
      <c r="CE98" s="212">
        <v>26.9528</v>
      </c>
      <c r="CF98" s="212">
        <f>CC98</f>
        <v>15230.73</v>
      </c>
      <c r="CG98" s="212">
        <f>CD98</f>
        <v>27057.439999999999</v>
      </c>
      <c r="CH98" s="212">
        <v>12.0114</v>
      </c>
      <c r="CI98" s="212">
        <v>2152.83</v>
      </c>
      <c r="CJ98" s="212">
        <f>+'Debt-Over,Liq,Low Dur,Ultra,MM'!D56</f>
        <v>6707.1455999999998</v>
      </c>
      <c r="CK98" s="212">
        <v>12.385300000000001</v>
      </c>
      <c r="CL98" s="212">
        <f>CI98</f>
        <v>2152.83</v>
      </c>
      <c r="CM98" s="212">
        <v>6707.1455999999998</v>
      </c>
      <c r="CN98" s="212">
        <v>10.828799999999999</v>
      </c>
      <c r="CO98" s="212">
        <v>12668.94</v>
      </c>
      <c r="CP98" s="212">
        <f>D98</f>
        <v>27057.439999999999</v>
      </c>
      <c r="CQ98" s="212">
        <v>11.1325</v>
      </c>
      <c r="CR98" s="212">
        <f>CO98</f>
        <v>12668.94</v>
      </c>
      <c r="CS98" s="212">
        <f>CP98</f>
        <v>27057.439999999999</v>
      </c>
      <c r="CT98" s="214" t="s">
        <v>367</v>
      </c>
      <c r="CZ98" s="212">
        <v>10.404999999999999</v>
      </c>
      <c r="DA98" s="212">
        <v>13252.94</v>
      </c>
      <c r="DB98" s="212">
        <f>+CS98</f>
        <v>27057.439999999999</v>
      </c>
      <c r="DC98" s="212">
        <v>10.5166</v>
      </c>
      <c r="DD98" s="212">
        <f>DA98</f>
        <v>13252.94</v>
      </c>
      <c r="DE98" s="215">
        <f>DB98</f>
        <v>27057.439999999999</v>
      </c>
      <c r="DF98" s="216" t="s">
        <v>411</v>
      </c>
      <c r="DG98" s="216" t="s">
        <v>381</v>
      </c>
      <c r="DH98" s="216" t="s">
        <v>405</v>
      </c>
      <c r="DI98" s="217"/>
    </row>
    <row r="99" spans="1:113" s="221" customFormat="1" ht="15" customHeight="1" x14ac:dyDescent="0.2">
      <c r="A99" s="218" t="s">
        <v>202</v>
      </c>
      <c r="B99" s="219" t="s">
        <v>170</v>
      </c>
      <c r="C99" s="220"/>
      <c r="D99" s="220"/>
      <c r="E99" s="220"/>
      <c r="F99" s="220"/>
      <c r="G99" s="220"/>
      <c r="H99" s="220"/>
      <c r="I99" s="220"/>
      <c r="J99" s="220"/>
      <c r="K99" s="220"/>
      <c r="L99" s="220"/>
      <c r="M99" s="220"/>
      <c r="N99" s="220"/>
      <c r="O99" s="220"/>
      <c r="P99" s="220"/>
      <c r="Q99" s="220"/>
      <c r="R99" s="220"/>
      <c r="S99" s="220"/>
      <c r="T99" s="220"/>
      <c r="U99" s="220"/>
      <c r="V99" s="220"/>
      <c r="W99" s="220"/>
      <c r="X99" s="220"/>
      <c r="Y99" s="220"/>
      <c r="Z99" s="220"/>
      <c r="AA99" s="220"/>
      <c r="AB99" s="220"/>
      <c r="AC99" s="220"/>
      <c r="AD99" s="220"/>
      <c r="AE99" s="220"/>
      <c r="AF99" s="220"/>
      <c r="AG99" s="220"/>
      <c r="AH99" s="220"/>
      <c r="AI99" s="220"/>
      <c r="AJ99" s="220"/>
      <c r="AK99" s="220"/>
      <c r="AL99" s="220"/>
      <c r="AM99" s="220"/>
      <c r="AN99" s="220"/>
      <c r="AO99" s="220"/>
      <c r="AP99" s="220"/>
      <c r="AQ99" s="220"/>
      <c r="AR99" s="220"/>
      <c r="AS99" s="220"/>
      <c r="AT99" s="220"/>
      <c r="AU99" s="220"/>
      <c r="AV99" s="220"/>
      <c r="AW99" s="220"/>
      <c r="AX99" s="220"/>
      <c r="AY99" s="220"/>
      <c r="AZ99" s="220"/>
      <c r="BA99" s="220"/>
      <c r="BB99" s="220"/>
      <c r="BC99" s="220"/>
      <c r="BD99" s="220"/>
      <c r="BE99" s="220"/>
      <c r="BF99" s="220"/>
      <c r="BG99" s="220"/>
      <c r="BH99" s="220"/>
      <c r="BI99" s="220"/>
      <c r="BJ99" s="220"/>
      <c r="BK99" s="220"/>
      <c r="BL99" s="220"/>
      <c r="BM99" s="220"/>
      <c r="BN99" s="220"/>
      <c r="BO99" s="220"/>
      <c r="BP99" s="220"/>
      <c r="BQ99" s="220"/>
      <c r="BR99" s="220"/>
      <c r="BS99" s="220"/>
      <c r="BT99" s="220"/>
      <c r="BU99" s="220"/>
      <c r="BV99" s="220"/>
      <c r="BW99" s="220"/>
      <c r="BX99" s="220"/>
      <c r="BY99" s="220"/>
      <c r="BZ99" s="220"/>
      <c r="CA99" s="220"/>
      <c r="CB99" s="220"/>
      <c r="CC99" s="220"/>
      <c r="CD99" s="220"/>
      <c r="CE99" s="220"/>
      <c r="CF99" s="220"/>
      <c r="CG99" s="220"/>
      <c r="CH99" s="220"/>
      <c r="CI99" s="220"/>
      <c r="CJ99" s="220"/>
      <c r="CK99" s="220"/>
      <c r="CL99" s="220"/>
      <c r="CM99" s="220"/>
      <c r="CN99" s="220"/>
      <c r="CO99" s="220"/>
      <c r="CP99" s="220"/>
      <c r="CQ99" s="220"/>
      <c r="CR99" s="220"/>
      <c r="CS99" s="220"/>
      <c r="CZ99" s="222"/>
      <c r="DA99" s="223"/>
      <c r="DB99" s="223"/>
      <c r="DC99" s="223"/>
      <c r="DD99" s="223"/>
      <c r="DE99" s="224"/>
      <c r="DF99" s="216"/>
    </row>
    <row r="100" spans="1:113" s="85" customFormat="1" ht="12.75" x14ac:dyDescent="0.25">
      <c r="A100" s="225"/>
      <c r="B100" s="226" t="s">
        <v>144</v>
      </c>
      <c r="C100" s="227"/>
      <c r="D100" s="227"/>
      <c r="E100" s="227"/>
      <c r="F100" s="227"/>
      <c r="G100" s="228"/>
      <c r="H100" s="226" t="s">
        <v>146</v>
      </c>
      <c r="I100" s="227"/>
      <c r="J100" s="227"/>
      <c r="K100" s="227"/>
      <c r="L100" s="227"/>
      <c r="M100" s="228"/>
      <c r="N100" s="226" t="s">
        <v>148</v>
      </c>
      <c r="O100" s="227"/>
      <c r="P100" s="227"/>
      <c r="Q100" s="227"/>
      <c r="R100" s="227"/>
      <c r="S100" s="228"/>
      <c r="T100" s="226" t="s">
        <v>150</v>
      </c>
      <c r="U100" s="227"/>
      <c r="V100" s="227"/>
      <c r="W100" s="227"/>
      <c r="X100" s="227"/>
      <c r="Y100" s="228"/>
      <c r="Z100" s="226" t="s">
        <v>152</v>
      </c>
      <c r="AA100" s="227"/>
      <c r="AB100" s="227"/>
      <c r="AC100" s="227"/>
      <c r="AD100" s="227"/>
      <c r="AE100" s="228"/>
      <c r="AF100" s="226" t="s">
        <v>154</v>
      </c>
      <c r="AG100" s="227"/>
      <c r="AH100" s="227"/>
      <c r="AI100" s="227"/>
      <c r="AJ100" s="227"/>
      <c r="AK100" s="228"/>
      <c r="AL100" s="226" t="s">
        <v>154</v>
      </c>
      <c r="AM100" s="227"/>
      <c r="AN100" s="227"/>
      <c r="AO100" s="227"/>
      <c r="AP100" s="227"/>
      <c r="AQ100" s="228"/>
      <c r="AR100" s="226" t="s">
        <v>154</v>
      </c>
      <c r="AS100" s="227"/>
      <c r="AT100" s="227"/>
      <c r="AU100" s="227"/>
      <c r="AV100" s="227"/>
      <c r="AW100" s="228"/>
      <c r="AX100" s="226" t="s">
        <v>152</v>
      </c>
      <c r="AY100" s="227"/>
      <c r="AZ100" s="227"/>
      <c r="BA100" s="227"/>
      <c r="BB100" s="227"/>
      <c r="BC100" s="228"/>
      <c r="BD100" s="226" t="s">
        <v>152</v>
      </c>
      <c r="BE100" s="227"/>
      <c r="BF100" s="227"/>
      <c r="BG100" s="227"/>
      <c r="BH100" s="227"/>
      <c r="BI100" s="228"/>
      <c r="BJ100" s="226" t="s">
        <v>159</v>
      </c>
      <c r="BK100" s="227"/>
      <c r="BL100" s="227"/>
      <c r="BM100" s="227"/>
      <c r="BN100" s="227"/>
      <c r="BO100" s="228"/>
      <c r="BP100" s="226" t="s">
        <v>152</v>
      </c>
      <c r="BQ100" s="227"/>
      <c r="BR100" s="227"/>
      <c r="BS100" s="227"/>
      <c r="BT100" s="227"/>
      <c r="BU100" s="228"/>
      <c r="BV100" s="226" t="s">
        <v>162</v>
      </c>
      <c r="BW100" s="227"/>
      <c r="BX100" s="227"/>
      <c r="BY100" s="227"/>
      <c r="BZ100" s="227"/>
      <c r="CA100" s="228"/>
      <c r="CB100" s="226" t="s">
        <v>162</v>
      </c>
      <c r="CC100" s="227"/>
      <c r="CD100" s="227"/>
      <c r="CE100" s="227"/>
      <c r="CF100" s="227"/>
      <c r="CG100" s="228"/>
      <c r="CH100" s="226" t="s">
        <v>165</v>
      </c>
      <c r="CI100" s="227"/>
      <c r="CJ100" s="227"/>
      <c r="CK100" s="227"/>
      <c r="CL100" s="227"/>
      <c r="CM100" s="228"/>
      <c r="CN100" s="226" t="s">
        <v>208</v>
      </c>
      <c r="CO100" s="227"/>
      <c r="CP100" s="227"/>
      <c r="CQ100" s="227"/>
      <c r="CR100" s="227"/>
      <c r="CS100" s="228"/>
      <c r="CZ100" s="226" t="s">
        <v>144</v>
      </c>
      <c r="DA100" s="227"/>
      <c r="DB100" s="227"/>
      <c r="DC100" s="227"/>
      <c r="DD100" s="227"/>
      <c r="DE100" s="228"/>
      <c r="DF100" s="229"/>
      <c r="DG100" s="84"/>
    </row>
    <row r="101" spans="1:113" s="85" customFormat="1" ht="39.75" customHeight="1" x14ac:dyDescent="0.25">
      <c r="A101" s="225"/>
      <c r="B101" s="226" t="s">
        <v>194</v>
      </c>
      <c r="C101" s="227"/>
      <c r="D101" s="227"/>
      <c r="E101" s="227"/>
      <c r="F101" s="227"/>
      <c r="G101" s="228"/>
      <c r="H101" s="226" t="s">
        <v>147</v>
      </c>
      <c r="I101" s="227"/>
      <c r="J101" s="227"/>
      <c r="K101" s="227"/>
      <c r="L101" s="227"/>
      <c r="M101" s="228"/>
      <c r="N101" s="226" t="s">
        <v>149</v>
      </c>
      <c r="O101" s="227"/>
      <c r="P101" s="227"/>
      <c r="Q101" s="227"/>
      <c r="R101" s="227"/>
      <c r="S101" s="228"/>
      <c r="T101" s="66" t="s">
        <v>151</v>
      </c>
      <c r="U101" s="67"/>
      <c r="V101" s="67"/>
      <c r="W101" s="67"/>
      <c r="X101" s="67"/>
      <c r="Y101" s="68"/>
      <c r="Z101" s="66" t="s">
        <v>153</v>
      </c>
      <c r="AA101" s="67"/>
      <c r="AB101" s="67"/>
      <c r="AC101" s="67"/>
      <c r="AD101" s="67"/>
      <c r="AE101" s="68"/>
      <c r="AF101" s="226" t="s">
        <v>155</v>
      </c>
      <c r="AG101" s="227"/>
      <c r="AH101" s="227"/>
      <c r="AI101" s="227"/>
      <c r="AJ101" s="227"/>
      <c r="AK101" s="228"/>
      <c r="AL101" s="226" t="s">
        <v>156</v>
      </c>
      <c r="AM101" s="227"/>
      <c r="AN101" s="227"/>
      <c r="AO101" s="227"/>
      <c r="AP101" s="227"/>
      <c r="AQ101" s="228"/>
      <c r="AR101" s="66" t="s">
        <v>157</v>
      </c>
      <c r="AS101" s="67"/>
      <c r="AT101" s="67"/>
      <c r="AU101" s="67"/>
      <c r="AV101" s="67"/>
      <c r="AW101" s="68"/>
      <c r="AX101" s="66" t="s">
        <v>158</v>
      </c>
      <c r="AY101" s="67"/>
      <c r="AZ101" s="67"/>
      <c r="BA101" s="67"/>
      <c r="BB101" s="67"/>
      <c r="BC101" s="68"/>
      <c r="BD101" s="66" t="s">
        <v>156</v>
      </c>
      <c r="BE101" s="67"/>
      <c r="BF101" s="67"/>
      <c r="BG101" s="67"/>
      <c r="BH101" s="67"/>
      <c r="BI101" s="68"/>
      <c r="BJ101" s="66" t="s">
        <v>160</v>
      </c>
      <c r="BK101" s="67"/>
      <c r="BL101" s="67"/>
      <c r="BM101" s="67"/>
      <c r="BN101" s="67"/>
      <c r="BO101" s="68"/>
      <c r="BP101" s="66" t="s">
        <v>161</v>
      </c>
      <c r="BQ101" s="67"/>
      <c r="BR101" s="67"/>
      <c r="BS101" s="67"/>
      <c r="BT101" s="67"/>
      <c r="BU101" s="68"/>
      <c r="BV101" s="66" t="s">
        <v>163</v>
      </c>
      <c r="BW101" s="67"/>
      <c r="BX101" s="67"/>
      <c r="BY101" s="67"/>
      <c r="BZ101" s="67"/>
      <c r="CA101" s="68"/>
      <c r="CB101" s="66" t="s">
        <v>164</v>
      </c>
      <c r="CC101" s="67"/>
      <c r="CD101" s="67"/>
      <c r="CE101" s="67"/>
      <c r="CF101" s="67"/>
      <c r="CG101" s="68"/>
      <c r="CH101" s="66" t="s">
        <v>166</v>
      </c>
      <c r="CI101" s="67"/>
      <c r="CJ101" s="67"/>
      <c r="CK101" s="67"/>
      <c r="CL101" s="67"/>
      <c r="CM101" s="68"/>
      <c r="CN101" s="66" t="s">
        <v>211</v>
      </c>
      <c r="CO101" s="67"/>
      <c r="CP101" s="67"/>
      <c r="CQ101" s="67"/>
      <c r="CR101" s="67"/>
      <c r="CS101" s="68"/>
      <c r="CT101" s="85" t="s">
        <v>273</v>
      </c>
      <c r="CZ101" s="226" t="s">
        <v>194</v>
      </c>
      <c r="DA101" s="227"/>
      <c r="DB101" s="227"/>
      <c r="DC101" s="227"/>
      <c r="DD101" s="227"/>
      <c r="DE101" s="228"/>
      <c r="DF101" s="229" t="s">
        <v>412</v>
      </c>
      <c r="DG101" s="84"/>
    </row>
    <row r="102" spans="1:113" s="85" customFormat="1" ht="12.75" x14ac:dyDescent="0.25">
      <c r="A102" s="225"/>
      <c r="B102" s="226" t="s">
        <v>189</v>
      </c>
      <c r="C102" s="227"/>
      <c r="D102" s="227"/>
      <c r="E102" s="227"/>
      <c r="F102" s="227"/>
      <c r="G102" s="228"/>
      <c r="H102" s="226" t="s">
        <v>189</v>
      </c>
      <c r="I102" s="227"/>
      <c r="J102" s="227"/>
      <c r="K102" s="227"/>
      <c r="L102" s="227"/>
      <c r="M102" s="228"/>
      <c r="N102" s="226" t="s">
        <v>189</v>
      </c>
      <c r="O102" s="227"/>
      <c r="P102" s="227"/>
      <c r="Q102" s="227"/>
      <c r="R102" s="227"/>
      <c r="S102" s="228"/>
      <c r="T102" s="226" t="s">
        <v>189</v>
      </c>
      <c r="U102" s="227"/>
      <c r="V102" s="227"/>
      <c r="W102" s="227"/>
      <c r="X102" s="227"/>
      <c r="Y102" s="228"/>
      <c r="Z102" s="226" t="s">
        <v>189</v>
      </c>
      <c r="AA102" s="227"/>
      <c r="AB102" s="227"/>
      <c r="AC102" s="227"/>
      <c r="AD102" s="227"/>
      <c r="AE102" s="228"/>
      <c r="AF102" s="226" t="s">
        <v>189</v>
      </c>
      <c r="AG102" s="227"/>
      <c r="AH102" s="227"/>
      <c r="AI102" s="227"/>
      <c r="AJ102" s="227"/>
      <c r="AK102" s="228"/>
      <c r="AL102" s="226" t="s">
        <v>189</v>
      </c>
      <c r="AM102" s="227"/>
      <c r="AN102" s="227"/>
      <c r="AO102" s="227"/>
      <c r="AP102" s="227"/>
      <c r="AQ102" s="228"/>
      <c r="AR102" s="226" t="s">
        <v>189</v>
      </c>
      <c r="AS102" s="227"/>
      <c r="AT102" s="227"/>
      <c r="AU102" s="227"/>
      <c r="AV102" s="227"/>
      <c r="AW102" s="228"/>
      <c r="AX102" s="226" t="s">
        <v>189</v>
      </c>
      <c r="AY102" s="227"/>
      <c r="AZ102" s="227"/>
      <c r="BA102" s="227"/>
      <c r="BB102" s="227"/>
      <c r="BC102" s="228"/>
      <c r="BD102" s="226" t="s">
        <v>189</v>
      </c>
      <c r="BE102" s="227"/>
      <c r="BF102" s="227"/>
      <c r="BG102" s="227"/>
      <c r="BH102" s="227"/>
      <c r="BI102" s="228"/>
      <c r="BJ102" s="226" t="s">
        <v>189</v>
      </c>
      <c r="BK102" s="227"/>
      <c r="BL102" s="227"/>
      <c r="BM102" s="227"/>
      <c r="BN102" s="227"/>
      <c r="BO102" s="228"/>
      <c r="BP102" s="226" t="s">
        <v>189</v>
      </c>
      <c r="BQ102" s="227"/>
      <c r="BR102" s="227"/>
      <c r="BS102" s="227"/>
      <c r="BT102" s="227"/>
      <c r="BU102" s="228"/>
      <c r="BV102" s="226" t="s">
        <v>189</v>
      </c>
      <c r="BW102" s="227"/>
      <c r="BX102" s="227"/>
      <c r="BY102" s="227"/>
      <c r="BZ102" s="227"/>
      <c r="CA102" s="228"/>
      <c r="CB102" s="226" t="s">
        <v>189</v>
      </c>
      <c r="CC102" s="227"/>
      <c r="CD102" s="227"/>
      <c r="CE102" s="227"/>
      <c r="CF102" s="227"/>
      <c r="CG102" s="228"/>
      <c r="CH102" s="226" t="s">
        <v>182</v>
      </c>
      <c r="CI102" s="227"/>
      <c r="CJ102" s="227"/>
      <c r="CK102" s="227"/>
      <c r="CL102" s="227"/>
      <c r="CM102" s="228"/>
      <c r="CN102" s="226" t="s">
        <v>189</v>
      </c>
      <c r="CO102" s="227"/>
      <c r="CP102" s="227"/>
      <c r="CQ102" s="227"/>
      <c r="CR102" s="227"/>
      <c r="CS102" s="228"/>
      <c r="CZ102" s="226" t="s">
        <v>189</v>
      </c>
      <c r="DA102" s="227"/>
      <c r="DB102" s="227"/>
      <c r="DC102" s="227"/>
      <c r="DD102" s="227"/>
      <c r="DE102" s="228"/>
      <c r="DF102" s="229" t="s">
        <v>273</v>
      </c>
      <c r="DG102" s="84"/>
    </row>
    <row r="103" spans="1:113" s="25" customFormat="1" ht="12.75" x14ac:dyDescent="0.2">
      <c r="A103" s="225"/>
      <c r="B103" s="230"/>
      <c r="C103" s="230"/>
      <c r="D103" s="230"/>
      <c r="E103" s="230"/>
      <c r="F103" s="230"/>
      <c r="G103" s="231"/>
      <c r="H103" s="230"/>
      <c r="I103" s="230"/>
      <c r="J103" s="230"/>
      <c r="K103" s="230"/>
      <c r="L103" s="230"/>
      <c r="M103" s="231"/>
      <c r="N103" s="232"/>
      <c r="O103" s="230"/>
      <c r="P103" s="230"/>
      <c r="Q103" s="230"/>
      <c r="R103" s="230"/>
      <c r="S103" s="231"/>
      <c r="T103" s="232"/>
      <c r="U103" s="230"/>
      <c r="V103" s="230"/>
      <c r="W103" s="230"/>
      <c r="X103" s="230"/>
      <c r="Y103" s="231"/>
      <c r="Z103" s="232"/>
      <c r="AA103" s="230"/>
      <c r="AB103" s="230"/>
      <c r="AC103" s="230"/>
      <c r="AD103" s="230"/>
      <c r="AE103" s="231"/>
      <c r="AF103" s="232"/>
      <c r="AG103" s="230"/>
      <c r="AH103" s="230"/>
      <c r="AI103" s="230"/>
      <c r="AJ103" s="230"/>
      <c r="AK103" s="231"/>
      <c r="AL103" s="232"/>
      <c r="AM103" s="230"/>
      <c r="AN103" s="230"/>
      <c r="AO103" s="230"/>
      <c r="AP103" s="230"/>
      <c r="AQ103" s="231"/>
      <c r="AR103" s="232"/>
      <c r="AS103" s="230"/>
      <c r="AT103" s="230"/>
      <c r="AU103" s="230"/>
      <c r="AV103" s="230"/>
      <c r="AW103" s="231"/>
      <c r="AX103" s="232"/>
      <c r="AY103" s="230"/>
      <c r="AZ103" s="230"/>
      <c r="BA103" s="230"/>
      <c r="BB103" s="230"/>
      <c r="BC103" s="231"/>
      <c r="BD103" s="232"/>
      <c r="BE103" s="230"/>
      <c r="BF103" s="230"/>
      <c r="BG103" s="230"/>
      <c r="BH103" s="230"/>
      <c r="BI103" s="231"/>
      <c r="BJ103" s="232"/>
      <c r="BK103" s="230"/>
      <c r="BL103" s="230"/>
      <c r="BM103" s="230"/>
      <c r="BN103" s="230"/>
      <c r="BO103" s="231"/>
      <c r="BP103" s="232"/>
      <c r="BQ103" s="230"/>
      <c r="BR103" s="230"/>
      <c r="BS103" s="230"/>
      <c r="BT103" s="230"/>
      <c r="BU103" s="231"/>
      <c r="BV103" s="232"/>
      <c r="BW103" s="230"/>
      <c r="BX103" s="230"/>
      <c r="BY103" s="230"/>
      <c r="BZ103" s="230"/>
      <c r="CA103" s="231"/>
      <c r="CB103" s="232"/>
      <c r="CC103" s="230"/>
      <c r="CD103" s="230"/>
      <c r="CE103" s="230"/>
      <c r="CF103" s="230"/>
      <c r="CG103" s="231"/>
      <c r="CH103" s="232"/>
      <c r="CI103" s="230"/>
      <c r="CJ103" s="230"/>
      <c r="CK103" s="230"/>
      <c r="CL103" s="230"/>
      <c r="CM103" s="231"/>
      <c r="CN103" s="232"/>
      <c r="CO103" s="230"/>
      <c r="CP103" s="230"/>
      <c r="CQ103" s="230"/>
      <c r="CR103" s="230"/>
      <c r="CS103" s="231"/>
      <c r="CZ103" s="232"/>
      <c r="DA103" s="230"/>
      <c r="DB103" s="230"/>
      <c r="DC103" s="230"/>
      <c r="DD103" s="230"/>
      <c r="DE103" s="231"/>
      <c r="DF103" s="26"/>
      <c r="DG103" s="27"/>
    </row>
    <row r="104" spans="1:113" s="25" customFormat="1" ht="12.75" x14ac:dyDescent="0.2">
      <c r="A104" s="225"/>
      <c r="B104" s="233"/>
      <c r="C104" s="233"/>
      <c r="D104" s="233"/>
      <c r="E104" s="233"/>
      <c r="F104" s="233"/>
      <c r="G104" s="234"/>
      <c r="H104" s="233"/>
      <c r="I104" s="233"/>
      <c r="J104" s="233"/>
      <c r="K104" s="233"/>
      <c r="L104" s="233"/>
      <c r="M104" s="234"/>
      <c r="N104" s="235"/>
      <c r="O104" s="233"/>
      <c r="P104" s="233"/>
      <c r="Q104" s="233"/>
      <c r="R104" s="233"/>
      <c r="S104" s="234"/>
      <c r="T104" s="235"/>
      <c r="U104" s="233"/>
      <c r="V104" s="233"/>
      <c r="W104" s="233"/>
      <c r="X104" s="233"/>
      <c r="Y104" s="234"/>
      <c r="Z104" s="235"/>
      <c r="AA104" s="233"/>
      <c r="AB104" s="233"/>
      <c r="AC104" s="233"/>
      <c r="AD104" s="233"/>
      <c r="AE104" s="234"/>
      <c r="AF104" s="235"/>
      <c r="AG104" s="233"/>
      <c r="AH104" s="233"/>
      <c r="AI104" s="233"/>
      <c r="AJ104" s="233"/>
      <c r="AK104" s="234"/>
      <c r="AL104" s="235"/>
      <c r="AM104" s="233"/>
      <c r="AN104" s="233"/>
      <c r="AO104" s="233"/>
      <c r="AP104" s="233"/>
      <c r="AQ104" s="234"/>
      <c r="AR104" s="235"/>
      <c r="AS104" s="233"/>
      <c r="AT104" s="233"/>
      <c r="AU104" s="233"/>
      <c r="AV104" s="233"/>
      <c r="AW104" s="234"/>
      <c r="AX104" s="235"/>
      <c r="AY104" s="233"/>
      <c r="AZ104" s="233"/>
      <c r="BA104" s="233"/>
      <c r="BB104" s="233"/>
      <c r="BC104" s="234"/>
      <c r="BD104" s="235"/>
      <c r="BE104" s="233"/>
      <c r="BF104" s="233"/>
      <c r="BG104" s="233"/>
      <c r="BH104" s="233"/>
      <c r="BI104" s="234"/>
      <c r="BJ104" s="235"/>
      <c r="BK104" s="233"/>
      <c r="BL104" s="233"/>
      <c r="BM104" s="233"/>
      <c r="BN104" s="233"/>
      <c r="BO104" s="234"/>
      <c r="BP104" s="235"/>
      <c r="BQ104" s="233"/>
      <c r="BR104" s="233"/>
      <c r="BS104" s="233"/>
      <c r="BT104" s="233"/>
      <c r="BU104" s="234"/>
      <c r="BV104" s="235"/>
      <c r="BW104" s="233"/>
      <c r="BX104" s="233"/>
      <c r="BY104" s="233"/>
      <c r="BZ104" s="233"/>
      <c r="CA104" s="234"/>
      <c r="CB104" s="235"/>
      <c r="CC104" s="233"/>
      <c r="CD104" s="233"/>
      <c r="CE104" s="233"/>
      <c r="CF104" s="233"/>
      <c r="CG104" s="234"/>
      <c r="CH104" s="235"/>
      <c r="CI104" s="233"/>
      <c r="CJ104" s="233"/>
      <c r="CK104" s="233"/>
      <c r="CL104" s="233"/>
      <c r="CM104" s="234"/>
      <c r="CN104" s="235"/>
      <c r="CO104" s="233"/>
      <c r="CP104" s="233"/>
      <c r="CQ104" s="233"/>
      <c r="CR104" s="233"/>
      <c r="CS104" s="234"/>
      <c r="CZ104" s="235"/>
      <c r="DA104" s="233"/>
      <c r="DB104" s="233"/>
      <c r="DC104" s="233"/>
      <c r="DD104" s="233"/>
      <c r="DE104" s="234"/>
      <c r="DF104" s="26"/>
      <c r="DG104" s="27"/>
    </row>
    <row r="105" spans="1:113" s="25" customFormat="1" ht="12.75" x14ac:dyDescent="0.2">
      <c r="A105" s="225"/>
      <c r="B105" s="233"/>
      <c r="C105" s="233"/>
      <c r="D105" s="233"/>
      <c r="E105" s="233"/>
      <c r="F105" s="233"/>
      <c r="G105" s="234"/>
      <c r="H105" s="233"/>
      <c r="I105" s="233"/>
      <c r="J105" s="233"/>
      <c r="K105" s="233"/>
      <c r="L105" s="233"/>
      <c r="M105" s="234"/>
      <c r="N105" s="235"/>
      <c r="O105" s="233"/>
      <c r="P105" s="233"/>
      <c r="Q105" s="233"/>
      <c r="R105" s="233"/>
      <c r="S105" s="234"/>
      <c r="T105" s="235"/>
      <c r="U105" s="233"/>
      <c r="V105" s="233"/>
      <c r="W105" s="233"/>
      <c r="X105" s="233"/>
      <c r="Y105" s="234"/>
      <c r="Z105" s="235"/>
      <c r="AA105" s="233"/>
      <c r="AB105" s="233"/>
      <c r="AC105" s="233"/>
      <c r="AD105" s="233"/>
      <c r="AE105" s="234"/>
      <c r="AF105" s="235"/>
      <c r="AG105" s="233"/>
      <c r="AH105" s="233"/>
      <c r="AI105" s="233"/>
      <c r="AJ105" s="233"/>
      <c r="AK105" s="234"/>
      <c r="AL105" s="235"/>
      <c r="AM105" s="233"/>
      <c r="AN105" s="233"/>
      <c r="AO105" s="233"/>
      <c r="AP105" s="233"/>
      <c r="AQ105" s="234"/>
      <c r="AR105" s="235"/>
      <c r="AS105" s="233"/>
      <c r="AT105" s="233"/>
      <c r="AU105" s="233"/>
      <c r="AV105" s="233"/>
      <c r="AW105" s="234"/>
      <c r="AX105" s="235"/>
      <c r="AY105" s="233"/>
      <c r="AZ105" s="233"/>
      <c r="BA105" s="233"/>
      <c r="BB105" s="233"/>
      <c r="BC105" s="234"/>
      <c r="BD105" s="235"/>
      <c r="BE105" s="233"/>
      <c r="BF105" s="233"/>
      <c r="BG105" s="233"/>
      <c r="BH105" s="233"/>
      <c r="BI105" s="234"/>
      <c r="BJ105" s="235"/>
      <c r="BK105" s="233"/>
      <c r="BL105" s="233"/>
      <c r="BM105" s="233"/>
      <c r="BN105" s="233"/>
      <c r="BO105" s="234"/>
      <c r="BP105" s="235"/>
      <c r="BQ105" s="233"/>
      <c r="BR105" s="233"/>
      <c r="BS105" s="233"/>
      <c r="BT105" s="233"/>
      <c r="BU105" s="234"/>
      <c r="BV105" s="235"/>
      <c r="BW105" s="233"/>
      <c r="BX105" s="233"/>
      <c r="BY105" s="233"/>
      <c r="BZ105" s="233"/>
      <c r="CA105" s="234"/>
      <c r="CB105" s="235"/>
      <c r="CC105" s="233"/>
      <c r="CD105" s="233"/>
      <c r="CE105" s="233"/>
      <c r="CF105" s="233"/>
      <c r="CG105" s="234"/>
      <c r="CH105" s="235"/>
      <c r="CI105" s="233"/>
      <c r="CJ105" s="233"/>
      <c r="CK105" s="233"/>
      <c r="CL105" s="233"/>
      <c r="CM105" s="234"/>
      <c r="CN105" s="235"/>
      <c r="CO105" s="233"/>
      <c r="CP105" s="233"/>
      <c r="CQ105" s="233"/>
      <c r="CR105" s="233"/>
      <c r="CS105" s="234"/>
      <c r="CZ105" s="235"/>
      <c r="DA105" s="233"/>
      <c r="DB105" s="233"/>
      <c r="DC105" s="233"/>
      <c r="DD105" s="233"/>
      <c r="DE105" s="234"/>
      <c r="DF105" s="26"/>
      <c r="DG105" s="27"/>
    </row>
    <row r="106" spans="1:113" s="25" customFormat="1" ht="12.75" x14ac:dyDescent="0.2">
      <c r="A106" s="225"/>
      <c r="B106" s="233"/>
      <c r="C106" s="233"/>
      <c r="D106" s="233"/>
      <c r="E106" s="233"/>
      <c r="F106" s="233"/>
      <c r="G106" s="234"/>
      <c r="H106" s="233"/>
      <c r="I106" s="233"/>
      <c r="J106" s="233"/>
      <c r="K106" s="233"/>
      <c r="L106" s="233"/>
      <c r="M106" s="234"/>
      <c r="N106" s="235"/>
      <c r="O106" s="233"/>
      <c r="P106" s="233"/>
      <c r="Q106" s="233"/>
      <c r="R106" s="233"/>
      <c r="S106" s="234"/>
      <c r="T106" s="235"/>
      <c r="U106" s="233"/>
      <c r="V106" s="233"/>
      <c r="W106" s="233"/>
      <c r="X106" s="233"/>
      <c r="Y106" s="234"/>
      <c r="Z106" s="235"/>
      <c r="AA106" s="233"/>
      <c r="AB106" s="233"/>
      <c r="AC106" s="233"/>
      <c r="AD106" s="233"/>
      <c r="AE106" s="234"/>
      <c r="AF106" s="235"/>
      <c r="AG106" s="233"/>
      <c r="AH106" s="233"/>
      <c r="AI106" s="233"/>
      <c r="AJ106" s="233"/>
      <c r="AK106" s="234"/>
      <c r="AL106" s="235"/>
      <c r="AM106" s="233"/>
      <c r="AN106" s="233"/>
      <c r="AO106" s="233"/>
      <c r="AP106" s="233"/>
      <c r="AQ106" s="234"/>
      <c r="AR106" s="235"/>
      <c r="AS106" s="233"/>
      <c r="AT106" s="233"/>
      <c r="AU106" s="233"/>
      <c r="AV106" s="233"/>
      <c r="AW106" s="234"/>
      <c r="AX106" s="235"/>
      <c r="AY106" s="233"/>
      <c r="AZ106" s="233"/>
      <c r="BA106" s="233"/>
      <c r="BB106" s="233"/>
      <c r="BC106" s="234"/>
      <c r="BD106" s="235"/>
      <c r="BE106" s="233"/>
      <c r="BF106" s="233"/>
      <c r="BG106" s="233"/>
      <c r="BH106" s="233"/>
      <c r="BI106" s="234"/>
      <c r="BJ106" s="235"/>
      <c r="BK106" s="233"/>
      <c r="BL106" s="233"/>
      <c r="BM106" s="233"/>
      <c r="BN106" s="233"/>
      <c r="BO106" s="234"/>
      <c r="BP106" s="235"/>
      <c r="BQ106" s="233"/>
      <c r="BR106" s="233"/>
      <c r="BS106" s="233"/>
      <c r="BT106" s="233"/>
      <c r="BU106" s="234"/>
      <c r="BV106" s="235"/>
      <c r="BW106" s="233"/>
      <c r="BX106" s="233"/>
      <c r="BY106" s="233"/>
      <c r="BZ106" s="233"/>
      <c r="CA106" s="234"/>
      <c r="CB106" s="235"/>
      <c r="CC106" s="233"/>
      <c r="CD106" s="233"/>
      <c r="CE106" s="233"/>
      <c r="CF106" s="233"/>
      <c r="CG106" s="234"/>
      <c r="CH106" s="235"/>
      <c r="CI106" s="233"/>
      <c r="CJ106" s="233"/>
      <c r="CK106" s="233"/>
      <c r="CL106" s="233"/>
      <c r="CM106" s="234"/>
      <c r="CN106" s="235"/>
      <c r="CO106" s="233"/>
      <c r="CP106" s="233"/>
      <c r="CQ106" s="233"/>
      <c r="CR106" s="233"/>
      <c r="CS106" s="234"/>
      <c r="CZ106" s="235"/>
      <c r="DA106" s="233"/>
      <c r="DB106" s="233"/>
      <c r="DC106" s="233"/>
      <c r="DD106" s="233"/>
      <c r="DE106" s="234"/>
      <c r="DF106" s="26"/>
      <c r="DG106" s="27"/>
    </row>
    <row r="107" spans="1:113" s="25" customFormat="1" ht="12.75" x14ac:dyDescent="0.2">
      <c r="A107" s="225"/>
      <c r="B107" s="233"/>
      <c r="C107" s="233"/>
      <c r="D107" s="233"/>
      <c r="E107" s="233"/>
      <c r="F107" s="233"/>
      <c r="G107" s="234"/>
      <c r="H107" s="233"/>
      <c r="I107" s="233"/>
      <c r="J107" s="233"/>
      <c r="K107" s="233"/>
      <c r="L107" s="233"/>
      <c r="M107" s="234"/>
      <c r="N107" s="235"/>
      <c r="O107" s="233"/>
      <c r="P107" s="233"/>
      <c r="Q107" s="233"/>
      <c r="R107" s="233"/>
      <c r="S107" s="234"/>
      <c r="T107" s="235"/>
      <c r="U107" s="233"/>
      <c r="V107" s="233"/>
      <c r="W107" s="233"/>
      <c r="X107" s="233"/>
      <c r="Y107" s="234"/>
      <c r="Z107" s="235"/>
      <c r="AA107" s="233"/>
      <c r="AB107" s="233"/>
      <c r="AC107" s="233"/>
      <c r="AD107" s="233"/>
      <c r="AE107" s="234"/>
      <c r="AF107" s="235"/>
      <c r="AG107" s="233"/>
      <c r="AH107" s="233"/>
      <c r="AI107" s="233"/>
      <c r="AJ107" s="233"/>
      <c r="AK107" s="234"/>
      <c r="AL107" s="235"/>
      <c r="AM107" s="233"/>
      <c r="AN107" s="233"/>
      <c r="AO107" s="233"/>
      <c r="AP107" s="233"/>
      <c r="AQ107" s="234"/>
      <c r="AR107" s="235"/>
      <c r="AS107" s="233"/>
      <c r="AT107" s="233"/>
      <c r="AU107" s="233"/>
      <c r="AV107" s="233"/>
      <c r="AW107" s="234"/>
      <c r="AX107" s="235"/>
      <c r="AY107" s="233"/>
      <c r="AZ107" s="233"/>
      <c r="BA107" s="233"/>
      <c r="BB107" s="233"/>
      <c r="BC107" s="234"/>
      <c r="BD107" s="235"/>
      <c r="BE107" s="233"/>
      <c r="BF107" s="233"/>
      <c r="BG107" s="233"/>
      <c r="BH107" s="233"/>
      <c r="BI107" s="234"/>
      <c r="BJ107" s="235"/>
      <c r="BK107" s="233"/>
      <c r="BL107" s="233"/>
      <c r="BM107" s="233"/>
      <c r="BN107" s="233"/>
      <c r="BO107" s="234"/>
      <c r="BP107" s="235"/>
      <c r="BQ107" s="233"/>
      <c r="BR107" s="233"/>
      <c r="BS107" s="233"/>
      <c r="BT107" s="233"/>
      <c r="BU107" s="234"/>
      <c r="BV107" s="235"/>
      <c r="BW107" s="233"/>
      <c r="BX107" s="233"/>
      <c r="BY107" s="233"/>
      <c r="BZ107" s="233"/>
      <c r="CA107" s="234"/>
      <c r="CB107" s="235"/>
      <c r="CC107" s="233"/>
      <c r="CD107" s="233"/>
      <c r="CE107" s="233"/>
      <c r="CF107" s="233"/>
      <c r="CG107" s="234"/>
      <c r="CH107" s="235"/>
      <c r="CI107" s="233"/>
      <c r="CJ107" s="233"/>
      <c r="CK107" s="233"/>
      <c r="CL107" s="233"/>
      <c r="CM107" s="234"/>
      <c r="CN107" s="235"/>
      <c r="CO107" s="233"/>
      <c r="CP107" s="233"/>
      <c r="CQ107" s="233"/>
      <c r="CR107" s="233"/>
      <c r="CS107" s="234"/>
      <c r="CZ107" s="235"/>
      <c r="DA107" s="233"/>
      <c r="DB107" s="233"/>
      <c r="DC107" s="233"/>
      <c r="DD107" s="233"/>
      <c r="DE107" s="234"/>
      <c r="DF107" s="26"/>
      <c r="DG107" s="27"/>
    </row>
    <row r="108" spans="1:113" s="25" customFormat="1" ht="12.75" x14ac:dyDescent="0.2">
      <c r="A108" s="225"/>
      <c r="B108" s="233"/>
      <c r="C108" s="233"/>
      <c r="D108" s="233"/>
      <c r="E108" s="233"/>
      <c r="F108" s="233"/>
      <c r="G108" s="234"/>
      <c r="H108" s="233"/>
      <c r="I108" s="233"/>
      <c r="J108" s="233"/>
      <c r="K108" s="233"/>
      <c r="L108" s="233"/>
      <c r="M108" s="234"/>
      <c r="N108" s="235"/>
      <c r="O108" s="233"/>
      <c r="P108" s="233"/>
      <c r="Q108" s="233"/>
      <c r="R108" s="233"/>
      <c r="S108" s="234"/>
      <c r="T108" s="235"/>
      <c r="U108" s="233"/>
      <c r="V108" s="233"/>
      <c r="W108" s="233"/>
      <c r="X108" s="233"/>
      <c r="Y108" s="234"/>
      <c r="Z108" s="235"/>
      <c r="AA108" s="233"/>
      <c r="AB108" s="233"/>
      <c r="AC108" s="233"/>
      <c r="AD108" s="233"/>
      <c r="AE108" s="234"/>
      <c r="AF108" s="235"/>
      <c r="AG108" s="233"/>
      <c r="AH108" s="233"/>
      <c r="AI108" s="233"/>
      <c r="AJ108" s="233"/>
      <c r="AK108" s="234"/>
      <c r="AL108" s="235"/>
      <c r="AM108" s="233"/>
      <c r="AN108" s="233"/>
      <c r="AO108" s="233"/>
      <c r="AP108" s="233"/>
      <c r="AQ108" s="234"/>
      <c r="AR108" s="235"/>
      <c r="AS108" s="233"/>
      <c r="AT108" s="233"/>
      <c r="AU108" s="233"/>
      <c r="AV108" s="233"/>
      <c r="AW108" s="234"/>
      <c r="AX108" s="235"/>
      <c r="AY108" s="233"/>
      <c r="AZ108" s="233"/>
      <c r="BA108" s="233"/>
      <c r="BB108" s="233"/>
      <c r="BC108" s="234"/>
      <c r="BD108" s="235"/>
      <c r="BE108" s="233"/>
      <c r="BF108" s="233"/>
      <c r="BG108" s="233"/>
      <c r="BH108" s="233"/>
      <c r="BI108" s="234"/>
      <c r="BJ108" s="235"/>
      <c r="BK108" s="233"/>
      <c r="BL108" s="233"/>
      <c r="BM108" s="233"/>
      <c r="BN108" s="233"/>
      <c r="BO108" s="234"/>
      <c r="BP108" s="235"/>
      <c r="BQ108" s="233"/>
      <c r="BR108" s="233"/>
      <c r="BS108" s="233"/>
      <c r="BT108" s="233"/>
      <c r="BU108" s="234"/>
      <c r="BV108" s="235"/>
      <c r="BW108" s="233"/>
      <c r="BX108" s="233"/>
      <c r="BY108" s="233"/>
      <c r="BZ108" s="233"/>
      <c r="CA108" s="234"/>
      <c r="CB108" s="235"/>
      <c r="CC108" s="233"/>
      <c r="CD108" s="233"/>
      <c r="CE108" s="233"/>
      <c r="CF108" s="233"/>
      <c r="CG108" s="234"/>
      <c r="CH108" s="235"/>
      <c r="CI108" s="233"/>
      <c r="CJ108" s="233"/>
      <c r="CK108" s="233"/>
      <c r="CL108" s="233"/>
      <c r="CM108" s="234"/>
      <c r="CN108" s="235"/>
      <c r="CO108" s="233"/>
      <c r="CP108" s="233"/>
      <c r="CQ108" s="233"/>
      <c r="CR108" s="233"/>
      <c r="CS108" s="234"/>
      <c r="CZ108" s="235"/>
      <c r="DA108" s="233"/>
      <c r="DB108" s="233"/>
      <c r="DC108" s="233"/>
      <c r="DD108" s="233"/>
      <c r="DE108" s="234"/>
      <c r="DF108" s="26"/>
      <c r="DG108" s="27"/>
    </row>
    <row r="109" spans="1:113" s="25" customFormat="1" ht="12.75" x14ac:dyDescent="0.2">
      <c r="A109" s="225"/>
      <c r="B109" s="233"/>
      <c r="C109" s="233"/>
      <c r="D109" s="233"/>
      <c r="E109" s="233"/>
      <c r="F109" s="233"/>
      <c r="G109" s="234"/>
      <c r="H109" s="233"/>
      <c r="I109" s="233"/>
      <c r="J109" s="233"/>
      <c r="K109" s="233"/>
      <c r="L109" s="233"/>
      <c r="M109" s="234"/>
      <c r="N109" s="235"/>
      <c r="O109" s="233"/>
      <c r="P109" s="233"/>
      <c r="Q109" s="233"/>
      <c r="R109" s="233"/>
      <c r="S109" s="234"/>
      <c r="T109" s="235"/>
      <c r="U109" s="233"/>
      <c r="V109" s="233"/>
      <c r="W109" s="233"/>
      <c r="X109" s="233"/>
      <c r="Y109" s="234"/>
      <c r="Z109" s="235"/>
      <c r="AA109" s="233"/>
      <c r="AB109" s="233"/>
      <c r="AC109" s="233"/>
      <c r="AD109" s="233"/>
      <c r="AE109" s="234"/>
      <c r="AF109" s="235"/>
      <c r="AG109" s="233"/>
      <c r="AH109" s="233"/>
      <c r="AI109" s="233"/>
      <c r="AJ109" s="233"/>
      <c r="AK109" s="234"/>
      <c r="AL109" s="235"/>
      <c r="AM109" s="233"/>
      <c r="AN109" s="233"/>
      <c r="AO109" s="233"/>
      <c r="AP109" s="233"/>
      <c r="AQ109" s="234"/>
      <c r="AR109" s="235"/>
      <c r="AS109" s="233"/>
      <c r="AT109" s="233"/>
      <c r="AU109" s="233"/>
      <c r="AV109" s="233"/>
      <c r="AW109" s="234"/>
      <c r="AX109" s="235"/>
      <c r="AY109" s="233"/>
      <c r="AZ109" s="233"/>
      <c r="BA109" s="233"/>
      <c r="BB109" s="233"/>
      <c r="BC109" s="234"/>
      <c r="BD109" s="235"/>
      <c r="BE109" s="233"/>
      <c r="BF109" s="233"/>
      <c r="BG109" s="233"/>
      <c r="BH109" s="233"/>
      <c r="BI109" s="234"/>
      <c r="BJ109" s="235"/>
      <c r="BK109" s="233"/>
      <c r="BL109" s="233"/>
      <c r="BM109" s="233"/>
      <c r="BN109" s="233"/>
      <c r="BO109" s="234"/>
      <c r="BP109" s="235"/>
      <c r="BQ109" s="233"/>
      <c r="BR109" s="233"/>
      <c r="BS109" s="233"/>
      <c r="BT109" s="233"/>
      <c r="BU109" s="234"/>
      <c r="BV109" s="235"/>
      <c r="BW109" s="233"/>
      <c r="BX109" s="233"/>
      <c r="BY109" s="233"/>
      <c r="BZ109" s="233"/>
      <c r="CA109" s="234"/>
      <c r="CB109" s="235"/>
      <c r="CC109" s="233"/>
      <c r="CD109" s="233"/>
      <c r="CE109" s="233"/>
      <c r="CF109" s="233"/>
      <c r="CG109" s="234"/>
      <c r="CH109" s="235"/>
      <c r="CI109" s="233"/>
      <c r="CJ109" s="233"/>
      <c r="CK109" s="233"/>
      <c r="CL109" s="233"/>
      <c r="CM109" s="234"/>
      <c r="CN109" s="235"/>
      <c r="CO109" s="233"/>
      <c r="CP109" s="233"/>
      <c r="CQ109" s="233"/>
      <c r="CR109" s="233"/>
      <c r="CS109" s="234"/>
      <c r="CZ109" s="235"/>
      <c r="DA109" s="233"/>
      <c r="DB109" s="233"/>
      <c r="DC109" s="233"/>
      <c r="DD109" s="233"/>
      <c r="DE109" s="234"/>
      <c r="DF109" s="26"/>
      <c r="DG109" s="27"/>
    </row>
    <row r="110" spans="1:113" s="25" customFormat="1" ht="12.75" x14ac:dyDescent="0.2">
      <c r="A110" s="225"/>
      <c r="B110" s="233"/>
      <c r="C110" s="233"/>
      <c r="D110" s="233"/>
      <c r="E110" s="233"/>
      <c r="F110" s="233"/>
      <c r="G110" s="234"/>
      <c r="H110" s="233"/>
      <c r="I110" s="233"/>
      <c r="J110" s="233"/>
      <c r="K110" s="233"/>
      <c r="L110" s="233"/>
      <c r="M110" s="234"/>
      <c r="N110" s="235"/>
      <c r="O110" s="233"/>
      <c r="P110" s="233"/>
      <c r="Q110" s="233"/>
      <c r="R110" s="233"/>
      <c r="S110" s="234"/>
      <c r="T110" s="235"/>
      <c r="U110" s="233"/>
      <c r="V110" s="233"/>
      <c r="W110" s="233"/>
      <c r="X110" s="233"/>
      <c r="Y110" s="234"/>
      <c r="Z110" s="235"/>
      <c r="AA110" s="233"/>
      <c r="AB110" s="233"/>
      <c r="AC110" s="233"/>
      <c r="AD110" s="233"/>
      <c r="AE110" s="234"/>
      <c r="AF110" s="235"/>
      <c r="AG110" s="233"/>
      <c r="AH110" s="233"/>
      <c r="AI110" s="233"/>
      <c r="AJ110" s="233"/>
      <c r="AK110" s="234"/>
      <c r="AL110" s="235"/>
      <c r="AM110" s="233"/>
      <c r="AN110" s="233"/>
      <c r="AO110" s="233"/>
      <c r="AP110" s="233"/>
      <c r="AQ110" s="234"/>
      <c r="AR110" s="235"/>
      <c r="AS110" s="233"/>
      <c r="AT110" s="233"/>
      <c r="AU110" s="233"/>
      <c r="AV110" s="233"/>
      <c r="AW110" s="234"/>
      <c r="AX110" s="235"/>
      <c r="AY110" s="233"/>
      <c r="AZ110" s="233"/>
      <c r="BA110" s="233"/>
      <c r="BB110" s="233"/>
      <c r="BC110" s="234"/>
      <c r="BD110" s="235"/>
      <c r="BE110" s="233"/>
      <c r="BF110" s="233"/>
      <c r="BG110" s="233"/>
      <c r="BH110" s="233"/>
      <c r="BI110" s="234"/>
      <c r="BJ110" s="235"/>
      <c r="BK110" s="233"/>
      <c r="BL110" s="233"/>
      <c r="BM110" s="233"/>
      <c r="BN110" s="233"/>
      <c r="BO110" s="234"/>
      <c r="BP110" s="235"/>
      <c r="BQ110" s="233"/>
      <c r="BR110" s="233"/>
      <c r="BS110" s="233"/>
      <c r="BT110" s="233"/>
      <c r="BU110" s="234"/>
      <c r="BV110" s="235"/>
      <c r="BW110" s="233"/>
      <c r="BX110" s="233"/>
      <c r="BY110" s="233"/>
      <c r="BZ110" s="233"/>
      <c r="CA110" s="234"/>
      <c r="CB110" s="235"/>
      <c r="CC110" s="233"/>
      <c r="CD110" s="233"/>
      <c r="CE110" s="233"/>
      <c r="CF110" s="233"/>
      <c r="CG110" s="234"/>
      <c r="CH110" s="235"/>
      <c r="CI110" s="233"/>
      <c r="CJ110" s="233"/>
      <c r="CK110" s="233"/>
      <c r="CL110" s="233"/>
      <c r="CM110" s="234"/>
      <c r="CN110" s="235"/>
      <c r="CO110" s="233"/>
      <c r="CP110" s="233"/>
      <c r="CQ110" s="233"/>
      <c r="CR110" s="233"/>
      <c r="CS110" s="234"/>
      <c r="CZ110" s="235"/>
      <c r="DA110" s="233"/>
      <c r="DB110" s="233"/>
      <c r="DC110" s="233"/>
      <c r="DD110" s="233"/>
      <c r="DE110" s="234"/>
      <c r="DF110" s="26"/>
      <c r="DG110" s="27"/>
    </row>
    <row r="111" spans="1:113" s="25" customFormat="1" ht="12.75" x14ac:dyDescent="0.2">
      <c r="A111" s="225"/>
      <c r="B111" s="233"/>
      <c r="C111" s="233"/>
      <c r="D111" s="233"/>
      <c r="E111" s="233"/>
      <c r="F111" s="233"/>
      <c r="G111" s="234"/>
      <c r="H111" s="233"/>
      <c r="I111" s="233"/>
      <c r="J111" s="233"/>
      <c r="K111" s="233"/>
      <c r="L111" s="233"/>
      <c r="M111" s="234"/>
      <c r="N111" s="235"/>
      <c r="O111" s="233"/>
      <c r="P111" s="233"/>
      <c r="Q111" s="233"/>
      <c r="R111" s="233"/>
      <c r="S111" s="234"/>
      <c r="T111" s="235"/>
      <c r="U111" s="233"/>
      <c r="V111" s="233"/>
      <c r="W111" s="233"/>
      <c r="X111" s="233"/>
      <c r="Y111" s="234"/>
      <c r="Z111" s="235"/>
      <c r="AA111" s="233"/>
      <c r="AB111" s="233"/>
      <c r="AC111" s="233"/>
      <c r="AD111" s="233"/>
      <c r="AE111" s="234"/>
      <c r="AF111" s="235"/>
      <c r="AG111" s="233"/>
      <c r="AH111" s="233"/>
      <c r="AI111" s="233"/>
      <c r="AJ111" s="233"/>
      <c r="AK111" s="234"/>
      <c r="AL111" s="235"/>
      <c r="AM111" s="233"/>
      <c r="AN111" s="233"/>
      <c r="AO111" s="233"/>
      <c r="AP111" s="233"/>
      <c r="AQ111" s="234"/>
      <c r="AR111" s="235"/>
      <c r="AS111" s="233"/>
      <c r="AT111" s="233"/>
      <c r="AU111" s="233"/>
      <c r="AV111" s="233"/>
      <c r="AW111" s="234"/>
      <c r="AX111" s="235"/>
      <c r="AY111" s="233"/>
      <c r="AZ111" s="233"/>
      <c r="BA111" s="233"/>
      <c r="BB111" s="233"/>
      <c r="BC111" s="234"/>
      <c r="BD111" s="235"/>
      <c r="BE111" s="233"/>
      <c r="BF111" s="233"/>
      <c r="BG111" s="233"/>
      <c r="BH111" s="233"/>
      <c r="BI111" s="234"/>
      <c r="BJ111" s="235"/>
      <c r="BK111" s="233"/>
      <c r="BL111" s="233"/>
      <c r="BM111" s="233"/>
      <c r="BN111" s="233"/>
      <c r="BO111" s="234"/>
      <c r="BP111" s="235"/>
      <c r="BQ111" s="233"/>
      <c r="BR111" s="233"/>
      <c r="BS111" s="233"/>
      <c r="BT111" s="233"/>
      <c r="BU111" s="234"/>
      <c r="BV111" s="235"/>
      <c r="BW111" s="233"/>
      <c r="BX111" s="233"/>
      <c r="BY111" s="233"/>
      <c r="BZ111" s="233"/>
      <c r="CA111" s="234"/>
      <c r="CB111" s="235"/>
      <c r="CC111" s="233"/>
      <c r="CD111" s="233"/>
      <c r="CE111" s="233"/>
      <c r="CF111" s="233"/>
      <c r="CG111" s="234"/>
      <c r="CH111" s="235"/>
      <c r="CI111" s="233"/>
      <c r="CJ111" s="233"/>
      <c r="CK111" s="233"/>
      <c r="CL111" s="233"/>
      <c r="CM111" s="234"/>
      <c r="CN111" s="235"/>
      <c r="CO111" s="233"/>
      <c r="CP111" s="233"/>
      <c r="CQ111" s="233"/>
      <c r="CR111" s="233"/>
      <c r="CS111" s="234"/>
      <c r="CZ111" s="235"/>
      <c r="DA111" s="233"/>
      <c r="DB111" s="233"/>
      <c r="DC111" s="233"/>
      <c r="DD111" s="233"/>
      <c r="DE111" s="234"/>
      <c r="DF111" s="26"/>
      <c r="DG111" s="27"/>
    </row>
    <row r="112" spans="1:113" s="25" customFormat="1" ht="12.75" x14ac:dyDescent="0.2">
      <c r="A112" s="225"/>
      <c r="B112" s="233"/>
      <c r="C112" s="233"/>
      <c r="D112" s="233"/>
      <c r="E112" s="233"/>
      <c r="F112" s="233"/>
      <c r="G112" s="234"/>
      <c r="H112" s="233"/>
      <c r="I112" s="233"/>
      <c r="J112" s="233"/>
      <c r="K112" s="233"/>
      <c r="L112" s="233"/>
      <c r="M112" s="234"/>
      <c r="N112" s="235"/>
      <c r="O112" s="233"/>
      <c r="P112" s="233"/>
      <c r="Q112" s="233"/>
      <c r="R112" s="233"/>
      <c r="S112" s="234"/>
      <c r="T112" s="235"/>
      <c r="U112" s="233"/>
      <c r="V112" s="233"/>
      <c r="W112" s="233"/>
      <c r="X112" s="233"/>
      <c r="Y112" s="234"/>
      <c r="Z112" s="235"/>
      <c r="AA112" s="233"/>
      <c r="AB112" s="233"/>
      <c r="AC112" s="233"/>
      <c r="AD112" s="233"/>
      <c r="AE112" s="234"/>
      <c r="AF112" s="235"/>
      <c r="AG112" s="233"/>
      <c r="AH112" s="233"/>
      <c r="AI112" s="233"/>
      <c r="AJ112" s="233"/>
      <c r="AK112" s="234"/>
      <c r="AL112" s="235"/>
      <c r="AM112" s="233"/>
      <c r="AN112" s="233"/>
      <c r="AO112" s="233"/>
      <c r="AP112" s="233"/>
      <c r="AQ112" s="234"/>
      <c r="AR112" s="235"/>
      <c r="AS112" s="233"/>
      <c r="AT112" s="233"/>
      <c r="AU112" s="233"/>
      <c r="AV112" s="233"/>
      <c r="AW112" s="234"/>
      <c r="AX112" s="235"/>
      <c r="AY112" s="233"/>
      <c r="AZ112" s="233"/>
      <c r="BA112" s="233"/>
      <c r="BB112" s="233"/>
      <c r="BC112" s="234"/>
      <c r="BD112" s="235"/>
      <c r="BE112" s="233"/>
      <c r="BF112" s="233"/>
      <c r="BG112" s="233"/>
      <c r="BH112" s="233"/>
      <c r="BI112" s="234"/>
      <c r="BJ112" s="235"/>
      <c r="BK112" s="233"/>
      <c r="BL112" s="233"/>
      <c r="BM112" s="233"/>
      <c r="BN112" s="233"/>
      <c r="BO112" s="234"/>
      <c r="BP112" s="235"/>
      <c r="BQ112" s="233"/>
      <c r="BR112" s="233"/>
      <c r="BS112" s="233"/>
      <c r="BT112" s="233"/>
      <c r="BU112" s="234"/>
      <c r="BV112" s="235"/>
      <c r="BW112" s="233"/>
      <c r="BX112" s="233"/>
      <c r="BY112" s="233"/>
      <c r="BZ112" s="233"/>
      <c r="CA112" s="234"/>
      <c r="CB112" s="235"/>
      <c r="CC112" s="233"/>
      <c r="CD112" s="233"/>
      <c r="CE112" s="233"/>
      <c r="CF112" s="233"/>
      <c r="CG112" s="234"/>
      <c r="CH112" s="235"/>
      <c r="CI112" s="233"/>
      <c r="CJ112" s="233"/>
      <c r="CK112" s="233"/>
      <c r="CL112" s="233"/>
      <c r="CM112" s="234"/>
      <c r="CN112" s="235"/>
      <c r="CO112" s="233"/>
      <c r="CP112" s="233"/>
      <c r="CQ112" s="233"/>
      <c r="CR112" s="233"/>
      <c r="CS112" s="234"/>
      <c r="CZ112" s="235"/>
      <c r="DA112" s="233"/>
      <c r="DB112" s="233"/>
      <c r="DC112" s="233"/>
      <c r="DD112" s="233"/>
      <c r="DE112" s="234"/>
      <c r="DF112" s="26"/>
      <c r="DG112" s="27"/>
    </row>
    <row r="113" spans="1:111" s="25" customFormat="1" ht="12.75" x14ac:dyDescent="0.2">
      <c r="A113" s="225"/>
      <c r="B113" s="233"/>
      <c r="C113" s="233"/>
      <c r="D113" s="233"/>
      <c r="E113" s="233"/>
      <c r="F113" s="233"/>
      <c r="G113" s="234"/>
      <c r="H113" s="233"/>
      <c r="I113" s="233"/>
      <c r="J113" s="233"/>
      <c r="K113" s="233"/>
      <c r="L113" s="233"/>
      <c r="M113" s="234"/>
      <c r="N113" s="235"/>
      <c r="O113" s="233"/>
      <c r="P113" s="233"/>
      <c r="Q113" s="233"/>
      <c r="R113" s="233"/>
      <c r="S113" s="234"/>
      <c r="T113" s="235"/>
      <c r="U113" s="233"/>
      <c r="V113" s="233"/>
      <c r="W113" s="233"/>
      <c r="X113" s="233"/>
      <c r="Y113" s="234"/>
      <c r="Z113" s="235"/>
      <c r="AA113" s="233"/>
      <c r="AB113" s="233"/>
      <c r="AC113" s="233"/>
      <c r="AD113" s="233"/>
      <c r="AE113" s="234"/>
      <c r="AF113" s="235"/>
      <c r="AG113" s="233"/>
      <c r="AH113" s="233"/>
      <c r="AI113" s="233"/>
      <c r="AJ113" s="233"/>
      <c r="AK113" s="234"/>
      <c r="AL113" s="235"/>
      <c r="AM113" s="233"/>
      <c r="AN113" s="233"/>
      <c r="AO113" s="233"/>
      <c r="AP113" s="233"/>
      <c r="AQ113" s="234"/>
      <c r="AR113" s="235"/>
      <c r="AS113" s="233"/>
      <c r="AT113" s="233"/>
      <c r="AU113" s="233"/>
      <c r="AV113" s="233"/>
      <c r="AW113" s="234"/>
      <c r="AX113" s="235"/>
      <c r="AY113" s="233"/>
      <c r="AZ113" s="233"/>
      <c r="BA113" s="233"/>
      <c r="BB113" s="233"/>
      <c r="BC113" s="234"/>
      <c r="BD113" s="235"/>
      <c r="BE113" s="233"/>
      <c r="BF113" s="233"/>
      <c r="BG113" s="233"/>
      <c r="BH113" s="233"/>
      <c r="BI113" s="234"/>
      <c r="BJ113" s="235"/>
      <c r="BK113" s="233"/>
      <c r="BL113" s="233"/>
      <c r="BM113" s="233"/>
      <c r="BN113" s="233"/>
      <c r="BO113" s="234"/>
      <c r="BP113" s="235"/>
      <c r="BQ113" s="233"/>
      <c r="BR113" s="233"/>
      <c r="BS113" s="233"/>
      <c r="BT113" s="233"/>
      <c r="BU113" s="234"/>
      <c r="BV113" s="235"/>
      <c r="BW113" s="233"/>
      <c r="BX113" s="233"/>
      <c r="BY113" s="233"/>
      <c r="BZ113" s="233"/>
      <c r="CA113" s="234"/>
      <c r="CB113" s="235"/>
      <c r="CC113" s="233"/>
      <c r="CD113" s="233"/>
      <c r="CE113" s="233"/>
      <c r="CF113" s="233"/>
      <c r="CG113" s="234"/>
      <c r="CH113" s="235"/>
      <c r="CI113" s="233"/>
      <c r="CJ113" s="233"/>
      <c r="CK113" s="233"/>
      <c r="CL113" s="233"/>
      <c r="CM113" s="234"/>
      <c r="CN113" s="235"/>
      <c r="CO113" s="233"/>
      <c r="CP113" s="233"/>
      <c r="CQ113" s="233"/>
      <c r="CR113" s="233"/>
      <c r="CS113" s="234"/>
      <c r="CZ113" s="235"/>
      <c r="DA113" s="233"/>
      <c r="DB113" s="233"/>
      <c r="DC113" s="233"/>
      <c r="DD113" s="233"/>
      <c r="DE113" s="234"/>
      <c r="DF113" s="26"/>
      <c r="DG113" s="27"/>
    </row>
    <row r="114" spans="1:111" s="25" customFormat="1" ht="12.75" x14ac:dyDescent="0.2">
      <c r="A114" s="225"/>
      <c r="B114" s="233"/>
      <c r="C114" s="233"/>
      <c r="D114" s="233"/>
      <c r="E114" s="233"/>
      <c r="F114" s="233"/>
      <c r="G114" s="234"/>
      <c r="H114" s="233"/>
      <c r="I114" s="233"/>
      <c r="J114" s="233"/>
      <c r="K114" s="233"/>
      <c r="L114" s="233"/>
      <c r="M114" s="234"/>
      <c r="N114" s="235"/>
      <c r="O114" s="233"/>
      <c r="P114" s="233"/>
      <c r="Q114" s="233"/>
      <c r="R114" s="233"/>
      <c r="S114" s="234"/>
      <c r="T114" s="235"/>
      <c r="U114" s="233"/>
      <c r="V114" s="233"/>
      <c r="W114" s="233"/>
      <c r="X114" s="233"/>
      <c r="Y114" s="234"/>
      <c r="Z114" s="235"/>
      <c r="AA114" s="233"/>
      <c r="AB114" s="233"/>
      <c r="AC114" s="233"/>
      <c r="AD114" s="233"/>
      <c r="AE114" s="234"/>
      <c r="AF114" s="235"/>
      <c r="AG114" s="233"/>
      <c r="AH114" s="233"/>
      <c r="AI114" s="233"/>
      <c r="AJ114" s="233"/>
      <c r="AK114" s="234"/>
      <c r="AL114" s="235"/>
      <c r="AM114" s="233"/>
      <c r="AN114" s="233"/>
      <c r="AO114" s="233"/>
      <c r="AP114" s="233"/>
      <c r="AQ114" s="234"/>
      <c r="AR114" s="235"/>
      <c r="AS114" s="233"/>
      <c r="AT114" s="233"/>
      <c r="AU114" s="233"/>
      <c r="AV114" s="233"/>
      <c r="AW114" s="234"/>
      <c r="AX114" s="235"/>
      <c r="AY114" s="233"/>
      <c r="AZ114" s="233"/>
      <c r="BA114" s="233"/>
      <c r="BB114" s="233"/>
      <c r="BC114" s="234"/>
      <c r="BD114" s="235"/>
      <c r="BE114" s="233"/>
      <c r="BF114" s="233"/>
      <c r="BG114" s="233"/>
      <c r="BH114" s="233"/>
      <c r="BI114" s="234"/>
      <c r="BJ114" s="235"/>
      <c r="BK114" s="233"/>
      <c r="BL114" s="233"/>
      <c r="BM114" s="233"/>
      <c r="BN114" s="233"/>
      <c r="BO114" s="234"/>
      <c r="BP114" s="235"/>
      <c r="BQ114" s="233"/>
      <c r="BR114" s="233"/>
      <c r="BS114" s="233"/>
      <c r="BT114" s="233"/>
      <c r="BU114" s="234"/>
      <c r="BV114" s="235"/>
      <c r="BW114" s="233"/>
      <c r="BX114" s="233"/>
      <c r="BY114" s="233"/>
      <c r="BZ114" s="233"/>
      <c r="CA114" s="234"/>
      <c r="CB114" s="235"/>
      <c r="CC114" s="233"/>
      <c r="CD114" s="233"/>
      <c r="CE114" s="233"/>
      <c r="CF114" s="233"/>
      <c r="CG114" s="234"/>
      <c r="CH114" s="235"/>
      <c r="CI114" s="233"/>
      <c r="CJ114" s="233"/>
      <c r="CK114" s="233"/>
      <c r="CL114" s="233"/>
      <c r="CM114" s="234"/>
      <c r="CN114" s="235"/>
      <c r="CO114" s="233"/>
      <c r="CP114" s="233"/>
      <c r="CQ114" s="233"/>
      <c r="CR114" s="233"/>
      <c r="CS114" s="234"/>
      <c r="CZ114" s="235"/>
      <c r="DA114" s="233"/>
      <c r="DB114" s="233"/>
      <c r="DC114" s="233"/>
      <c r="DD114" s="233"/>
      <c r="DE114" s="234"/>
      <c r="DF114" s="26"/>
      <c r="DG114" s="27"/>
    </row>
    <row r="115" spans="1:111" s="25" customFormat="1" ht="12.75" x14ac:dyDescent="0.2">
      <c r="A115" s="236"/>
      <c r="B115" s="237"/>
      <c r="C115" s="237"/>
      <c r="D115" s="237"/>
      <c r="E115" s="237"/>
      <c r="F115" s="237"/>
      <c r="G115" s="238"/>
      <c r="H115" s="237"/>
      <c r="I115" s="237"/>
      <c r="J115" s="237"/>
      <c r="K115" s="237"/>
      <c r="L115" s="237"/>
      <c r="M115" s="238"/>
      <c r="N115" s="239"/>
      <c r="O115" s="237"/>
      <c r="P115" s="237"/>
      <c r="Q115" s="237"/>
      <c r="R115" s="237"/>
      <c r="S115" s="238"/>
      <c r="T115" s="239"/>
      <c r="U115" s="237"/>
      <c r="V115" s="237"/>
      <c r="W115" s="237"/>
      <c r="X115" s="237"/>
      <c r="Y115" s="238"/>
      <c r="Z115" s="239"/>
      <c r="AA115" s="237"/>
      <c r="AB115" s="237"/>
      <c r="AC115" s="237"/>
      <c r="AD115" s="237"/>
      <c r="AE115" s="238"/>
      <c r="AF115" s="239"/>
      <c r="AG115" s="237"/>
      <c r="AH115" s="237"/>
      <c r="AI115" s="237"/>
      <c r="AJ115" s="237"/>
      <c r="AK115" s="238"/>
      <c r="AL115" s="239"/>
      <c r="AM115" s="237"/>
      <c r="AN115" s="237"/>
      <c r="AO115" s="237"/>
      <c r="AP115" s="237"/>
      <c r="AQ115" s="238"/>
      <c r="AR115" s="239"/>
      <c r="AS115" s="237"/>
      <c r="AT115" s="237"/>
      <c r="AU115" s="237"/>
      <c r="AV115" s="237"/>
      <c r="AW115" s="238"/>
      <c r="AX115" s="239"/>
      <c r="AY115" s="237"/>
      <c r="AZ115" s="237"/>
      <c r="BA115" s="237"/>
      <c r="BB115" s="237"/>
      <c r="BC115" s="238"/>
      <c r="BD115" s="239"/>
      <c r="BE115" s="237"/>
      <c r="BF115" s="237"/>
      <c r="BG115" s="237"/>
      <c r="BH115" s="237"/>
      <c r="BI115" s="238"/>
      <c r="BJ115" s="239"/>
      <c r="BK115" s="237"/>
      <c r="BL115" s="237"/>
      <c r="BM115" s="237"/>
      <c r="BN115" s="237"/>
      <c r="BO115" s="238"/>
      <c r="BP115" s="239"/>
      <c r="BQ115" s="237"/>
      <c r="BR115" s="237"/>
      <c r="BS115" s="237"/>
      <c r="BT115" s="237"/>
      <c r="BU115" s="238"/>
      <c r="BV115" s="239"/>
      <c r="BW115" s="237"/>
      <c r="BX115" s="237"/>
      <c r="BY115" s="237"/>
      <c r="BZ115" s="237"/>
      <c r="CA115" s="238"/>
      <c r="CB115" s="239"/>
      <c r="CC115" s="237"/>
      <c r="CD115" s="237"/>
      <c r="CE115" s="237"/>
      <c r="CF115" s="237"/>
      <c r="CG115" s="238"/>
      <c r="CH115" s="239"/>
      <c r="CI115" s="237"/>
      <c r="CJ115" s="237"/>
      <c r="CK115" s="237"/>
      <c r="CL115" s="237"/>
      <c r="CM115" s="238"/>
      <c r="CN115" s="239"/>
      <c r="CO115" s="237"/>
      <c r="CP115" s="237"/>
      <c r="CQ115" s="237"/>
      <c r="CR115" s="237"/>
      <c r="CS115" s="238"/>
      <c r="CZ115" s="239"/>
      <c r="DA115" s="237"/>
      <c r="DB115" s="237"/>
      <c r="DC115" s="237"/>
      <c r="DD115" s="237"/>
      <c r="DE115" s="238"/>
      <c r="DF115" s="26"/>
      <c r="DG115" s="27"/>
    </row>
    <row r="116" spans="1:111" s="25" customFormat="1" ht="12.75" x14ac:dyDescent="0.2">
      <c r="A116" s="240"/>
      <c r="B116" s="241"/>
      <c r="C116" s="241"/>
      <c r="D116" s="241"/>
      <c r="E116" s="241"/>
      <c r="F116" s="241"/>
      <c r="G116" s="241"/>
      <c r="H116" s="241"/>
      <c r="I116" s="241"/>
      <c r="J116" s="241"/>
      <c r="K116" s="241"/>
      <c r="L116" s="241"/>
      <c r="M116" s="241"/>
      <c r="N116" s="241"/>
      <c r="O116" s="241"/>
      <c r="P116" s="241"/>
      <c r="Q116" s="241"/>
      <c r="R116" s="241"/>
      <c r="S116" s="241"/>
      <c r="T116" s="241"/>
      <c r="U116" s="241"/>
      <c r="V116" s="241"/>
      <c r="W116" s="241"/>
      <c r="X116" s="241"/>
      <c r="Y116" s="241"/>
      <c r="Z116" s="241"/>
      <c r="AA116" s="241"/>
      <c r="AB116" s="241"/>
      <c r="AC116" s="241"/>
      <c r="AD116" s="241"/>
      <c r="AE116" s="241"/>
      <c r="AF116" s="241"/>
      <c r="AG116" s="241"/>
      <c r="AH116" s="241"/>
      <c r="AI116" s="241"/>
      <c r="AJ116" s="241"/>
      <c r="AK116" s="241"/>
      <c r="AL116" s="241"/>
      <c r="AM116" s="241"/>
      <c r="AN116" s="241"/>
      <c r="AO116" s="241"/>
      <c r="AP116" s="241"/>
      <c r="AQ116" s="241"/>
      <c r="AR116" s="241"/>
      <c r="AS116" s="241"/>
      <c r="AT116" s="241"/>
      <c r="AU116" s="241"/>
      <c r="AV116" s="241"/>
      <c r="AW116" s="241"/>
      <c r="AX116" s="241"/>
      <c r="AY116" s="241"/>
      <c r="AZ116" s="241"/>
      <c r="BA116" s="241"/>
      <c r="BB116" s="241"/>
      <c r="BC116" s="241"/>
      <c r="BD116" s="241"/>
      <c r="BE116" s="241"/>
      <c r="BF116" s="241"/>
      <c r="BG116" s="241"/>
      <c r="BH116" s="241"/>
      <c r="BI116" s="241"/>
      <c r="BJ116" s="241"/>
      <c r="BK116" s="241"/>
      <c r="BL116" s="241"/>
      <c r="BM116" s="241"/>
      <c r="BN116" s="241"/>
      <c r="BO116" s="241"/>
      <c r="BP116" s="241"/>
      <c r="BQ116" s="241"/>
      <c r="BR116" s="241"/>
      <c r="BS116" s="241"/>
      <c r="BT116" s="241"/>
      <c r="BU116" s="241"/>
      <c r="BV116" s="241"/>
      <c r="BW116" s="241"/>
      <c r="BX116" s="241"/>
      <c r="BY116" s="241"/>
      <c r="BZ116" s="241"/>
      <c r="CA116" s="241"/>
      <c r="CB116" s="241"/>
      <c r="CC116" s="241"/>
      <c r="CD116" s="241"/>
      <c r="CE116" s="241"/>
      <c r="CF116" s="241"/>
      <c r="CG116" s="241"/>
      <c r="CH116" s="241"/>
      <c r="CI116" s="241"/>
      <c r="CJ116" s="241"/>
      <c r="CK116" s="241"/>
      <c r="CL116" s="241"/>
      <c r="CM116" s="241"/>
      <c r="CZ116" s="242"/>
      <c r="DA116" s="242"/>
      <c r="DB116" s="242"/>
      <c r="DC116" s="242"/>
      <c r="DD116" s="242"/>
      <c r="DE116" s="243"/>
      <c r="DF116" s="26"/>
      <c r="DG116" s="27"/>
    </row>
    <row r="117" spans="1:111" s="25" customFormat="1" ht="12.75" x14ac:dyDescent="0.2">
      <c r="A117" s="84"/>
      <c r="B117" s="241"/>
      <c r="C117" s="241"/>
      <c r="D117" s="241"/>
      <c r="E117" s="241"/>
      <c r="F117" s="241"/>
      <c r="G117" s="241"/>
      <c r="H117" s="241"/>
      <c r="I117" s="241"/>
      <c r="J117" s="241"/>
      <c r="K117" s="241"/>
      <c r="L117" s="241"/>
      <c r="M117" s="241"/>
      <c r="N117" s="241"/>
      <c r="O117" s="241"/>
      <c r="P117" s="241"/>
      <c r="Q117" s="241"/>
      <c r="R117" s="241"/>
      <c r="S117" s="241"/>
      <c r="T117" s="241"/>
      <c r="U117" s="241"/>
      <c r="V117" s="241"/>
      <c r="W117" s="241"/>
      <c r="X117" s="241"/>
      <c r="Y117" s="241"/>
      <c r="Z117" s="241"/>
      <c r="AA117" s="241"/>
      <c r="AB117" s="241"/>
      <c r="AC117" s="241"/>
      <c r="AD117" s="241"/>
      <c r="AE117" s="241"/>
      <c r="AF117" s="241"/>
      <c r="AG117" s="241"/>
      <c r="AH117" s="241"/>
      <c r="AI117" s="241"/>
      <c r="AJ117" s="241"/>
      <c r="AK117" s="241"/>
      <c r="AL117" s="241"/>
      <c r="AM117" s="241"/>
      <c r="AN117" s="241"/>
      <c r="AO117" s="241"/>
      <c r="AP117" s="241"/>
      <c r="AQ117" s="241"/>
      <c r="AR117" s="241"/>
      <c r="AS117" s="241"/>
      <c r="AT117" s="241"/>
      <c r="AU117" s="241"/>
      <c r="AV117" s="241"/>
      <c r="AW117" s="241"/>
      <c r="AX117" s="241"/>
      <c r="AY117" s="241"/>
      <c r="AZ117" s="241"/>
      <c r="BA117" s="241"/>
      <c r="BB117" s="241"/>
      <c r="BC117" s="241"/>
      <c r="BD117" s="241"/>
      <c r="BE117" s="241"/>
      <c r="BF117" s="241"/>
      <c r="BG117" s="241"/>
      <c r="BH117" s="241"/>
      <c r="BI117" s="241"/>
      <c r="BJ117" s="241"/>
      <c r="BK117" s="241"/>
      <c r="BL117" s="241"/>
      <c r="BM117" s="241"/>
      <c r="BN117" s="241"/>
      <c r="BO117" s="241"/>
      <c r="BP117" s="241"/>
      <c r="BQ117" s="241"/>
      <c r="BR117" s="241"/>
      <c r="BS117" s="241"/>
      <c r="BT117" s="241"/>
      <c r="BU117" s="241"/>
      <c r="BV117" s="241"/>
      <c r="BW117" s="241"/>
      <c r="BX117" s="241"/>
      <c r="BY117" s="241"/>
      <c r="BZ117" s="241"/>
      <c r="CA117" s="241"/>
      <c r="CB117" s="241"/>
      <c r="CC117" s="241"/>
      <c r="CD117" s="241"/>
      <c r="CE117" s="241"/>
      <c r="CF117" s="241"/>
      <c r="CG117" s="241"/>
      <c r="CH117" s="241"/>
      <c r="CI117" s="241"/>
      <c r="CJ117" s="241"/>
      <c r="CK117" s="241"/>
      <c r="CL117" s="241"/>
      <c r="CM117" s="241"/>
      <c r="CN117" s="241"/>
      <c r="CO117" s="241"/>
      <c r="CP117" s="241"/>
      <c r="CQ117" s="241"/>
      <c r="CR117" s="241"/>
      <c r="CS117" s="241"/>
      <c r="CZ117" s="241"/>
      <c r="DA117" s="241"/>
      <c r="DB117" s="241"/>
      <c r="DC117" s="241"/>
      <c r="DD117" s="241"/>
      <c r="DE117" s="241"/>
      <c r="DF117" s="26"/>
      <c r="DG117" s="27"/>
    </row>
    <row r="118" spans="1:111" s="25" customFormat="1" ht="15" customHeight="1" x14ac:dyDescent="0.2">
      <c r="A118" s="218" t="s">
        <v>203</v>
      </c>
      <c r="B118" s="244" t="s">
        <v>213</v>
      </c>
      <c r="C118" s="245"/>
      <c r="D118" s="245"/>
      <c r="E118" s="245"/>
      <c r="F118" s="245"/>
      <c r="G118" s="246"/>
      <c r="H118" s="244" t="s">
        <v>214</v>
      </c>
      <c r="I118" s="245"/>
      <c r="J118" s="245"/>
      <c r="K118" s="245"/>
      <c r="L118" s="245"/>
      <c r="M118" s="246"/>
      <c r="N118" s="244" t="s">
        <v>215</v>
      </c>
      <c r="O118" s="245"/>
      <c r="P118" s="245"/>
      <c r="Q118" s="245"/>
      <c r="R118" s="245"/>
      <c r="S118" s="246"/>
      <c r="T118" s="244" t="s">
        <v>216</v>
      </c>
      <c r="U118" s="245"/>
      <c r="V118" s="245"/>
      <c r="W118" s="245"/>
      <c r="X118" s="245"/>
      <c r="Y118" s="246"/>
      <c r="Z118" s="244" t="s">
        <v>217</v>
      </c>
      <c r="AA118" s="245"/>
      <c r="AB118" s="245"/>
      <c r="AC118" s="245"/>
      <c r="AD118" s="245"/>
      <c r="AE118" s="246"/>
      <c r="AF118" s="244" t="s">
        <v>218</v>
      </c>
      <c r="AG118" s="245"/>
      <c r="AH118" s="245"/>
      <c r="AI118" s="245"/>
      <c r="AJ118" s="245"/>
      <c r="AK118" s="246"/>
      <c r="AL118" s="244" t="s">
        <v>219</v>
      </c>
      <c r="AM118" s="245"/>
      <c r="AN118" s="245"/>
      <c r="AO118" s="245"/>
      <c r="AP118" s="245"/>
      <c r="AQ118" s="246"/>
      <c r="AR118" s="244" t="s">
        <v>214</v>
      </c>
      <c r="AS118" s="245"/>
      <c r="AT118" s="245"/>
      <c r="AU118" s="245"/>
      <c r="AV118" s="245"/>
      <c r="AW118" s="246"/>
      <c r="AX118" s="244" t="s">
        <v>218</v>
      </c>
      <c r="AY118" s="245"/>
      <c r="AZ118" s="245"/>
      <c r="BA118" s="245"/>
      <c r="BB118" s="245"/>
      <c r="BC118" s="246"/>
      <c r="BD118" s="244" t="s">
        <v>219</v>
      </c>
      <c r="BE118" s="245"/>
      <c r="BF118" s="245"/>
      <c r="BG118" s="245"/>
      <c r="BH118" s="245"/>
      <c r="BI118" s="246"/>
      <c r="BJ118" s="244" t="s">
        <v>220</v>
      </c>
      <c r="BK118" s="245"/>
      <c r="BL118" s="245"/>
      <c r="BM118" s="245"/>
      <c r="BN118" s="245"/>
      <c r="BO118" s="246"/>
      <c r="BP118" s="244" t="s">
        <v>213</v>
      </c>
      <c r="BQ118" s="245"/>
      <c r="BR118" s="245"/>
      <c r="BS118" s="245"/>
      <c r="BT118" s="245"/>
      <c r="BU118" s="246"/>
      <c r="BV118" s="244" t="s">
        <v>220</v>
      </c>
      <c r="BW118" s="245"/>
      <c r="BX118" s="245"/>
      <c r="BY118" s="245"/>
      <c r="BZ118" s="245"/>
      <c r="CA118" s="246"/>
      <c r="CB118" s="244" t="s">
        <v>220</v>
      </c>
      <c r="CC118" s="245"/>
      <c r="CD118" s="245"/>
      <c r="CE118" s="245"/>
      <c r="CF118" s="245"/>
      <c r="CG118" s="246"/>
      <c r="CH118" s="244" t="s">
        <v>221</v>
      </c>
      <c r="CI118" s="245"/>
      <c r="CJ118" s="245"/>
      <c r="CK118" s="245"/>
      <c r="CL118" s="245"/>
      <c r="CM118" s="246"/>
      <c r="CN118" s="244" t="s">
        <v>244</v>
      </c>
      <c r="CO118" s="245"/>
      <c r="CP118" s="245"/>
      <c r="CQ118" s="245"/>
      <c r="CR118" s="245"/>
      <c r="CS118" s="246"/>
      <c r="CT118" s="25" t="s">
        <v>368</v>
      </c>
      <c r="CZ118" s="244" t="s">
        <v>375</v>
      </c>
      <c r="DA118" s="245"/>
      <c r="DB118" s="245"/>
      <c r="DC118" s="245"/>
      <c r="DD118" s="245"/>
      <c r="DE118" s="246"/>
      <c r="DF118" s="26"/>
      <c r="DG118" s="27"/>
    </row>
    <row r="119" spans="1:111" s="25" customFormat="1" ht="12.75" x14ac:dyDescent="0.2">
      <c r="A119" s="225"/>
      <c r="B119" s="226" t="s">
        <v>189</v>
      </c>
      <c r="C119" s="227"/>
      <c r="D119" s="227"/>
      <c r="E119" s="227"/>
      <c r="F119" s="227"/>
      <c r="G119" s="228"/>
      <c r="H119" s="226" t="s">
        <v>189</v>
      </c>
      <c r="I119" s="227"/>
      <c r="J119" s="227"/>
      <c r="K119" s="227"/>
      <c r="L119" s="227"/>
      <c r="M119" s="228"/>
      <c r="N119" s="226" t="s">
        <v>189</v>
      </c>
      <c r="O119" s="227"/>
      <c r="P119" s="227"/>
      <c r="Q119" s="227"/>
      <c r="R119" s="227"/>
      <c r="S119" s="228"/>
      <c r="T119" s="226" t="s">
        <v>189</v>
      </c>
      <c r="U119" s="227"/>
      <c r="V119" s="227"/>
      <c r="W119" s="227"/>
      <c r="X119" s="227"/>
      <c r="Y119" s="228"/>
      <c r="Z119" s="226" t="s">
        <v>189</v>
      </c>
      <c r="AA119" s="227"/>
      <c r="AB119" s="227"/>
      <c r="AC119" s="227"/>
      <c r="AD119" s="227"/>
      <c r="AE119" s="228"/>
      <c r="AF119" s="226" t="s">
        <v>189</v>
      </c>
      <c r="AG119" s="227"/>
      <c r="AH119" s="227"/>
      <c r="AI119" s="227"/>
      <c r="AJ119" s="227"/>
      <c r="AK119" s="228"/>
      <c r="AL119" s="226" t="s">
        <v>189</v>
      </c>
      <c r="AM119" s="227"/>
      <c r="AN119" s="227"/>
      <c r="AO119" s="227"/>
      <c r="AP119" s="227"/>
      <c r="AQ119" s="228"/>
      <c r="AR119" s="226" t="s">
        <v>189</v>
      </c>
      <c r="AS119" s="227"/>
      <c r="AT119" s="227"/>
      <c r="AU119" s="227"/>
      <c r="AV119" s="227"/>
      <c r="AW119" s="228"/>
      <c r="AX119" s="226" t="s">
        <v>189</v>
      </c>
      <c r="AY119" s="227"/>
      <c r="AZ119" s="227"/>
      <c r="BA119" s="227"/>
      <c r="BB119" s="227"/>
      <c r="BC119" s="228"/>
      <c r="BD119" s="226" t="s">
        <v>189</v>
      </c>
      <c r="BE119" s="227"/>
      <c r="BF119" s="227"/>
      <c r="BG119" s="227"/>
      <c r="BH119" s="227"/>
      <c r="BI119" s="228"/>
      <c r="BJ119" s="226" t="s">
        <v>189</v>
      </c>
      <c r="BK119" s="227"/>
      <c r="BL119" s="227"/>
      <c r="BM119" s="227"/>
      <c r="BN119" s="227"/>
      <c r="BO119" s="228"/>
      <c r="BP119" s="226" t="s">
        <v>189</v>
      </c>
      <c r="BQ119" s="227"/>
      <c r="BR119" s="227"/>
      <c r="BS119" s="227"/>
      <c r="BT119" s="227"/>
      <c r="BU119" s="228"/>
      <c r="BV119" s="226" t="s">
        <v>189</v>
      </c>
      <c r="BW119" s="227"/>
      <c r="BX119" s="227"/>
      <c r="BY119" s="227"/>
      <c r="BZ119" s="227"/>
      <c r="CA119" s="228"/>
      <c r="CB119" s="226" t="s">
        <v>189</v>
      </c>
      <c r="CC119" s="227"/>
      <c r="CD119" s="227"/>
      <c r="CE119" s="227"/>
      <c r="CF119" s="227"/>
      <c r="CG119" s="228"/>
      <c r="CH119" s="226" t="s">
        <v>182</v>
      </c>
      <c r="CI119" s="227"/>
      <c r="CJ119" s="227"/>
      <c r="CK119" s="227"/>
      <c r="CL119" s="227"/>
      <c r="CM119" s="228"/>
      <c r="CN119" s="226" t="s">
        <v>245</v>
      </c>
      <c r="CO119" s="227"/>
      <c r="CP119" s="227"/>
      <c r="CQ119" s="227"/>
      <c r="CR119" s="227"/>
      <c r="CS119" s="228"/>
      <c r="CZ119" s="226" t="s">
        <v>189</v>
      </c>
      <c r="DA119" s="227"/>
      <c r="DB119" s="227"/>
      <c r="DC119" s="227"/>
      <c r="DD119" s="227"/>
      <c r="DE119" s="228"/>
      <c r="DF119" s="26"/>
      <c r="DG119" s="27"/>
    </row>
    <row r="120" spans="1:111" s="25" customFormat="1" ht="12.75" x14ac:dyDescent="0.2">
      <c r="A120" s="225"/>
      <c r="B120" s="247"/>
      <c r="C120" s="248"/>
      <c r="D120" s="248"/>
      <c r="E120" s="248"/>
      <c r="F120" s="248"/>
      <c r="G120" s="249"/>
      <c r="H120" s="242"/>
      <c r="I120" s="242"/>
      <c r="J120" s="242"/>
      <c r="K120" s="242"/>
      <c r="L120" s="242"/>
      <c r="M120" s="243"/>
      <c r="N120" s="250"/>
      <c r="O120" s="242"/>
      <c r="P120" s="242"/>
      <c r="Q120" s="242"/>
      <c r="R120" s="242"/>
      <c r="S120" s="243"/>
      <c r="T120" s="250"/>
      <c r="U120" s="242"/>
      <c r="V120" s="242"/>
      <c r="W120" s="242"/>
      <c r="X120" s="242"/>
      <c r="Y120" s="243"/>
      <c r="Z120" s="250"/>
      <c r="AA120" s="242"/>
      <c r="AB120" s="242"/>
      <c r="AC120" s="242"/>
      <c r="AD120" s="242"/>
      <c r="AE120" s="243"/>
      <c r="AF120" s="250"/>
      <c r="AG120" s="242"/>
      <c r="AH120" s="242"/>
      <c r="AI120" s="242"/>
      <c r="AJ120" s="242"/>
      <c r="AK120" s="243"/>
      <c r="AL120" s="250"/>
      <c r="AM120" s="242"/>
      <c r="AN120" s="242"/>
      <c r="AO120" s="242"/>
      <c r="AP120" s="242"/>
      <c r="AQ120" s="243"/>
      <c r="AR120" s="250"/>
      <c r="AS120" s="242"/>
      <c r="AT120" s="242"/>
      <c r="AU120" s="242"/>
      <c r="AV120" s="242"/>
      <c r="AW120" s="243"/>
      <c r="AX120" s="250"/>
      <c r="AY120" s="242"/>
      <c r="AZ120" s="242"/>
      <c r="BA120" s="242"/>
      <c r="BB120" s="242"/>
      <c r="BC120" s="243"/>
      <c r="BD120" s="250"/>
      <c r="BE120" s="242"/>
      <c r="BF120" s="242"/>
      <c r="BG120" s="242"/>
      <c r="BH120" s="242"/>
      <c r="BI120" s="243"/>
      <c r="BJ120" s="250"/>
      <c r="BK120" s="242"/>
      <c r="BL120" s="242"/>
      <c r="BM120" s="242"/>
      <c r="BN120" s="242"/>
      <c r="BO120" s="243"/>
      <c r="BP120" s="250"/>
      <c r="BQ120" s="242"/>
      <c r="BR120" s="242"/>
      <c r="BS120" s="242"/>
      <c r="BT120" s="242"/>
      <c r="BU120" s="243"/>
      <c r="BV120" s="250"/>
      <c r="BW120" s="242"/>
      <c r="BX120" s="242"/>
      <c r="BY120" s="242"/>
      <c r="BZ120" s="242"/>
      <c r="CA120" s="243"/>
      <c r="CB120" s="250"/>
      <c r="CC120" s="242"/>
      <c r="CD120" s="242"/>
      <c r="CE120" s="242"/>
      <c r="CF120" s="242"/>
      <c r="CG120" s="243"/>
      <c r="CH120" s="250"/>
      <c r="CI120" s="242"/>
      <c r="CJ120" s="242"/>
      <c r="CK120" s="242"/>
      <c r="CL120" s="242"/>
      <c r="CM120" s="243"/>
      <c r="CN120" s="250"/>
      <c r="CO120" s="242"/>
      <c r="CP120" s="242"/>
      <c r="CQ120" s="242"/>
      <c r="CR120" s="242"/>
      <c r="CS120" s="243"/>
      <c r="CZ120" s="250"/>
      <c r="DA120" s="242"/>
      <c r="DB120" s="242"/>
      <c r="DC120" s="242"/>
      <c r="DD120" s="242"/>
      <c r="DE120" s="243"/>
      <c r="DF120" s="26"/>
      <c r="DG120" s="27"/>
    </row>
    <row r="121" spans="1:111" s="25" customFormat="1" ht="12.75" x14ac:dyDescent="0.2">
      <c r="A121" s="225"/>
      <c r="B121" s="251"/>
      <c r="C121" s="241"/>
      <c r="D121" s="241"/>
      <c r="E121" s="241"/>
      <c r="F121" s="241"/>
      <c r="G121" s="252"/>
      <c r="H121" s="253"/>
      <c r="I121" s="253"/>
      <c r="J121" s="253"/>
      <c r="K121" s="253"/>
      <c r="L121" s="253"/>
      <c r="M121" s="254"/>
      <c r="N121" s="255"/>
      <c r="O121" s="253"/>
      <c r="P121" s="253"/>
      <c r="Q121" s="253"/>
      <c r="R121" s="253"/>
      <c r="S121" s="254"/>
      <c r="T121" s="255"/>
      <c r="U121" s="253"/>
      <c r="V121" s="253"/>
      <c r="W121" s="253"/>
      <c r="X121" s="253"/>
      <c r="Y121" s="254"/>
      <c r="Z121" s="255"/>
      <c r="AA121" s="253"/>
      <c r="AB121" s="253"/>
      <c r="AC121" s="253"/>
      <c r="AD121" s="253"/>
      <c r="AE121" s="254"/>
      <c r="AF121" s="255"/>
      <c r="AG121" s="253"/>
      <c r="AH121" s="253"/>
      <c r="AI121" s="253"/>
      <c r="AJ121" s="253"/>
      <c r="AK121" s="254"/>
      <c r="AL121" s="255"/>
      <c r="AM121" s="253"/>
      <c r="AN121" s="253"/>
      <c r="AO121" s="253"/>
      <c r="AP121" s="253"/>
      <c r="AQ121" s="254"/>
      <c r="AR121" s="255"/>
      <c r="AS121" s="253"/>
      <c r="AT121" s="253"/>
      <c r="AU121" s="253"/>
      <c r="AV121" s="253"/>
      <c r="AW121" s="254"/>
      <c r="AX121" s="255"/>
      <c r="AY121" s="253"/>
      <c r="AZ121" s="253"/>
      <c r="BA121" s="253"/>
      <c r="BB121" s="253"/>
      <c r="BC121" s="254"/>
      <c r="BD121" s="255"/>
      <c r="BE121" s="253"/>
      <c r="BF121" s="253"/>
      <c r="BG121" s="253"/>
      <c r="BH121" s="253"/>
      <c r="BI121" s="254"/>
      <c r="BJ121" s="255"/>
      <c r="BK121" s="253"/>
      <c r="BL121" s="253"/>
      <c r="BM121" s="253"/>
      <c r="BN121" s="253"/>
      <c r="BO121" s="254"/>
      <c r="BP121" s="255"/>
      <c r="BQ121" s="253"/>
      <c r="BR121" s="253"/>
      <c r="BS121" s="253"/>
      <c r="BT121" s="253"/>
      <c r="BU121" s="254"/>
      <c r="BV121" s="255"/>
      <c r="BW121" s="253"/>
      <c r="BX121" s="253"/>
      <c r="BY121" s="253"/>
      <c r="BZ121" s="253"/>
      <c r="CA121" s="254"/>
      <c r="CB121" s="255"/>
      <c r="CC121" s="253"/>
      <c r="CD121" s="253"/>
      <c r="CE121" s="253"/>
      <c r="CF121" s="253"/>
      <c r="CG121" s="254"/>
      <c r="CH121" s="255"/>
      <c r="CI121" s="253"/>
      <c r="CJ121" s="253"/>
      <c r="CK121" s="253"/>
      <c r="CL121" s="253"/>
      <c r="CM121" s="254"/>
      <c r="CN121" s="255"/>
      <c r="CO121" s="253"/>
      <c r="CP121" s="253"/>
      <c r="CQ121" s="253"/>
      <c r="CR121" s="253"/>
      <c r="CS121" s="254"/>
      <c r="CZ121" s="255"/>
      <c r="DA121" s="253"/>
      <c r="DB121" s="253"/>
      <c r="DC121" s="253"/>
      <c r="DD121" s="253"/>
      <c r="DE121" s="254"/>
      <c r="DF121" s="26"/>
      <c r="DG121" s="27"/>
    </row>
    <row r="122" spans="1:111" s="25" customFormat="1" ht="12.75" x14ac:dyDescent="0.2">
      <c r="A122" s="225"/>
      <c r="B122" s="251"/>
      <c r="C122" s="241"/>
      <c r="D122" s="241"/>
      <c r="E122" s="241"/>
      <c r="F122" s="241"/>
      <c r="G122" s="252"/>
      <c r="H122" s="253"/>
      <c r="I122" s="253"/>
      <c r="J122" s="253"/>
      <c r="K122" s="253"/>
      <c r="L122" s="253"/>
      <c r="M122" s="254"/>
      <c r="N122" s="255"/>
      <c r="O122" s="253"/>
      <c r="P122" s="253"/>
      <c r="Q122" s="253"/>
      <c r="R122" s="253"/>
      <c r="S122" s="254"/>
      <c r="T122" s="255"/>
      <c r="U122" s="253"/>
      <c r="V122" s="253"/>
      <c r="W122" s="253"/>
      <c r="X122" s="253"/>
      <c r="Y122" s="254"/>
      <c r="Z122" s="255"/>
      <c r="AA122" s="253"/>
      <c r="AB122" s="253"/>
      <c r="AC122" s="253"/>
      <c r="AD122" s="253"/>
      <c r="AE122" s="254"/>
      <c r="AF122" s="255"/>
      <c r="AG122" s="253"/>
      <c r="AH122" s="253"/>
      <c r="AI122" s="253"/>
      <c r="AJ122" s="253"/>
      <c r="AK122" s="254"/>
      <c r="AL122" s="255"/>
      <c r="AM122" s="253"/>
      <c r="AN122" s="253"/>
      <c r="AO122" s="253"/>
      <c r="AP122" s="253"/>
      <c r="AQ122" s="254"/>
      <c r="AR122" s="255"/>
      <c r="AS122" s="253"/>
      <c r="AT122" s="253"/>
      <c r="AU122" s="253"/>
      <c r="AV122" s="253"/>
      <c r="AW122" s="254"/>
      <c r="AX122" s="255"/>
      <c r="AY122" s="253"/>
      <c r="AZ122" s="253"/>
      <c r="BA122" s="253"/>
      <c r="BB122" s="253"/>
      <c r="BC122" s="254"/>
      <c r="BD122" s="255"/>
      <c r="BE122" s="253"/>
      <c r="BF122" s="253"/>
      <c r="BG122" s="253"/>
      <c r="BH122" s="253"/>
      <c r="BI122" s="254"/>
      <c r="BJ122" s="255"/>
      <c r="BK122" s="253"/>
      <c r="BL122" s="253"/>
      <c r="BM122" s="253"/>
      <c r="BN122" s="253"/>
      <c r="BO122" s="254"/>
      <c r="BP122" s="255"/>
      <c r="BQ122" s="253"/>
      <c r="BR122" s="253"/>
      <c r="BS122" s="253"/>
      <c r="BT122" s="253"/>
      <c r="BU122" s="254"/>
      <c r="BV122" s="255"/>
      <c r="BW122" s="253"/>
      <c r="BX122" s="253"/>
      <c r="BY122" s="253"/>
      <c r="BZ122" s="253"/>
      <c r="CA122" s="254"/>
      <c r="CB122" s="255"/>
      <c r="CC122" s="253"/>
      <c r="CD122" s="253"/>
      <c r="CE122" s="253"/>
      <c r="CF122" s="253"/>
      <c r="CG122" s="254"/>
      <c r="CH122" s="255"/>
      <c r="CI122" s="253"/>
      <c r="CJ122" s="253"/>
      <c r="CK122" s="253"/>
      <c r="CL122" s="253"/>
      <c r="CM122" s="254"/>
      <c r="CN122" s="255"/>
      <c r="CO122" s="253"/>
      <c r="CP122" s="253"/>
      <c r="CQ122" s="253"/>
      <c r="CR122" s="253"/>
      <c r="CS122" s="254"/>
      <c r="CZ122" s="255"/>
      <c r="DA122" s="253"/>
      <c r="DB122" s="253"/>
      <c r="DC122" s="253"/>
      <c r="DD122" s="253"/>
      <c r="DE122" s="254"/>
      <c r="DF122" s="26"/>
      <c r="DG122" s="27"/>
    </row>
    <row r="123" spans="1:111" s="25" customFormat="1" ht="12.75" x14ac:dyDescent="0.2">
      <c r="A123" s="225"/>
      <c r="B123" s="251"/>
      <c r="C123" s="241"/>
      <c r="D123" s="241"/>
      <c r="E123" s="241"/>
      <c r="F123" s="241"/>
      <c r="G123" s="252"/>
      <c r="H123" s="253"/>
      <c r="I123" s="253"/>
      <c r="J123" s="253"/>
      <c r="K123" s="253"/>
      <c r="L123" s="253"/>
      <c r="M123" s="254"/>
      <c r="N123" s="255"/>
      <c r="O123" s="253"/>
      <c r="P123" s="253"/>
      <c r="Q123" s="253"/>
      <c r="R123" s="253"/>
      <c r="S123" s="254"/>
      <c r="T123" s="255"/>
      <c r="U123" s="253"/>
      <c r="V123" s="253"/>
      <c r="W123" s="253"/>
      <c r="X123" s="253"/>
      <c r="Y123" s="254"/>
      <c r="Z123" s="255"/>
      <c r="AA123" s="253"/>
      <c r="AB123" s="253"/>
      <c r="AC123" s="253"/>
      <c r="AD123" s="253"/>
      <c r="AE123" s="254"/>
      <c r="AF123" s="255"/>
      <c r="AG123" s="253"/>
      <c r="AH123" s="253"/>
      <c r="AI123" s="253"/>
      <c r="AJ123" s="253"/>
      <c r="AK123" s="254"/>
      <c r="AL123" s="255"/>
      <c r="AM123" s="253"/>
      <c r="AN123" s="253"/>
      <c r="AO123" s="253"/>
      <c r="AP123" s="253"/>
      <c r="AQ123" s="254"/>
      <c r="AR123" s="255"/>
      <c r="AS123" s="253"/>
      <c r="AT123" s="253"/>
      <c r="AU123" s="253"/>
      <c r="AV123" s="253"/>
      <c r="AW123" s="254"/>
      <c r="AX123" s="255"/>
      <c r="AY123" s="253"/>
      <c r="AZ123" s="253"/>
      <c r="BA123" s="253"/>
      <c r="BB123" s="253"/>
      <c r="BC123" s="254"/>
      <c r="BD123" s="255"/>
      <c r="BE123" s="253"/>
      <c r="BF123" s="253"/>
      <c r="BG123" s="253"/>
      <c r="BH123" s="253"/>
      <c r="BI123" s="254"/>
      <c r="BJ123" s="255"/>
      <c r="BK123" s="253"/>
      <c r="BL123" s="253"/>
      <c r="BM123" s="253"/>
      <c r="BN123" s="253"/>
      <c r="BO123" s="254"/>
      <c r="BP123" s="255"/>
      <c r="BQ123" s="253"/>
      <c r="BR123" s="253"/>
      <c r="BS123" s="253"/>
      <c r="BT123" s="253"/>
      <c r="BU123" s="254"/>
      <c r="BV123" s="255"/>
      <c r="BW123" s="253"/>
      <c r="BX123" s="253"/>
      <c r="BY123" s="253"/>
      <c r="BZ123" s="253"/>
      <c r="CA123" s="254"/>
      <c r="CB123" s="255"/>
      <c r="CC123" s="253"/>
      <c r="CD123" s="253"/>
      <c r="CE123" s="253"/>
      <c r="CF123" s="253"/>
      <c r="CG123" s="254"/>
      <c r="CH123" s="255"/>
      <c r="CI123" s="253"/>
      <c r="CJ123" s="253"/>
      <c r="CK123" s="253"/>
      <c r="CL123" s="253"/>
      <c r="CM123" s="254"/>
      <c r="CN123" s="255"/>
      <c r="CO123" s="253"/>
      <c r="CP123" s="253"/>
      <c r="CQ123" s="253"/>
      <c r="CR123" s="253"/>
      <c r="CS123" s="254"/>
      <c r="CZ123" s="255"/>
      <c r="DA123" s="253"/>
      <c r="DB123" s="253"/>
      <c r="DC123" s="253"/>
      <c r="DD123" s="253"/>
      <c r="DE123" s="254"/>
      <c r="DF123" s="26"/>
      <c r="DG123" s="27"/>
    </row>
    <row r="124" spans="1:111" s="25" customFormat="1" ht="12.75" x14ac:dyDescent="0.2">
      <c r="A124" s="225"/>
      <c r="B124" s="251"/>
      <c r="C124" s="241"/>
      <c r="D124" s="241"/>
      <c r="E124" s="241"/>
      <c r="F124" s="241"/>
      <c r="G124" s="252"/>
      <c r="H124" s="253"/>
      <c r="I124" s="253"/>
      <c r="J124" s="253"/>
      <c r="K124" s="253"/>
      <c r="L124" s="253"/>
      <c r="M124" s="254"/>
      <c r="N124" s="255"/>
      <c r="O124" s="253"/>
      <c r="P124" s="253"/>
      <c r="Q124" s="253"/>
      <c r="R124" s="253"/>
      <c r="S124" s="254"/>
      <c r="T124" s="255"/>
      <c r="U124" s="253"/>
      <c r="V124" s="253"/>
      <c r="W124" s="253"/>
      <c r="X124" s="253"/>
      <c r="Y124" s="254"/>
      <c r="Z124" s="255"/>
      <c r="AA124" s="253"/>
      <c r="AB124" s="253"/>
      <c r="AC124" s="253"/>
      <c r="AD124" s="253"/>
      <c r="AE124" s="254"/>
      <c r="AF124" s="255"/>
      <c r="AG124" s="253"/>
      <c r="AH124" s="253"/>
      <c r="AI124" s="253"/>
      <c r="AJ124" s="253"/>
      <c r="AK124" s="254"/>
      <c r="AL124" s="255"/>
      <c r="AM124" s="253"/>
      <c r="AN124" s="253"/>
      <c r="AO124" s="253"/>
      <c r="AP124" s="253"/>
      <c r="AQ124" s="254"/>
      <c r="AR124" s="255"/>
      <c r="AS124" s="253"/>
      <c r="AT124" s="253"/>
      <c r="AU124" s="253"/>
      <c r="AV124" s="253"/>
      <c r="AW124" s="254"/>
      <c r="AX124" s="255"/>
      <c r="AY124" s="253"/>
      <c r="AZ124" s="253"/>
      <c r="BA124" s="253"/>
      <c r="BB124" s="253"/>
      <c r="BC124" s="254"/>
      <c r="BD124" s="255"/>
      <c r="BE124" s="253"/>
      <c r="BF124" s="253"/>
      <c r="BG124" s="253"/>
      <c r="BH124" s="253"/>
      <c r="BI124" s="254"/>
      <c r="BJ124" s="255"/>
      <c r="BK124" s="253"/>
      <c r="BL124" s="253"/>
      <c r="BM124" s="253"/>
      <c r="BN124" s="253"/>
      <c r="BO124" s="254"/>
      <c r="BP124" s="255"/>
      <c r="BQ124" s="253"/>
      <c r="BR124" s="253"/>
      <c r="BS124" s="253"/>
      <c r="BT124" s="253"/>
      <c r="BU124" s="254"/>
      <c r="BV124" s="255"/>
      <c r="BW124" s="253"/>
      <c r="BX124" s="253"/>
      <c r="BY124" s="253"/>
      <c r="BZ124" s="253"/>
      <c r="CA124" s="254"/>
      <c r="CB124" s="255"/>
      <c r="CC124" s="253"/>
      <c r="CD124" s="253"/>
      <c r="CE124" s="253"/>
      <c r="CF124" s="253"/>
      <c r="CG124" s="254"/>
      <c r="CH124" s="255"/>
      <c r="CI124" s="253"/>
      <c r="CJ124" s="253"/>
      <c r="CK124" s="253"/>
      <c r="CL124" s="253"/>
      <c r="CM124" s="254"/>
      <c r="CN124" s="255"/>
      <c r="CO124" s="253"/>
      <c r="CP124" s="253"/>
      <c r="CQ124" s="253"/>
      <c r="CR124" s="253"/>
      <c r="CS124" s="254"/>
      <c r="CZ124" s="255"/>
      <c r="DA124" s="253"/>
      <c r="DB124" s="253"/>
      <c r="DC124" s="253"/>
      <c r="DD124" s="253"/>
      <c r="DE124" s="254"/>
      <c r="DF124" s="26"/>
      <c r="DG124" s="27"/>
    </row>
    <row r="125" spans="1:111" s="25" customFormat="1" ht="12.75" x14ac:dyDescent="0.2">
      <c r="A125" s="225"/>
      <c r="B125" s="251"/>
      <c r="C125" s="241"/>
      <c r="D125" s="241"/>
      <c r="E125" s="241"/>
      <c r="F125" s="241"/>
      <c r="G125" s="252"/>
      <c r="H125" s="253"/>
      <c r="I125" s="253"/>
      <c r="J125" s="253"/>
      <c r="K125" s="253"/>
      <c r="L125" s="253"/>
      <c r="M125" s="254"/>
      <c r="N125" s="255"/>
      <c r="O125" s="253"/>
      <c r="P125" s="253"/>
      <c r="Q125" s="253"/>
      <c r="R125" s="253"/>
      <c r="S125" s="254"/>
      <c r="T125" s="255"/>
      <c r="U125" s="253"/>
      <c r="V125" s="253"/>
      <c r="W125" s="253"/>
      <c r="X125" s="253"/>
      <c r="Y125" s="254"/>
      <c r="Z125" s="255"/>
      <c r="AA125" s="253"/>
      <c r="AB125" s="253"/>
      <c r="AC125" s="253"/>
      <c r="AD125" s="253"/>
      <c r="AE125" s="254"/>
      <c r="AF125" s="255"/>
      <c r="AG125" s="253"/>
      <c r="AH125" s="253"/>
      <c r="AI125" s="253"/>
      <c r="AJ125" s="253"/>
      <c r="AK125" s="254"/>
      <c r="AL125" s="255"/>
      <c r="AM125" s="253"/>
      <c r="AN125" s="253"/>
      <c r="AO125" s="253"/>
      <c r="AP125" s="253"/>
      <c r="AQ125" s="254"/>
      <c r="AR125" s="255"/>
      <c r="AS125" s="253"/>
      <c r="AT125" s="253"/>
      <c r="AU125" s="253"/>
      <c r="AV125" s="253"/>
      <c r="AW125" s="254"/>
      <c r="AX125" s="255"/>
      <c r="AY125" s="253"/>
      <c r="AZ125" s="253"/>
      <c r="BA125" s="253"/>
      <c r="BB125" s="253"/>
      <c r="BC125" s="254"/>
      <c r="BD125" s="255"/>
      <c r="BE125" s="253"/>
      <c r="BF125" s="253"/>
      <c r="BG125" s="253"/>
      <c r="BH125" s="253"/>
      <c r="BI125" s="254"/>
      <c r="BJ125" s="255"/>
      <c r="BK125" s="253"/>
      <c r="BL125" s="253"/>
      <c r="BM125" s="253"/>
      <c r="BN125" s="253"/>
      <c r="BO125" s="254"/>
      <c r="BP125" s="255"/>
      <c r="BQ125" s="253"/>
      <c r="BR125" s="253"/>
      <c r="BS125" s="253"/>
      <c r="BT125" s="253"/>
      <c r="BU125" s="254"/>
      <c r="BV125" s="255"/>
      <c r="BW125" s="253"/>
      <c r="BX125" s="253"/>
      <c r="BY125" s="253"/>
      <c r="BZ125" s="253"/>
      <c r="CA125" s="254"/>
      <c r="CB125" s="255"/>
      <c r="CC125" s="253"/>
      <c r="CD125" s="253"/>
      <c r="CE125" s="253"/>
      <c r="CF125" s="253"/>
      <c r="CG125" s="254"/>
      <c r="CH125" s="255"/>
      <c r="CI125" s="253"/>
      <c r="CJ125" s="253"/>
      <c r="CK125" s="253"/>
      <c r="CL125" s="253"/>
      <c r="CM125" s="254"/>
      <c r="CN125" s="255"/>
      <c r="CO125" s="253"/>
      <c r="CP125" s="253"/>
      <c r="CQ125" s="253"/>
      <c r="CR125" s="253"/>
      <c r="CS125" s="254"/>
      <c r="CZ125" s="255"/>
      <c r="DA125" s="253"/>
      <c r="DB125" s="253"/>
      <c r="DC125" s="253"/>
      <c r="DD125" s="253"/>
      <c r="DE125" s="254"/>
      <c r="DF125" s="26"/>
      <c r="DG125" s="27"/>
    </row>
    <row r="126" spans="1:111" s="25" customFormat="1" ht="12.75" x14ac:dyDescent="0.2">
      <c r="A126" s="225"/>
      <c r="B126" s="251"/>
      <c r="C126" s="241"/>
      <c r="D126" s="241"/>
      <c r="E126" s="241"/>
      <c r="F126" s="241"/>
      <c r="G126" s="252"/>
      <c r="H126" s="253"/>
      <c r="I126" s="253"/>
      <c r="J126" s="253"/>
      <c r="K126" s="253"/>
      <c r="L126" s="253"/>
      <c r="M126" s="254"/>
      <c r="N126" s="255"/>
      <c r="O126" s="253"/>
      <c r="P126" s="253"/>
      <c r="Q126" s="253"/>
      <c r="R126" s="253"/>
      <c r="S126" s="254"/>
      <c r="T126" s="255"/>
      <c r="U126" s="253"/>
      <c r="V126" s="253"/>
      <c r="W126" s="253"/>
      <c r="X126" s="253"/>
      <c r="Y126" s="254"/>
      <c r="Z126" s="255"/>
      <c r="AA126" s="253"/>
      <c r="AB126" s="253"/>
      <c r="AC126" s="253"/>
      <c r="AD126" s="253"/>
      <c r="AE126" s="254"/>
      <c r="AF126" s="255"/>
      <c r="AG126" s="253"/>
      <c r="AH126" s="253"/>
      <c r="AI126" s="253"/>
      <c r="AJ126" s="253"/>
      <c r="AK126" s="254"/>
      <c r="AL126" s="255"/>
      <c r="AM126" s="253"/>
      <c r="AN126" s="253"/>
      <c r="AO126" s="253"/>
      <c r="AP126" s="253"/>
      <c r="AQ126" s="254"/>
      <c r="AR126" s="255"/>
      <c r="AS126" s="253"/>
      <c r="AT126" s="253"/>
      <c r="AU126" s="253"/>
      <c r="AV126" s="253"/>
      <c r="AW126" s="254"/>
      <c r="AX126" s="255"/>
      <c r="AY126" s="253"/>
      <c r="AZ126" s="253"/>
      <c r="BA126" s="253"/>
      <c r="BB126" s="253"/>
      <c r="BC126" s="254"/>
      <c r="BD126" s="255"/>
      <c r="BE126" s="253"/>
      <c r="BF126" s="253"/>
      <c r="BG126" s="253"/>
      <c r="BH126" s="253"/>
      <c r="BI126" s="254"/>
      <c r="BJ126" s="255"/>
      <c r="BK126" s="253"/>
      <c r="BL126" s="253"/>
      <c r="BM126" s="253"/>
      <c r="BN126" s="253"/>
      <c r="BO126" s="254"/>
      <c r="BP126" s="255"/>
      <c r="BQ126" s="253"/>
      <c r="BR126" s="253"/>
      <c r="BS126" s="253"/>
      <c r="BT126" s="253"/>
      <c r="BU126" s="254"/>
      <c r="BV126" s="255"/>
      <c r="BW126" s="253"/>
      <c r="BX126" s="253"/>
      <c r="BY126" s="253"/>
      <c r="BZ126" s="253"/>
      <c r="CA126" s="254"/>
      <c r="CB126" s="255"/>
      <c r="CC126" s="253"/>
      <c r="CD126" s="253"/>
      <c r="CE126" s="253"/>
      <c r="CF126" s="253"/>
      <c r="CG126" s="254"/>
      <c r="CH126" s="255"/>
      <c r="CI126" s="253"/>
      <c r="CJ126" s="253"/>
      <c r="CK126" s="253"/>
      <c r="CL126" s="253"/>
      <c r="CM126" s="254"/>
      <c r="CN126" s="255"/>
      <c r="CO126" s="253"/>
      <c r="CP126" s="253"/>
      <c r="CQ126" s="253"/>
      <c r="CR126" s="253"/>
      <c r="CS126" s="254"/>
      <c r="CZ126" s="255"/>
      <c r="DA126" s="253"/>
      <c r="DB126" s="253"/>
      <c r="DC126" s="253"/>
      <c r="DD126" s="253"/>
      <c r="DE126" s="254"/>
      <c r="DF126" s="26"/>
      <c r="DG126" s="27"/>
    </row>
    <row r="127" spans="1:111" s="25" customFormat="1" ht="12.75" x14ac:dyDescent="0.2">
      <c r="A127" s="225"/>
      <c r="B127" s="251"/>
      <c r="C127" s="241"/>
      <c r="D127" s="241"/>
      <c r="E127" s="241"/>
      <c r="F127" s="241"/>
      <c r="G127" s="252"/>
      <c r="H127" s="253"/>
      <c r="I127" s="253"/>
      <c r="J127" s="253"/>
      <c r="K127" s="253"/>
      <c r="L127" s="253"/>
      <c r="M127" s="254"/>
      <c r="N127" s="255"/>
      <c r="O127" s="253"/>
      <c r="P127" s="253"/>
      <c r="Q127" s="253"/>
      <c r="R127" s="253"/>
      <c r="S127" s="254"/>
      <c r="T127" s="255"/>
      <c r="U127" s="253"/>
      <c r="V127" s="253"/>
      <c r="W127" s="253"/>
      <c r="X127" s="253"/>
      <c r="Y127" s="254"/>
      <c r="Z127" s="255"/>
      <c r="AA127" s="253"/>
      <c r="AB127" s="253"/>
      <c r="AC127" s="253"/>
      <c r="AD127" s="253"/>
      <c r="AE127" s="254"/>
      <c r="AF127" s="255"/>
      <c r="AG127" s="253"/>
      <c r="AH127" s="253"/>
      <c r="AI127" s="253"/>
      <c r="AJ127" s="253"/>
      <c r="AK127" s="254"/>
      <c r="AL127" s="255"/>
      <c r="AM127" s="253"/>
      <c r="AN127" s="253"/>
      <c r="AO127" s="253"/>
      <c r="AP127" s="253"/>
      <c r="AQ127" s="254"/>
      <c r="AR127" s="255"/>
      <c r="AS127" s="253"/>
      <c r="AT127" s="253"/>
      <c r="AU127" s="253"/>
      <c r="AV127" s="253"/>
      <c r="AW127" s="254"/>
      <c r="AX127" s="255"/>
      <c r="AY127" s="253"/>
      <c r="AZ127" s="253"/>
      <c r="BA127" s="253"/>
      <c r="BB127" s="253"/>
      <c r="BC127" s="254"/>
      <c r="BD127" s="255"/>
      <c r="BE127" s="253"/>
      <c r="BF127" s="253"/>
      <c r="BG127" s="253"/>
      <c r="BH127" s="253"/>
      <c r="BI127" s="254"/>
      <c r="BJ127" s="255"/>
      <c r="BK127" s="253"/>
      <c r="BL127" s="253"/>
      <c r="BM127" s="253"/>
      <c r="BN127" s="253"/>
      <c r="BO127" s="254"/>
      <c r="BP127" s="255"/>
      <c r="BQ127" s="253"/>
      <c r="BR127" s="253"/>
      <c r="BS127" s="253"/>
      <c r="BT127" s="253"/>
      <c r="BU127" s="254"/>
      <c r="BV127" s="255"/>
      <c r="BW127" s="253"/>
      <c r="BX127" s="253"/>
      <c r="BY127" s="253"/>
      <c r="BZ127" s="253"/>
      <c r="CA127" s="254"/>
      <c r="CB127" s="255"/>
      <c r="CC127" s="253"/>
      <c r="CD127" s="253"/>
      <c r="CE127" s="253"/>
      <c r="CF127" s="253"/>
      <c r="CG127" s="254"/>
      <c r="CH127" s="255"/>
      <c r="CI127" s="253"/>
      <c r="CJ127" s="253"/>
      <c r="CK127" s="253"/>
      <c r="CL127" s="253"/>
      <c r="CM127" s="254"/>
      <c r="CN127" s="255"/>
      <c r="CO127" s="253"/>
      <c r="CP127" s="253"/>
      <c r="CQ127" s="253"/>
      <c r="CR127" s="253"/>
      <c r="CS127" s="254"/>
      <c r="CZ127" s="255"/>
      <c r="DA127" s="253"/>
      <c r="DB127" s="253"/>
      <c r="DC127" s="253"/>
      <c r="DD127" s="253"/>
      <c r="DE127" s="254"/>
      <c r="DF127" s="26"/>
      <c r="DG127" s="27"/>
    </row>
    <row r="128" spans="1:111" s="25" customFormat="1" ht="12.75" x14ac:dyDescent="0.2">
      <c r="A128" s="225"/>
      <c r="B128" s="251"/>
      <c r="C128" s="241"/>
      <c r="D128" s="241"/>
      <c r="E128" s="241"/>
      <c r="F128" s="241"/>
      <c r="G128" s="252"/>
      <c r="H128" s="253"/>
      <c r="I128" s="253"/>
      <c r="J128" s="253"/>
      <c r="K128" s="253"/>
      <c r="L128" s="253"/>
      <c r="M128" s="254"/>
      <c r="N128" s="255"/>
      <c r="O128" s="253"/>
      <c r="P128" s="253"/>
      <c r="Q128" s="253"/>
      <c r="R128" s="253"/>
      <c r="S128" s="254"/>
      <c r="T128" s="255"/>
      <c r="U128" s="253"/>
      <c r="V128" s="253"/>
      <c r="W128" s="253"/>
      <c r="X128" s="253"/>
      <c r="Y128" s="254"/>
      <c r="Z128" s="255"/>
      <c r="AA128" s="253"/>
      <c r="AB128" s="253"/>
      <c r="AC128" s="253"/>
      <c r="AD128" s="253"/>
      <c r="AE128" s="254"/>
      <c r="AF128" s="255"/>
      <c r="AG128" s="253"/>
      <c r="AH128" s="253"/>
      <c r="AI128" s="253"/>
      <c r="AJ128" s="253"/>
      <c r="AK128" s="254"/>
      <c r="AL128" s="255"/>
      <c r="AM128" s="253"/>
      <c r="AN128" s="253"/>
      <c r="AO128" s="253"/>
      <c r="AP128" s="253"/>
      <c r="AQ128" s="254"/>
      <c r="AR128" s="255"/>
      <c r="AS128" s="253"/>
      <c r="AT128" s="253"/>
      <c r="AU128" s="253"/>
      <c r="AV128" s="253"/>
      <c r="AW128" s="254"/>
      <c r="AX128" s="255"/>
      <c r="AY128" s="253"/>
      <c r="AZ128" s="253"/>
      <c r="BA128" s="253"/>
      <c r="BB128" s="253"/>
      <c r="BC128" s="254"/>
      <c r="BD128" s="255"/>
      <c r="BE128" s="253"/>
      <c r="BF128" s="253"/>
      <c r="BG128" s="253"/>
      <c r="BH128" s="253"/>
      <c r="BI128" s="254"/>
      <c r="BJ128" s="255"/>
      <c r="BK128" s="253"/>
      <c r="BL128" s="253"/>
      <c r="BM128" s="253"/>
      <c r="BN128" s="253"/>
      <c r="BO128" s="254"/>
      <c r="BP128" s="255"/>
      <c r="BQ128" s="253"/>
      <c r="BR128" s="253"/>
      <c r="BS128" s="253"/>
      <c r="BT128" s="253"/>
      <c r="BU128" s="254"/>
      <c r="BV128" s="255"/>
      <c r="BW128" s="253"/>
      <c r="BX128" s="253"/>
      <c r="BY128" s="253"/>
      <c r="BZ128" s="253"/>
      <c r="CA128" s="254"/>
      <c r="CB128" s="255"/>
      <c r="CC128" s="253"/>
      <c r="CD128" s="253"/>
      <c r="CE128" s="253"/>
      <c r="CF128" s="253"/>
      <c r="CG128" s="254"/>
      <c r="CH128" s="255"/>
      <c r="CI128" s="253"/>
      <c r="CJ128" s="253"/>
      <c r="CK128" s="253"/>
      <c r="CL128" s="253"/>
      <c r="CM128" s="254"/>
      <c r="CN128" s="255"/>
      <c r="CO128" s="253"/>
      <c r="CP128" s="253"/>
      <c r="CQ128" s="253"/>
      <c r="CR128" s="253"/>
      <c r="CS128" s="254"/>
      <c r="CZ128" s="255"/>
      <c r="DA128" s="253"/>
      <c r="DB128" s="253"/>
      <c r="DC128" s="253"/>
      <c r="DD128" s="253"/>
      <c r="DE128" s="254"/>
      <c r="DF128" s="26"/>
      <c r="DG128" s="27"/>
    </row>
    <row r="129" spans="1:111" s="25" customFormat="1" ht="12.75" x14ac:dyDescent="0.2">
      <c r="A129" s="225"/>
      <c r="B129" s="251"/>
      <c r="C129" s="241"/>
      <c r="D129" s="241"/>
      <c r="E129" s="241"/>
      <c r="F129" s="241"/>
      <c r="G129" s="252"/>
      <c r="H129" s="253"/>
      <c r="I129" s="253"/>
      <c r="J129" s="253"/>
      <c r="K129" s="253"/>
      <c r="L129" s="253"/>
      <c r="M129" s="254"/>
      <c r="N129" s="255"/>
      <c r="O129" s="253"/>
      <c r="P129" s="253"/>
      <c r="Q129" s="253"/>
      <c r="R129" s="253"/>
      <c r="S129" s="254"/>
      <c r="T129" s="255"/>
      <c r="U129" s="253"/>
      <c r="V129" s="253"/>
      <c r="W129" s="253"/>
      <c r="X129" s="253"/>
      <c r="Y129" s="254"/>
      <c r="Z129" s="255"/>
      <c r="AA129" s="253"/>
      <c r="AB129" s="253"/>
      <c r="AC129" s="253"/>
      <c r="AD129" s="253"/>
      <c r="AE129" s="254"/>
      <c r="AF129" s="255"/>
      <c r="AG129" s="253"/>
      <c r="AH129" s="253"/>
      <c r="AI129" s="253"/>
      <c r="AJ129" s="253"/>
      <c r="AK129" s="254"/>
      <c r="AL129" s="255"/>
      <c r="AM129" s="253"/>
      <c r="AN129" s="253"/>
      <c r="AO129" s="253"/>
      <c r="AP129" s="253"/>
      <c r="AQ129" s="254"/>
      <c r="AR129" s="255"/>
      <c r="AS129" s="253"/>
      <c r="AT129" s="253"/>
      <c r="AU129" s="253"/>
      <c r="AV129" s="253"/>
      <c r="AW129" s="254"/>
      <c r="AX129" s="255"/>
      <c r="AY129" s="253"/>
      <c r="AZ129" s="253"/>
      <c r="BA129" s="253"/>
      <c r="BB129" s="253"/>
      <c r="BC129" s="254"/>
      <c r="BD129" s="255"/>
      <c r="BE129" s="253"/>
      <c r="BF129" s="253"/>
      <c r="BG129" s="253"/>
      <c r="BH129" s="253"/>
      <c r="BI129" s="254"/>
      <c r="BJ129" s="255"/>
      <c r="BK129" s="253"/>
      <c r="BL129" s="253"/>
      <c r="BM129" s="253"/>
      <c r="BN129" s="253"/>
      <c r="BO129" s="254"/>
      <c r="BP129" s="255"/>
      <c r="BQ129" s="253"/>
      <c r="BR129" s="253"/>
      <c r="BS129" s="253"/>
      <c r="BT129" s="253"/>
      <c r="BU129" s="254"/>
      <c r="BV129" s="255"/>
      <c r="BW129" s="253"/>
      <c r="BX129" s="253"/>
      <c r="BY129" s="253"/>
      <c r="BZ129" s="253"/>
      <c r="CA129" s="254"/>
      <c r="CB129" s="255"/>
      <c r="CC129" s="253"/>
      <c r="CD129" s="253"/>
      <c r="CE129" s="253"/>
      <c r="CF129" s="253"/>
      <c r="CG129" s="254"/>
      <c r="CH129" s="255"/>
      <c r="CI129" s="253"/>
      <c r="CJ129" s="253"/>
      <c r="CK129" s="253"/>
      <c r="CL129" s="253"/>
      <c r="CM129" s="254"/>
      <c r="CN129" s="255"/>
      <c r="CO129" s="253"/>
      <c r="CP129" s="253"/>
      <c r="CQ129" s="253"/>
      <c r="CR129" s="253"/>
      <c r="CS129" s="254"/>
      <c r="CZ129" s="255"/>
      <c r="DA129" s="253"/>
      <c r="DB129" s="253"/>
      <c r="DC129" s="253"/>
      <c r="DD129" s="253"/>
      <c r="DE129" s="254"/>
      <c r="DF129" s="26"/>
      <c r="DG129" s="27"/>
    </row>
    <row r="130" spans="1:111" s="25" customFormat="1" ht="12.75" x14ac:dyDescent="0.2">
      <c r="A130" s="225"/>
      <c r="B130" s="251"/>
      <c r="C130" s="241"/>
      <c r="D130" s="241"/>
      <c r="E130" s="241"/>
      <c r="F130" s="241"/>
      <c r="G130" s="252"/>
      <c r="H130" s="253"/>
      <c r="I130" s="253"/>
      <c r="J130" s="253"/>
      <c r="K130" s="253"/>
      <c r="L130" s="253"/>
      <c r="M130" s="254"/>
      <c r="N130" s="255"/>
      <c r="O130" s="253"/>
      <c r="P130" s="253"/>
      <c r="Q130" s="253"/>
      <c r="R130" s="253"/>
      <c r="S130" s="254"/>
      <c r="T130" s="255"/>
      <c r="U130" s="253"/>
      <c r="V130" s="253"/>
      <c r="W130" s="253"/>
      <c r="X130" s="253"/>
      <c r="Y130" s="254"/>
      <c r="Z130" s="255"/>
      <c r="AA130" s="253"/>
      <c r="AB130" s="253"/>
      <c r="AC130" s="253"/>
      <c r="AD130" s="253"/>
      <c r="AE130" s="254"/>
      <c r="AF130" s="255"/>
      <c r="AG130" s="253"/>
      <c r="AH130" s="253"/>
      <c r="AI130" s="253"/>
      <c r="AJ130" s="253"/>
      <c r="AK130" s="254"/>
      <c r="AL130" s="255"/>
      <c r="AM130" s="253"/>
      <c r="AN130" s="253"/>
      <c r="AO130" s="253"/>
      <c r="AP130" s="253"/>
      <c r="AQ130" s="254"/>
      <c r="AR130" s="255"/>
      <c r="AS130" s="253"/>
      <c r="AT130" s="253"/>
      <c r="AU130" s="253"/>
      <c r="AV130" s="253"/>
      <c r="AW130" s="254"/>
      <c r="AX130" s="255"/>
      <c r="AY130" s="253"/>
      <c r="AZ130" s="253"/>
      <c r="BA130" s="253"/>
      <c r="BB130" s="253"/>
      <c r="BC130" s="254"/>
      <c r="BD130" s="255"/>
      <c r="BE130" s="253"/>
      <c r="BF130" s="253"/>
      <c r="BG130" s="253"/>
      <c r="BH130" s="253"/>
      <c r="BI130" s="254"/>
      <c r="BJ130" s="255"/>
      <c r="BK130" s="253"/>
      <c r="BL130" s="253"/>
      <c r="BM130" s="253"/>
      <c r="BN130" s="253"/>
      <c r="BO130" s="254"/>
      <c r="BP130" s="255"/>
      <c r="BQ130" s="253"/>
      <c r="BR130" s="253"/>
      <c r="BS130" s="253"/>
      <c r="BT130" s="253"/>
      <c r="BU130" s="254"/>
      <c r="BV130" s="255"/>
      <c r="BW130" s="253"/>
      <c r="BX130" s="253"/>
      <c r="BY130" s="253"/>
      <c r="BZ130" s="253"/>
      <c r="CA130" s="254"/>
      <c r="CB130" s="255"/>
      <c r="CC130" s="253"/>
      <c r="CD130" s="253"/>
      <c r="CE130" s="253"/>
      <c r="CF130" s="253"/>
      <c r="CG130" s="254"/>
      <c r="CH130" s="255"/>
      <c r="CI130" s="253"/>
      <c r="CJ130" s="253"/>
      <c r="CK130" s="253"/>
      <c r="CL130" s="253"/>
      <c r="CM130" s="254"/>
      <c r="CN130" s="255"/>
      <c r="CO130" s="253"/>
      <c r="CP130" s="253"/>
      <c r="CQ130" s="253"/>
      <c r="CR130" s="253"/>
      <c r="CS130" s="254"/>
      <c r="CZ130" s="255"/>
      <c r="DA130" s="253"/>
      <c r="DB130" s="253"/>
      <c r="DC130" s="253"/>
      <c r="DD130" s="253"/>
      <c r="DE130" s="254"/>
      <c r="DF130" s="26"/>
      <c r="DG130" s="27"/>
    </row>
    <row r="131" spans="1:111" s="25" customFormat="1" ht="12.75" x14ac:dyDescent="0.2">
      <c r="A131" s="225"/>
      <c r="B131" s="251"/>
      <c r="C131" s="241"/>
      <c r="D131" s="241"/>
      <c r="E131" s="241"/>
      <c r="F131" s="241"/>
      <c r="G131" s="252"/>
      <c r="H131" s="253"/>
      <c r="I131" s="253"/>
      <c r="J131" s="253"/>
      <c r="K131" s="253"/>
      <c r="L131" s="253"/>
      <c r="M131" s="254"/>
      <c r="N131" s="255"/>
      <c r="O131" s="253"/>
      <c r="P131" s="253"/>
      <c r="Q131" s="253"/>
      <c r="R131" s="253"/>
      <c r="S131" s="254"/>
      <c r="T131" s="255"/>
      <c r="U131" s="253"/>
      <c r="V131" s="253"/>
      <c r="W131" s="253"/>
      <c r="X131" s="253"/>
      <c r="Y131" s="254"/>
      <c r="Z131" s="255"/>
      <c r="AA131" s="253"/>
      <c r="AB131" s="253"/>
      <c r="AC131" s="253"/>
      <c r="AD131" s="253"/>
      <c r="AE131" s="254"/>
      <c r="AF131" s="255"/>
      <c r="AG131" s="253"/>
      <c r="AH131" s="253"/>
      <c r="AI131" s="253"/>
      <c r="AJ131" s="253"/>
      <c r="AK131" s="254"/>
      <c r="AL131" s="255"/>
      <c r="AM131" s="253"/>
      <c r="AN131" s="253"/>
      <c r="AO131" s="253"/>
      <c r="AP131" s="253"/>
      <c r="AQ131" s="254"/>
      <c r="AR131" s="255"/>
      <c r="AS131" s="253"/>
      <c r="AT131" s="253"/>
      <c r="AU131" s="253"/>
      <c r="AV131" s="253"/>
      <c r="AW131" s="254"/>
      <c r="AX131" s="255"/>
      <c r="AY131" s="253"/>
      <c r="AZ131" s="253"/>
      <c r="BA131" s="253"/>
      <c r="BB131" s="253"/>
      <c r="BC131" s="254"/>
      <c r="BD131" s="255"/>
      <c r="BE131" s="253"/>
      <c r="BF131" s="253"/>
      <c r="BG131" s="253"/>
      <c r="BH131" s="253"/>
      <c r="BI131" s="254"/>
      <c r="BJ131" s="255"/>
      <c r="BK131" s="253"/>
      <c r="BL131" s="253"/>
      <c r="BM131" s="253"/>
      <c r="BN131" s="253"/>
      <c r="BO131" s="254"/>
      <c r="BP131" s="255"/>
      <c r="BQ131" s="253"/>
      <c r="BR131" s="253"/>
      <c r="BS131" s="253"/>
      <c r="BT131" s="253"/>
      <c r="BU131" s="254"/>
      <c r="BV131" s="255"/>
      <c r="BW131" s="253"/>
      <c r="BX131" s="253"/>
      <c r="BY131" s="253"/>
      <c r="BZ131" s="253"/>
      <c r="CA131" s="254"/>
      <c r="CB131" s="255"/>
      <c r="CC131" s="253"/>
      <c r="CD131" s="253"/>
      <c r="CE131" s="253"/>
      <c r="CF131" s="253"/>
      <c r="CG131" s="254"/>
      <c r="CH131" s="255"/>
      <c r="CI131" s="253"/>
      <c r="CJ131" s="253"/>
      <c r="CK131" s="253"/>
      <c r="CL131" s="253"/>
      <c r="CM131" s="254"/>
      <c r="CN131" s="255"/>
      <c r="CO131" s="253"/>
      <c r="CP131" s="253"/>
      <c r="CQ131" s="253"/>
      <c r="CR131" s="253"/>
      <c r="CS131" s="254"/>
      <c r="CZ131" s="255"/>
      <c r="DA131" s="253"/>
      <c r="DB131" s="253"/>
      <c r="DC131" s="253"/>
      <c r="DD131" s="253"/>
      <c r="DE131" s="254"/>
      <c r="DF131" s="26"/>
      <c r="DG131" s="27"/>
    </row>
    <row r="132" spans="1:111" s="25" customFormat="1" ht="12.75" x14ac:dyDescent="0.2">
      <c r="A132" s="225"/>
      <c r="B132" s="251"/>
      <c r="C132" s="241"/>
      <c r="D132" s="241"/>
      <c r="E132" s="241"/>
      <c r="F132" s="241"/>
      <c r="G132" s="252"/>
      <c r="H132" s="253"/>
      <c r="I132" s="253"/>
      <c r="J132" s="253"/>
      <c r="K132" s="253"/>
      <c r="L132" s="253"/>
      <c r="M132" s="254"/>
      <c r="N132" s="255"/>
      <c r="O132" s="253"/>
      <c r="P132" s="253"/>
      <c r="Q132" s="253"/>
      <c r="R132" s="253"/>
      <c r="S132" s="254"/>
      <c r="T132" s="255"/>
      <c r="U132" s="253"/>
      <c r="V132" s="253"/>
      <c r="W132" s="253"/>
      <c r="X132" s="253"/>
      <c r="Y132" s="254"/>
      <c r="Z132" s="255"/>
      <c r="AA132" s="253"/>
      <c r="AB132" s="253"/>
      <c r="AC132" s="253"/>
      <c r="AD132" s="253"/>
      <c r="AE132" s="254"/>
      <c r="AF132" s="255"/>
      <c r="AG132" s="253"/>
      <c r="AH132" s="253"/>
      <c r="AI132" s="253"/>
      <c r="AJ132" s="253"/>
      <c r="AK132" s="254"/>
      <c r="AL132" s="255"/>
      <c r="AM132" s="253"/>
      <c r="AN132" s="253"/>
      <c r="AO132" s="253"/>
      <c r="AP132" s="253"/>
      <c r="AQ132" s="254"/>
      <c r="AR132" s="255"/>
      <c r="AS132" s="253"/>
      <c r="AT132" s="253"/>
      <c r="AU132" s="253"/>
      <c r="AV132" s="253"/>
      <c r="AW132" s="254"/>
      <c r="AX132" s="255"/>
      <c r="AY132" s="253"/>
      <c r="AZ132" s="253"/>
      <c r="BA132" s="253"/>
      <c r="BB132" s="253"/>
      <c r="BC132" s="254"/>
      <c r="BD132" s="255"/>
      <c r="BE132" s="253"/>
      <c r="BF132" s="253"/>
      <c r="BG132" s="253"/>
      <c r="BH132" s="253"/>
      <c r="BI132" s="254"/>
      <c r="BJ132" s="255"/>
      <c r="BK132" s="253"/>
      <c r="BL132" s="253"/>
      <c r="BM132" s="253"/>
      <c r="BN132" s="253"/>
      <c r="BO132" s="254"/>
      <c r="BP132" s="255"/>
      <c r="BQ132" s="253"/>
      <c r="BR132" s="253"/>
      <c r="BS132" s="253"/>
      <c r="BT132" s="253"/>
      <c r="BU132" s="254"/>
      <c r="BV132" s="255"/>
      <c r="BW132" s="253"/>
      <c r="BX132" s="253"/>
      <c r="BY132" s="253"/>
      <c r="BZ132" s="253"/>
      <c r="CA132" s="254"/>
      <c r="CB132" s="255"/>
      <c r="CC132" s="253"/>
      <c r="CD132" s="253"/>
      <c r="CE132" s="253"/>
      <c r="CF132" s="253"/>
      <c r="CG132" s="254"/>
      <c r="CH132" s="255"/>
      <c r="CI132" s="253"/>
      <c r="CJ132" s="253"/>
      <c r="CK132" s="253"/>
      <c r="CL132" s="253"/>
      <c r="CM132" s="254"/>
      <c r="CN132" s="255"/>
      <c r="CO132" s="253"/>
      <c r="CP132" s="253"/>
      <c r="CQ132" s="253"/>
      <c r="CR132" s="253"/>
      <c r="CS132" s="254"/>
      <c r="CZ132" s="255"/>
      <c r="DA132" s="253"/>
      <c r="DB132" s="253"/>
      <c r="DC132" s="253"/>
      <c r="DD132" s="253"/>
      <c r="DE132" s="254"/>
      <c r="DF132" s="26"/>
      <c r="DG132" s="27"/>
    </row>
    <row r="133" spans="1:111" s="25" customFormat="1" ht="12.75" x14ac:dyDescent="0.2">
      <c r="A133" s="236"/>
      <c r="B133" s="256"/>
      <c r="C133" s="257"/>
      <c r="D133" s="257"/>
      <c r="E133" s="257"/>
      <c r="F133" s="257"/>
      <c r="G133" s="258"/>
      <c r="H133" s="259"/>
      <c r="I133" s="259"/>
      <c r="J133" s="259"/>
      <c r="K133" s="259"/>
      <c r="L133" s="259"/>
      <c r="M133" s="260"/>
      <c r="N133" s="261"/>
      <c r="O133" s="259"/>
      <c r="P133" s="259"/>
      <c r="Q133" s="259"/>
      <c r="R133" s="259"/>
      <c r="S133" s="260"/>
      <c r="T133" s="261"/>
      <c r="U133" s="259"/>
      <c r="V133" s="259"/>
      <c r="W133" s="259"/>
      <c r="X133" s="259"/>
      <c r="Y133" s="260"/>
      <c r="Z133" s="261"/>
      <c r="AA133" s="259"/>
      <c r="AB133" s="259"/>
      <c r="AC133" s="259"/>
      <c r="AD133" s="259"/>
      <c r="AE133" s="260"/>
      <c r="AF133" s="261"/>
      <c r="AG133" s="259"/>
      <c r="AH133" s="259"/>
      <c r="AI133" s="259"/>
      <c r="AJ133" s="259"/>
      <c r="AK133" s="260"/>
      <c r="AL133" s="261"/>
      <c r="AM133" s="259"/>
      <c r="AN133" s="259"/>
      <c r="AO133" s="259"/>
      <c r="AP133" s="259"/>
      <c r="AQ133" s="260"/>
      <c r="AR133" s="261"/>
      <c r="AS133" s="259"/>
      <c r="AT133" s="259"/>
      <c r="AU133" s="259"/>
      <c r="AV133" s="259"/>
      <c r="AW133" s="260"/>
      <c r="AX133" s="261"/>
      <c r="AY133" s="259"/>
      <c r="AZ133" s="259"/>
      <c r="BA133" s="259"/>
      <c r="BB133" s="259"/>
      <c r="BC133" s="260"/>
      <c r="BD133" s="261"/>
      <c r="BE133" s="259"/>
      <c r="BF133" s="259"/>
      <c r="BG133" s="259"/>
      <c r="BH133" s="259"/>
      <c r="BI133" s="260"/>
      <c r="BJ133" s="261"/>
      <c r="BK133" s="259"/>
      <c r="BL133" s="259"/>
      <c r="BM133" s="259"/>
      <c r="BN133" s="259"/>
      <c r="BO133" s="260"/>
      <c r="BP133" s="261"/>
      <c r="BQ133" s="259"/>
      <c r="BR133" s="259"/>
      <c r="BS133" s="259"/>
      <c r="BT133" s="259"/>
      <c r="BU133" s="260"/>
      <c r="BV133" s="261"/>
      <c r="BW133" s="259"/>
      <c r="BX133" s="259"/>
      <c r="BY133" s="259"/>
      <c r="BZ133" s="259"/>
      <c r="CA133" s="260"/>
      <c r="CB133" s="261"/>
      <c r="CC133" s="259"/>
      <c r="CD133" s="259"/>
      <c r="CE133" s="259"/>
      <c r="CF133" s="259"/>
      <c r="CG133" s="260"/>
      <c r="CH133" s="261"/>
      <c r="CI133" s="259"/>
      <c r="CJ133" s="259"/>
      <c r="CK133" s="259"/>
      <c r="CL133" s="259"/>
      <c r="CM133" s="260"/>
      <c r="CN133" s="261"/>
      <c r="CO133" s="259"/>
      <c r="CP133" s="259"/>
      <c r="CQ133" s="259"/>
      <c r="CR133" s="259"/>
      <c r="CS133" s="260"/>
      <c r="CZ133" s="261"/>
      <c r="DA133" s="262"/>
      <c r="DB133" s="262"/>
      <c r="DC133" s="262"/>
      <c r="DD133" s="262"/>
      <c r="DE133" s="263"/>
      <c r="DF133" s="26"/>
      <c r="DG133" s="27"/>
    </row>
    <row r="134" spans="1:111" s="25" customFormat="1" ht="12.75" x14ac:dyDescent="0.2">
      <c r="A134" s="264"/>
      <c r="B134" s="241"/>
      <c r="C134" s="241"/>
      <c r="D134" s="241"/>
      <c r="E134" s="241"/>
      <c r="F134" s="241"/>
      <c r="G134" s="241"/>
      <c r="H134" s="241"/>
      <c r="I134" s="241" t="s">
        <v>56</v>
      </c>
      <c r="J134" s="241"/>
      <c r="K134" s="241"/>
      <c r="L134" s="241"/>
      <c r="M134" s="241"/>
      <c r="N134" s="241"/>
      <c r="O134" s="241"/>
      <c r="P134" s="241"/>
      <c r="Q134" s="241"/>
      <c r="R134" s="241"/>
      <c r="S134" s="241"/>
      <c r="T134" s="241"/>
      <c r="U134" s="241"/>
      <c r="V134" s="241"/>
      <c r="W134" s="241"/>
      <c r="X134" s="241"/>
      <c r="Y134" s="241"/>
      <c r="Z134" s="241"/>
      <c r="AA134" s="241"/>
      <c r="AB134" s="241"/>
      <c r="AC134" s="241"/>
      <c r="AD134" s="241"/>
      <c r="AE134" s="241"/>
      <c r="AF134" s="241"/>
      <c r="AG134" s="241"/>
      <c r="AH134" s="241"/>
      <c r="AI134" s="241"/>
      <c r="AJ134" s="241"/>
      <c r="AK134" s="241"/>
      <c r="AL134" s="241"/>
      <c r="AM134" s="241"/>
      <c r="AN134" s="241"/>
      <c r="AO134" s="241"/>
      <c r="AP134" s="241"/>
      <c r="AQ134" s="241"/>
      <c r="AR134" s="241"/>
      <c r="AS134" s="241"/>
      <c r="AT134" s="241"/>
      <c r="AU134" s="241"/>
      <c r="AV134" s="241"/>
      <c r="AW134" s="241"/>
      <c r="AX134" s="241"/>
      <c r="AY134" s="241"/>
      <c r="AZ134" s="241"/>
      <c r="BA134" s="241"/>
      <c r="BB134" s="241"/>
      <c r="BC134" s="241"/>
      <c r="BD134" s="241"/>
      <c r="BE134" s="241"/>
      <c r="BF134" s="241"/>
      <c r="BG134" s="241"/>
      <c r="BH134" s="241"/>
      <c r="BI134" s="241"/>
      <c r="BJ134" s="241"/>
      <c r="BK134" s="241"/>
      <c r="BL134" s="241"/>
      <c r="BM134" s="241"/>
      <c r="BN134" s="241"/>
      <c r="BO134" s="241"/>
      <c r="BP134" s="241"/>
      <c r="BQ134" s="241"/>
      <c r="BR134" s="241"/>
      <c r="BS134" s="241"/>
      <c r="BT134" s="241"/>
      <c r="BU134" s="241"/>
      <c r="BV134" s="241"/>
      <c r="BW134" s="241"/>
      <c r="BX134" s="241"/>
      <c r="BY134" s="241"/>
      <c r="BZ134" s="241"/>
      <c r="CA134" s="241"/>
      <c r="CB134" s="241"/>
      <c r="CC134" s="241"/>
      <c r="CD134" s="241"/>
      <c r="CE134" s="241"/>
      <c r="CF134" s="241"/>
      <c r="CG134" s="241"/>
      <c r="CH134" s="241"/>
      <c r="CI134" s="241"/>
      <c r="CJ134" s="241"/>
      <c r="CK134" s="241"/>
      <c r="CL134" s="241"/>
      <c r="CM134" s="241"/>
      <c r="CN134" s="241"/>
      <c r="CO134" s="241"/>
      <c r="CP134" s="241"/>
      <c r="CQ134" s="241"/>
      <c r="CR134" s="241"/>
      <c r="CS134" s="241"/>
      <c r="DF134" s="26"/>
      <c r="DG134" s="27"/>
    </row>
    <row r="135" spans="1:111" s="25" customFormat="1" ht="12.75" x14ac:dyDescent="0.2">
      <c r="A135" s="265" t="s">
        <v>6</v>
      </c>
      <c r="B135" s="265"/>
      <c r="C135" s="265"/>
      <c r="D135" s="265"/>
      <c r="E135" s="265"/>
      <c r="F135" s="265"/>
      <c r="G135" s="265"/>
      <c r="U135" s="266"/>
      <c r="X135" s="266"/>
      <c r="AY135" s="267"/>
      <c r="AZ135" s="267"/>
      <c r="DF135" s="26"/>
      <c r="DG135" s="27"/>
    </row>
    <row r="136" spans="1:111" s="25" customFormat="1" ht="12.75" customHeight="1" x14ac:dyDescent="0.2">
      <c r="A136" s="265" t="s">
        <v>22</v>
      </c>
      <c r="C136" s="268"/>
      <c r="D136" s="268"/>
      <c r="F136" s="268"/>
      <c r="G136" s="269"/>
      <c r="H136" s="265"/>
      <c r="I136" s="265"/>
      <c r="J136" s="265"/>
      <c r="AF136" s="267"/>
      <c r="AY136" s="270"/>
      <c r="AZ136" s="270"/>
      <c r="DF136" s="26"/>
      <c r="DG136" s="27"/>
    </row>
    <row r="137" spans="1:111" s="25" customFormat="1" ht="38.25" x14ac:dyDescent="0.2">
      <c r="A137" s="265" t="s">
        <v>145</v>
      </c>
      <c r="B137" s="205"/>
      <c r="C137" s="205"/>
      <c r="D137" s="205"/>
      <c r="E137" s="205"/>
      <c r="F137" s="205"/>
      <c r="G137" s="265"/>
      <c r="I137" s="269"/>
      <c r="J137" s="269"/>
      <c r="L137" s="269"/>
      <c r="M137" s="269"/>
      <c r="O137" s="269"/>
      <c r="P137" s="269"/>
      <c r="Q137" s="271"/>
      <c r="R137" s="269"/>
      <c r="S137" s="269"/>
      <c r="U137" s="269"/>
      <c r="V137" s="269"/>
      <c r="X137" s="269"/>
      <c r="Y137" s="269"/>
      <c r="Z137" s="272"/>
      <c r="AA137" s="273"/>
      <c r="AB137" s="272"/>
      <c r="AC137" s="273"/>
      <c r="AD137" s="274"/>
      <c r="AE137" s="273"/>
      <c r="AF137" s="272"/>
      <c r="AG137" s="273"/>
      <c r="AH137" s="272"/>
      <c r="AI137" s="273"/>
      <c r="AJ137" s="274"/>
      <c r="AK137" s="273"/>
      <c r="DF137" s="26"/>
      <c r="DG137" s="27"/>
    </row>
    <row r="138" spans="1:111" s="25" customFormat="1" ht="12.75" x14ac:dyDescent="0.2">
      <c r="A138" s="265"/>
      <c r="B138" s="205"/>
      <c r="C138" s="205"/>
      <c r="D138" s="205"/>
      <c r="E138" s="205"/>
      <c r="F138" s="205"/>
      <c r="G138" s="265"/>
      <c r="AF138" s="270"/>
      <c r="AO138" s="25" t="s">
        <v>56</v>
      </c>
      <c r="AY138" s="270"/>
      <c r="AZ138" s="270"/>
      <c r="DF138" s="26"/>
      <c r="DG138" s="27"/>
    </row>
    <row r="139" spans="1:111" s="25" customFormat="1" ht="12.75" x14ac:dyDescent="0.2">
      <c r="A139" s="265" t="s">
        <v>23</v>
      </c>
      <c r="B139" s="275"/>
      <c r="C139" s="275"/>
      <c r="D139" s="275"/>
      <c r="E139" s="275"/>
      <c r="F139" s="275"/>
      <c r="G139" s="40"/>
      <c r="AF139" s="270"/>
      <c r="DF139" s="26"/>
      <c r="DG139" s="27"/>
    </row>
    <row r="140" spans="1:111" s="25" customFormat="1" ht="51" x14ac:dyDescent="0.2">
      <c r="A140" s="36" t="s">
        <v>200</v>
      </c>
      <c r="B140" s="110"/>
      <c r="C140" s="110"/>
      <c r="D140" s="110"/>
      <c r="E140" s="110"/>
      <c r="F140" s="110"/>
      <c r="G140" s="40"/>
      <c r="DF140" s="26"/>
      <c r="DG140" s="27"/>
    </row>
    <row r="141" spans="1:111" s="25" customFormat="1" ht="12.75" customHeight="1" x14ac:dyDescent="0.2">
      <c r="A141" s="40" t="s">
        <v>393</v>
      </c>
      <c r="B141" s="110"/>
      <c r="C141" s="110"/>
      <c r="D141" s="110"/>
      <c r="E141" s="110"/>
      <c r="F141" s="110"/>
      <c r="G141" s="40"/>
      <c r="H141" s="40"/>
      <c r="I141" s="40"/>
      <c r="J141" s="40"/>
      <c r="K141" s="40"/>
      <c r="L141" s="40"/>
      <c r="DF141" s="26"/>
      <c r="DG141" s="27"/>
    </row>
    <row r="142" spans="1:111" s="25" customFormat="1" ht="12.95" customHeight="1" x14ac:dyDescent="0.2">
      <c r="A142" s="40" t="s">
        <v>94</v>
      </c>
      <c r="B142" s="110"/>
      <c r="C142" s="110"/>
      <c r="D142" s="110"/>
      <c r="E142" s="110"/>
      <c r="F142" s="110"/>
      <c r="G142" s="40"/>
      <c r="DF142" s="26"/>
      <c r="DG142" s="27"/>
    </row>
    <row r="143" spans="1:111" s="25" customFormat="1" ht="28.5" customHeight="1" x14ac:dyDescent="0.2">
      <c r="A143" s="40" t="s">
        <v>199</v>
      </c>
      <c r="B143" s="110"/>
      <c r="C143" s="110"/>
      <c r="D143" s="110"/>
      <c r="E143" s="110"/>
      <c r="F143" s="110"/>
      <c r="G143" s="40"/>
      <c r="H143" s="40"/>
      <c r="I143" s="40"/>
      <c r="DF143" s="26"/>
      <c r="DG143" s="27"/>
    </row>
    <row r="144" spans="1:111" s="25" customFormat="1" ht="28.5" customHeight="1" x14ac:dyDescent="0.2">
      <c r="A144" s="40" t="s">
        <v>95</v>
      </c>
      <c r="B144" s="110"/>
      <c r="C144" s="110"/>
      <c r="D144" s="110"/>
      <c r="E144" s="110"/>
      <c r="F144" s="110"/>
      <c r="G144" s="40"/>
      <c r="H144" s="40"/>
      <c r="I144" s="40"/>
      <c r="DF144" s="26"/>
      <c r="DG144" s="27"/>
    </row>
    <row r="145" spans="1:112" s="25" customFormat="1" ht="28.5" customHeight="1" x14ac:dyDescent="0.2">
      <c r="A145" s="40" t="s">
        <v>96</v>
      </c>
      <c r="B145" s="110"/>
      <c r="C145" s="110"/>
      <c r="D145" s="110"/>
      <c r="E145" s="110"/>
      <c r="F145" s="110"/>
      <c r="G145" s="40"/>
      <c r="H145" s="40"/>
      <c r="I145" s="40"/>
      <c r="DF145" s="26"/>
      <c r="DG145" s="27"/>
    </row>
    <row r="146" spans="1:112" s="25" customFormat="1" ht="28.5" customHeight="1" x14ac:dyDescent="0.2">
      <c r="A146" s="40" t="s">
        <v>97</v>
      </c>
      <c r="B146" s="110"/>
      <c r="C146" s="110"/>
      <c r="D146" s="110"/>
      <c r="E146" s="110"/>
      <c r="F146" s="110"/>
      <c r="G146" s="40"/>
      <c r="H146" s="40"/>
      <c r="I146" s="40"/>
      <c r="DF146" s="26"/>
      <c r="DG146" s="27"/>
    </row>
    <row r="147" spans="1:112" s="25" customFormat="1" ht="38.25" x14ac:dyDescent="0.2">
      <c r="A147" s="40" t="s">
        <v>261</v>
      </c>
      <c r="H147" s="40"/>
      <c r="I147" s="40"/>
      <c r="DF147" s="26"/>
      <c r="DG147" s="27"/>
    </row>
    <row r="148" spans="1:112" s="25" customFormat="1" ht="63.75" x14ac:dyDescent="0.2">
      <c r="A148" s="276" t="s">
        <v>87</v>
      </c>
      <c r="DF148" s="26"/>
      <c r="DG148" s="27"/>
    </row>
    <row r="149" spans="1:112" s="25" customFormat="1" ht="38.25" x14ac:dyDescent="0.2">
      <c r="A149" s="276" t="s">
        <v>88</v>
      </c>
      <c r="DF149" s="26"/>
      <c r="DG149" s="27"/>
    </row>
    <row r="150" spans="1:112" s="25" customFormat="1" ht="38.25" x14ac:dyDescent="0.2">
      <c r="A150" s="276" t="s">
        <v>89</v>
      </c>
      <c r="DF150" s="26"/>
      <c r="DG150" s="27"/>
    </row>
    <row r="151" spans="1:112" s="25" customFormat="1" ht="12.75" x14ac:dyDescent="0.2">
      <c r="A151" s="276" t="s">
        <v>93</v>
      </c>
      <c r="DF151" s="26"/>
      <c r="DG151" s="27"/>
    </row>
    <row r="152" spans="1:112" s="25" customFormat="1" ht="25.5" x14ac:dyDescent="0.2">
      <c r="A152" s="276" t="s">
        <v>90</v>
      </c>
      <c r="DF152" s="26"/>
      <c r="DG152" s="27"/>
    </row>
    <row r="153" spans="1:112" s="25" customFormat="1" ht="51" x14ac:dyDescent="0.2">
      <c r="A153" s="276" t="s">
        <v>91</v>
      </c>
      <c r="DF153" s="26"/>
      <c r="DG153" s="27"/>
    </row>
    <row r="154" spans="1:112" x14ac:dyDescent="0.25">
      <c r="A154" s="97"/>
      <c r="B154" s="97"/>
      <c r="C154" s="97"/>
      <c r="D154" s="97"/>
      <c r="E154" s="97"/>
      <c r="F154" s="97"/>
      <c r="G154" s="97"/>
      <c r="H154" s="97"/>
      <c r="I154" s="97"/>
      <c r="J154" s="97"/>
      <c r="K154" s="97"/>
      <c r="L154" s="97"/>
      <c r="M154" s="97"/>
      <c r="N154" s="97"/>
      <c r="O154" s="97"/>
      <c r="P154" s="97"/>
      <c r="Q154" s="97"/>
      <c r="R154" s="97"/>
      <c r="S154" s="97"/>
      <c r="T154" s="97"/>
      <c r="U154" s="97"/>
      <c r="V154" s="97"/>
      <c r="W154" s="97"/>
      <c r="X154" s="97"/>
      <c r="Y154" s="97"/>
      <c r="Z154" s="97"/>
      <c r="AA154" s="97"/>
      <c r="AB154" s="97"/>
      <c r="AC154" s="97"/>
      <c r="AD154" s="97"/>
      <c r="AE154" s="97"/>
      <c r="AF154" s="97"/>
      <c r="AG154" s="97"/>
      <c r="AH154" s="97"/>
      <c r="AI154" s="97"/>
      <c r="AJ154" s="97"/>
      <c r="AK154" s="97"/>
      <c r="AL154" s="97"/>
      <c r="AM154" s="97"/>
      <c r="AN154" s="97"/>
      <c r="AO154" s="97"/>
      <c r="AP154" s="97"/>
      <c r="AQ154" s="97"/>
      <c r="AR154" s="97"/>
      <c r="AS154" s="97"/>
      <c r="AT154" s="97"/>
      <c r="AU154" s="97"/>
      <c r="AV154" s="97"/>
      <c r="AW154" s="97"/>
      <c r="AX154" s="97"/>
      <c r="AY154" s="97"/>
      <c r="AZ154" s="97"/>
      <c r="BA154" s="97"/>
      <c r="BB154" s="97"/>
      <c r="BC154" s="97"/>
      <c r="BD154" s="97"/>
      <c r="BE154" s="97"/>
      <c r="BF154" s="97"/>
      <c r="BG154" s="97"/>
      <c r="BH154" s="97"/>
      <c r="BI154" s="97"/>
      <c r="BJ154" s="97"/>
      <c r="BK154" s="97"/>
      <c r="BL154" s="97"/>
      <c r="BM154" s="97"/>
      <c r="BN154" s="97"/>
      <c r="BO154" s="97"/>
      <c r="BP154" s="97"/>
      <c r="BQ154" s="97"/>
      <c r="BR154" s="97"/>
      <c r="BS154" s="97"/>
      <c r="BT154" s="97"/>
      <c r="BU154" s="97"/>
      <c r="BV154" s="97"/>
      <c r="BW154" s="97"/>
      <c r="BX154" s="97"/>
      <c r="BY154" s="97"/>
      <c r="BZ154" s="97"/>
      <c r="CA154" s="97"/>
      <c r="CB154" s="97"/>
      <c r="CC154" s="97"/>
      <c r="CD154" s="97"/>
      <c r="CE154" s="97"/>
      <c r="CF154" s="97"/>
      <c r="CG154" s="97"/>
      <c r="CH154" s="97"/>
      <c r="CI154" s="97"/>
      <c r="CJ154" s="97"/>
      <c r="CK154" s="97"/>
      <c r="CL154" s="97"/>
      <c r="CM154" s="97"/>
      <c r="CN154" s="97"/>
      <c r="CO154" s="97"/>
      <c r="CP154" s="97"/>
      <c r="CQ154" s="97"/>
      <c r="CR154" s="97"/>
      <c r="CS154" s="97"/>
      <c r="CT154" s="97"/>
      <c r="CU154" s="97"/>
      <c r="CV154" s="97"/>
      <c r="CW154" s="97"/>
      <c r="CX154" s="97"/>
      <c r="CY154" s="97"/>
      <c r="CZ154" s="97"/>
      <c r="DA154" s="97"/>
      <c r="DB154" s="97"/>
      <c r="DC154" s="97"/>
      <c r="DD154" s="97"/>
      <c r="DE154" s="97"/>
      <c r="DF154" s="277"/>
      <c r="DG154" s="278"/>
      <c r="DH154" s="97"/>
    </row>
    <row r="155" spans="1:112" x14ac:dyDescent="0.25">
      <c r="A155" s="97"/>
      <c r="B155" s="97"/>
      <c r="C155" s="97"/>
      <c r="D155" s="97"/>
      <c r="E155" s="97"/>
      <c r="F155" s="97"/>
      <c r="G155" s="97"/>
      <c r="H155" s="97"/>
      <c r="I155" s="97"/>
      <c r="J155" s="97"/>
      <c r="K155" s="97"/>
      <c r="L155" s="97"/>
      <c r="M155" s="97"/>
      <c r="N155" s="97"/>
      <c r="O155" s="97"/>
      <c r="P155" s="97"/>
      <c r="Q155" s="97"/>
      <c r="R155" s="97"/>
      <c r="S155" s="97"/>
      <c r="T155" s="97"/>
      <c r="U155" s="97"/>
      <c r="V155" s="97"/>
      <c r="W155" s="97"/>
      <c r="X155" s="97"/>
      <c r="Y155" s="97"/>
      <c r="Z155" s="97"/>
      <c r="AA155" s="97"/>
      <c r="AB155" s="97"/>
      <c r="AC155" s="97"/>
      <c r="AD155" s="97"/>
      <c r="AE155" s="97"/>
      <c r="AF155" s="97"/>
      <c r="AG155" s="97"/>
      <c r="AH155" s="97"/>
      <c r="AI155" s="97"/>
      <c r="AJ155" s="97"/>
      <c r="AK155" s="97"/>
      <c r="AL155" s="97"/>
      <c r="AM155" s="97"/>
      <c r="AN155" s="97"/>
      <c r="AO155" s="97"/>
      <c r="AP155" s="97"/>
      <c r="AQ155" s="97"/>
      <c r="AR155" s="97"/>
      <c r="AS155" s="97"/>
      <c r="AT155" s="97"/>
      <c r="AU155" s="97"/>
      <c r="AV155" s="97"/>
      <c r="AW155" s="97"/>
      <c r="AX155" s="97"/>
      <c r="AY155" s="97"/>
      <c r="AZ155" s="97"/>
      <c r="BA155" s="97"/>
      <c r="BB155" s="97"/>
      <c r="BC155" s="97"/>
      <c r="BD155" s="97"/>
      <c r="BE155" s="97"/>
      <c r="BF155" s="97"/>
      <c r="BG155" s="97"/>
      <c r="BH155" s="97"/>
      <c r="BI155" s="97"/>
      <c r="BJ155" s="97"/>
      <c r="BK155" s="97"/>
      <c r="BL155" s="97"/>
      <c r="BM155" s="97"/>
      <c r="BN155" s="97"/>
      <c r="BO155" s="97"/>
      <c r="BP155" s="97"/>
      <c r="BQ155" s="97"/>
      <c r="BR155" s="97"/>
      <c r="BS155" s="97"/>
      <c r="BT155" s="97"/>
      <c r="BU155" s="97"/>
      <c r="BV155" s="97"/>
      <c r="BW155" s="97"/>
      <c r="BX155" s="97"/>
      <c r="BY155" s="97"/>
      <c r="BZ155" s="97"/>
      <c r="CA155" s="97"/>
      <c r="CB155" s="97"/>
      <c r="CC155" s="97"/>
      <c r="CD155" s="97"/>
      <c r="CE155" s="97"/>
      <c r="CF155" s="97"/>
      <c r="CG155" s="97"/>
      <c r="CH155" s="97"/>
      <c r="CI155" s="97"/>
      <c r="CJ155" s="97"/>
      <c r="CK155" s="97"/>
      <c r="CL155" s="97"/>
      <c r="CM155" s="97"/>
      <c r="CN155" s="97"/>
      <c r="CO155" s="97"/>
      <c r="CP155" s="97"/>
      <c r="CQ155" s="97"/>
      <c r="CR155" s="97"/>
      <c r="CS155" s="97"/>
      <c r="CT155" s="97"/>
      <c r="CU155" s="97"/>
      <c r="CV155" s="97"/>
      <c r="CW155" s="97"/>
      <c r="CX155" s="97"/>
      <c r="CY155" s="97"/>
      <c r="CZ155" s="97"/>
      <c r="DA155" s="97"/>
      <c r="DB155" s="97"/>
      <c r="DC155" s="97"/>
      <c r="DD155" s="97"/>
      <c r="DE155" s="97"/>
      <c r="DF155" s="277"/>
      <c r="DG155" s="278"/>
      <c r="DH155" s="97"/>
    </row>
    <row r="156" spans="1:112" x14ac:dyDescent="0.25">
      <c r="A156" s="97"/>
      <c r="B156" s="97"/>
      <c r="C156" s="97"/>
      <c r="D156" s="97"/>
      <c r="E156" s="97"/>
      <c r="F156" s="97"/>
      <c r="G156" s="97"/>
      <c r="H156" s="97"/>
      <c r="I156" s="97"/>
      <c r="J156" s="97"/>
      <c r="K156" s="97"/>
      <c r="L156" s="97"/>
      <c r="M156" s="97"/>
      <c r="N156" s="97"/>
      <c r="O156" s="97"/>
      <c r="P156" s="97"/>
      <c r="Q156" s="97"/>
      <c r="R156" s="97"/>
      <c r="S156" s="97"/>
      <c r="T156" s="97"/>
      <c r="U156" s="97"/>
      <c r="V156" s="97"/>
      <c r="W156" s="97"/>
      <c r="X156" s="97"/>
      <c r="Y156" s="97"/>
      <c r="Z156" s="97"/>
      <c r="AA156" s="97"/>
      <c r="AB156" s="97"/>
      <c r="AC156" s="97"/>
      <c r="AD156" s="97"/>
      <c r="AE156" s="97"/>
      <c r="AF156" s="97"/>
      <c r="AG156" s="97"/>
      <c r="AH156" s="97"/>
      <c r="AI156" s="97"/>
      <c r="AJ156" s="97"/>
      <c r="AK156" s="97"/>
      <c r="AL156" s="97"/>
      <c r="AM156" s="97"/>
      <c r="AN156" s="97"/>
      <c r="AO156" s="97"/>
      <c r="AP156" s="97"/>
      <c r="AQ156" s="97"/>
      <c r="AR156" s="97"/>
      <c r="AS156" s="97"/>
      <c r="AT156" s="97"/>
      <c r="AU156" s="97"/>
      <c r="AV156" s="97"/>
      <c r="AW156" s="97"/>
      <c r="AX156" s="97"/>
      <c r="AY156" s="97"/>
      <c r="AZ156" s="97"/>
      <c r="BA156" s="97"/>
      <c r="BB156" s="97"/>
      <c r="BC156" s="97"/>
      <c r="BD156" s="97"/>
      <c r="BE156" s="97"/>
      <c r="BF156" s="97"/>
      <c r="BG156" s="97"/>
      <c r="BH156" s="97"/>
      <c r="BI156" s="97"/>
      <c r="BJ156" s="97"/>
      <c r="BK156" s="97"/>
      <c r="BL156" s="97"/>
      <c r="BM156" s="97"/>
      <c r="BN156" s="97"/>
      <c r="BO156" s="97"/>
      <c r="BP156" s="97"/>
      <c r="BQ156" s="97"/>
      <c r="BR156" s="97"/>
      <c r="BS156" s="97"/>
      <c r="BT156" s="97"/>
      <c r="BU156" s="97"/>
      <c r="BV156" s="97"/>
      <c r="BW156" s="97"/>
      <c r="BX156" s="97"/>
      <c r="BY156" s="97"/>
      <c r="BZ156" s="97"/>
      <c r="CA156" s="97"/>
      <c r="CB156" s="97"/>
      <c r="CC156" s="97"/>
      <c r="CD156" s="97"/>
      <c r="CE156" s="97"/>
      <c r="CF156" s="97"/>
      <c r="CG156" s="97"/>
      <c r="CH156" s="97"/>
      <c r="CI156" s="97"/>
      <c r="CJ156" s="97"/>
      <c r="CK156" s="97"/>
      <c r="CL156" s="97"/>
      <c r="CM156" s="97"/>
      <c r="CN156" s="97"/>
      <c r="CO156" s="97"/>
      <c r="CP156" s="97"/>
      <c r="CQ156" s="97"/>
      <c r="CR156" s="97"/>
      <c r="CS156" s="97"/>
      <c r="CT156" s="97"/>
      <c r="CU156" s="97"/>
      <c r="CV156" s="97"/>
      <c r="CW156" s="97"/>
      <c r="CX156" s="97"/>
      <c r="CY156" s="97"/>
      <c r="CZ156" s="97"/>
      <c r="DA156" s="97"/>
      <c r="DB156" s="97"/>
      <c r="DC156" s="97"/>
      <c r="DD156" s="97"/>
      <c r="DE156" s="97"/>
      <c r="DF156" s="277"/>
      <c r="DG156" s="278"/>
      <c r="DH156" s="97"/>
    </row>
    <row r="157" spans="1:112" x14ac:dyDescent="0.25">
      <c r="A157" s="97"/>
      <c r="B157" s="97"/>
      <c r="C157" s="97"/>
      <c r="D157" s="97"/>
      <c r="E157" s="97"/>
      <c r="F157" s="97"/>
      <c r="G157" s="97"/>
      <c r="H157" s="97"/>
      <c r="I157" s="97"/>
      <c r="J157" s="97"/>
      <c r="K157" s="97"/>
      <c r="L157" s="97"/>
      <c r="M157" s="97"/>
      <c r="N157" s="97"/>
      <c r="O157" s="97"/>
      <c r="P157" s="97"/>
      <c r="Q157" s="97"/>
      <c r="R157" s="97"/>
      <c r="S157" s="97"/>
      <c r="T157" s="97"/>
      <c r="U157" s="97"/>
      <c r="V157" s="97"/>
      <c r="W157" s="97"/>
      <c r="X157" s="97"/>
      <c r="Y157" s="97"/>
      <c r="Z157" s="97"/>
      <c r="AA157" s="97"/>
      <c r="AB157" s="97"/>
      <c r="AC157" s="97"/>
      <c r="AD157" s="97"/>
      <c r="AE157" s="97"/>
      <c r="AF157" s="97"/>
      <c r="AG157" s="97"/>
      <c r="AH157" s="97"/>
      <c r="AI157" s="97"/>
      <c r="AJ157" s="97"/>
      <c r="AK157" s="97"/>
      <c r="AL157" s="97"/>
      <c r="AM157" s="97"/>
      <c r="AN157" s="97"/>
      <c r="AO157" s="97"/>
      <c r="AP157" s="97"/>
      <c r="AQ157" s="97"/>
      <c r="AR157" s="97"/>
      <c r="AS157" s="97"/>
      <c r="AT157" s="97"/>
      <c r="AU157" s="97"/>
      <c r="AV157" s="97"/>
      <c r="AW157" s="97"/>
      <c r="AX157" s="97"/>
      <c r="AY157" s="97"/>
      <c r="AZ157" s="97"/>
      <c r="BA157" s="97"/>
      <c r="BB157" s="97"/>
      <c r="BC157" s="97"/>
      <c r="BD157" s="97"/>
      <c r="BE157" s="97"/>
      <c r="BF157" s="97"/>
      <c r="BG157" s="97"/>
      <c r="BH157" s="97"/>
      <c r="BI157" s="97"/>
      <c r="BJ157" s="97"/>
      <c r="BK157" s="97"/>
      <c r="BL157" s="97"/>
      <c r="BM157" s="97"/>
      <c r="BN157" s="97"/>
      <c r="BO157" s="97"/>
      <c r="BP157" s="97"/>
      <c r="BQ157" s="97"/>
      <c r="BR157" s="97"/>
      <c r="BS157" s="97"/>
      <c r="BT157" s="97"/>
      <c r="BU157" s="97"/>
      <c r="BV157" s="97"/>
      <c r="BW157" s="97"/>
      <c r="BX157" s="97"/>
      <c r="BY157" s="97"/>
      <c r="BZ157" s="97"/>
      <c r="CA157" s="97"/>
      <c r="CB157" s="97"/>
      <c r="CC157" s="97"/>
      <c r="CD157" s="97"/>
      <c r="CE157" s="97"/>
      <c r="CF157" s="97"/>
      <c r="CG157" s="97"/>
      <c r="CH157" s="97"/>
      <c r="CI157" s="97"/>
      <c r="CJ157" s="97"/>
      <c r="CK157" s="97"/>
      <c r="CL157" s="97"/>
      <c r="CM157" s="97"/>
      <c r="CN157" s="97"/>
      <c r="CO157" s="97"/>
      <c r="CP157" s="97"/>
      <c r="CQ157" s="97"/>
      <c r="CR157" s="97"/>
      <c r="CS157" s="97"/>
      <c r="CT157" s="97"/>
      <c r="CU157" s="97"/>
      <c r="CV157" s="97"/>
      <c r="CW157" s="97"/>
      <c r="CX157" s="97"/>
      <c r="CY157" s="97"/>
      <c r="CZ157" s="97"/>
      <c r="DA157" s="97"/>
      <c r="DB157" s="97"/>
      <c r="DC157" s="97"/>
      <c r="DD157" s="97"/>
      <c r="DE157" s="97"/>
      <c r="DF157" s="277"/>
      <c r="DG157" s="278"/>
      <c r="DH157" s="97"/>
    </row>
    <row r="158" spans="1:112" x14ac:dyDescent="0.25">
      <c r="A158" s="97"/>
      <c r="B158" s="97"/>
      <c r="C158" s="97"/>
      <c r="D158" s="97"/>
      <c r="E158" s="97"/>
      <c r="F158" s="97"/>
      <c r="G158" s="97"/>
      <c r="H158" s="97"/>
      <c r="I158" s="97"/>
      <c r="J158" s="97"/>
      <c r="K158" s="97"/>
      <c r="L158" s="97"/>
      <c r="M158" s="97"/>
      <c r="N158" s="97"/>
      <c r="O158" s="97"/>
      <c r="P158" s="97"/>
      <c r="Q158" s="97"/>
      <c r="R158" s="97"/>
      <c r="S158" s="97"/>
      <c r="T158" s="97"/>
      <c r="U158" s="97"/>
      <c r="V158" s="97"/>
      <c r="W158" s="97"/>
      <c r="X158" s="97"/>
      <c r="Y158" s="97"/>
      <c r="Z158" s="97"/>
      <c r="AA158" s="97"/>
      <c r="AB158" s="97"/>
      <c r="AC158" s="97"/>
      <c r="AD158" s="97"/>
      <c r="AE158" s="97"/>
      <c r="AF158" s="97"/>
      <c r="AG158" s="97"/>
      <c r="AH158" s="97"/>
      <c r="AI158" s="97"/>
      <c r="AJ158" s="97"/>
      <c r="AK158" s="97"/>
      <c r="AL158" s="97"/>
      <c r="AM158" s="97"/>
      <c r="AN158" s="97"/>
      <c r="AO158" s="97"/>
      <c r="AP158" s="97"/>
      <c r="AQ158" s="97"/>
      <c r="AR158" s="97"/>
      <c r="AS158" s="97"/>
      <c r="AT158" s="97"/>
      <c r="AU158" s="97"/>
      <c r="AV158" s="97"/>
      <c r="AW158" s="97"/>
      <c r="AX158" s="97"/>
      <c r="AY158" s="97"/>
      <c r="AZ158" s="97"/>
      <c r="BA158" s="97"/>
      <c r="BB158" s="97"/>
      <c r="BC158" s="97"/>
      <c r="BD158" s="97"/>
      <c r="BE158" s="97"/>
      <c r="BF158" s="97"/>
      <c r="BG158" s="97"/>
      <c r="BH158" s="97"/>
      <c r="BI158" s="97"/>
      <c r="BJ158" s="97"/>
      <c r="BK158" s="97"/>
      <c r="BL158" s="97"/>
      <c r="BM158" s="97"/>
      <c r="BN158" s="97"/>
      <c r="BO158" s="97"/>
      <c r="BP158" s="97"/>
      <c r="BQ158" s="97"/>
      <c r="BR158" s="97"/>
      <c r="BS158" s="97"/>
      <c r="BT158" s="97"/>
      <c r="BU158" s="97"/>
      <c r="BV158" s="97"/>
      <c r="BW158" s="97"/>
      <c r="BX158" s="97"/>
      <c r="BY158" s="97"/>
      <c r="BZ158" s="97"/>
      <c r="CA158" s="97"/>
      <c r="CB158" s="97"/>
      <c r="CC158" s="97"/>
      <c r="CD158" s="97"/>
      <c r="CE158" s="97"/>
      <c r="CF158" s="97"/>
      <c r="CG158" s="97"/>
      <c r="CH158" s="97"/>
      <c r="CI158" s="97"/>
      <c r="CJ158" s="97"/>
      <c r="CK158" s="97"/>
      <c r="CL158" s="97"/>
      <c r="CM158" s="97"/>
      <c r="CN158" s="97"/>
      <c r="CO158" s="97"/>
      <c r="CP158" s="97"/>
      <c r="CQ158" s="97"/>
      <c r="CR158" s="97"/>
      <c r="CS158" s="97"/>
      <c r="CT158" s="97"/>
      <c r="CU158" s="97"/>
      <c r="CV158" s="97"/>
      <c r="CW158" s="97"/>
      <c r="CX158" s="97"/>
      <c r="CY158" s="97"/>
      <c r="CZ158" s="97"/>
      <c r="DA158" s="97"/>
      <c r="DB158" s="97"/>
      <c r="DC158" s="97"/>
      <c r="DD158" s="97"/>
      <c r="DE158" s="97"/>
      <c r="DF158" s="277"/>
      <c r="DG158" s="278"/>
      <c r="DH158" s="97"/>
    </row>
    <row r="159" spans="1:112" x14ac:dyDescent="0.25">
      <c r="A159" s="97"/>
      <c r="B159" s="97"/>
      <c r="C159" s="97"/>
      <c r="D159" s="97"/>
      <c r="E159" s="97"/>
      <c r="F159" s="97"/>
      <c r="G159" s="97"/>
      <c r="H159" s="97"/>
      <c r="I159" s="97"/>
      <c r="J159" s="97"/>
      <c r="K159" s="97"/>
      <c r="L159" s="97"/>
      <c r="M159" s="97"/>
      <c r="N159" s="97"/>
      <c r="O159" s="97"/>
      <c r="P159" s="97"/>
      <c r="Q159" s="97"/>
      <c r="R159" s="97"/>
      <c r="S159" s="97"/>
      <c r="T159" s="97"/>
      <c r="U159" s="97"/>
      <c r="V159" s="97"/>
      <c r="W159" s="97"/>
      <c r="X159" s="97"/>
      <c r="Y159" s="97"/>
      <c r="Z159" s="97"/>
      <c r="AA159" s="97"/>
      <c r="AB159" s="97"/>
      <c r="AC159" s="97"/>
      <c r="AD159" s="97"/>
      <c r="AE159" s="97"/>
      <c r="AF159" s="97"/>
      <c r="AG159" s="97"/>
      <c r="AH159" s="97"/>
      <c r="AI159" s="97"/>
      <c r="AJ159" s="97"/>
      <c r="AK159" s="97"/>
      <c r="AL159" s="97"/>
      <c r="AM159" s="97"/>
      <c r="AN159" s="97"/>
      <c r="AO159" s="97"/>
      <c r="AP159" s="97"/>
      <c r="AQ159" s="97"/>
      <c r="AR159" s="97"/>
      <c r="AS159" s="97"/>
      <c r="AT159" s="97"/>
      <c r="AU159" s="97"/>
      <c r="AV159" s="97"/>
      <c r="AW159" s="97"/>
      <c r="AX159" s="97"/>
      <c r="AY159" s="97"/>
      <c r="AZ159" s="97"/>
      <c r="BA159" s="97"/>
      <c r="BB159" s="97"/>
      <c r="BC159" s="97"/>
      <c r="BD159" s="97"/>
      <c r="BE159" s="97"/>
      <c r="BF159" s="97"/>
      <c r="BG159" s="97"/>
      <c r="BH159" s="97"/>
      <c r="BI159" s="97"/>
      <c r="BJ159" s="97"/>
      <c r="BK159" s="97"/>
      <c r="BL159" s="97"/>
      <c r="BM159" s="97"/>
      <c r="BN159" s="97"/>
      <c r="BO159" s="97"/>
      <c r="BP159" s="97"/>
      <c r="BQ159" s="97"/>
      <c r="BR159" s="97"/>
      <c r="BS159" s="97"/>
      <c r="BT159" s="97"/>
      <c r="BU159" s="97"/>
      <c r="BV159" s="97"/>
      <c r="BW159" s="97"/>
      <c r="BX159" s="97"/>
      <c r="BY159" s="97"/>
      <c r="BZ159" s="97"/>
      <c r="CA159" s="97"/>
      <c r="CB159" s="97"/>
      <c r="CC159" s="97"/>
      <c r="CD159" s="97"/>
      <c r="CE159" s="97"/>
      <c r="CF159" s="97"/>
      <c r="CG159" s="97"/>
      <c r="CH159" s="97"/>
      <c r="CI159" s="97"/>
      <c r="CJ159" s="97"/>
      <c r="CK159" s="97"/>
      <c r="CL159" s="97"/>
      <c r="CM159" s="97"/>
      <c r="CN159" s="97"/>
      <c r="CO159" s="97"/>
      <c r="CP159" s="97"/>
      <c r="CQ159" s="97"/>
      <c r="CR159" s="97"/>
      <c r="CS159" s="97"/>
      <c r="CT159" s="97"/>
      <c r="CU159" s="97"/>
      <c r="CV159" s="97"/>
      <c r="CW159" s="97"/>
      <c r="CX159" s="97"/>
      <c r="CY159" s="97"/>
      <c r="CZ159" s="97"/>
      <c r="DA159" s="97"/>
      <c r="DB159" s="97"/>
      <c r="DC159" s="97"/>
      <c r="DD159" s="97"/>
      <c r="DE159" s="97"/>
      <c r="DF159" s="277"/>
      <c r="DG159" s="278"/>
      <c r="DH159" s="97"/>
    </row>
    <row r="160" spans="1:112" x14ac:dyDescent="0.25">
      <c r="A160" s="97"/>
      <c r="B160" s="97"/>
      <c r="C160" s="97"/>
      <c r="D160" s="97"/>
      <c r="E160" s="97"/>
      <c r="F160" s="97"/>
      <c r="G160" s="97"/>
      <c r="H160" s="97"/>
      <c r="I160" s="97"/>
      <c r="J160" s="97"/>
      <c r="K160" s="97"/>
      <c r="L160" s="97"/>
      <c r="M160" s="97"/>
      <c r="N160" s="97"/>
      <c r="O160" s="97"/>
      <c r="P160" s="97"/>
      <c r="Q160" s="97"/>
      <c r="R160" s="97"/>
      <c r="S160" s="97"/>
      <c r="T160" s="97"/>
      <c r="U160" s="97"/>
      <c r="V160" s="97"/>
      <c r="W160" s="97"/>
      <c r="X160" s="97"/>
      <c r="Y160" s="97"/>
      <c r="Z160" s="97"/>
      <c r="AA160" s="97"/>
      <c r="AB160" s="97"/>
      <c r="AC160" s="97"/>
      <c r="AD160" s="97"/>
      <c r="AE160" s="97"/>
      <c r="AF160" s="97"/>
      <c r="AG160" s="97"/>
      <c r="AH160" s="97"/>
      <c r="AI160" s="97"/>
      <c r="AJ160" s="97"/>
      <c r="AK160" s="97"/>
      <c r="AL160" s="97"/>
      <c r="AM160" s="97"/>
      <c r="AN160" s="97"/>
      <c r="AO160" s="97"/>
      <c r="AP160" s="97"/>
      <c r="AQ160" s="97"/>
      <c r="AR160" s="97"/>
      <c r="AS160" s="97"/>
      <c r="AT160" s="97"/>
      <c r="AU160" s="97"/>
      <c r="AV160" s="97"/>
      <c r="AW160" s="97"/>
      <c r="AX160" s="97"/>
      <c r="AY160" s="97"/>
      <c r="AZ160" s="97"/>
      <c r="BA160" s="97"/>
      <c r="BB160" s="97"/>
      <c r="BC160" s="97"/>
      <c r="BD160" s="97"/>
      <c r="BE160" s="97"/>
      <c r="BF160" s="97"/>
      <c r="BG160" s="97"/>
      <c r="BH160" s="97"/>
      <c r="BI160" s="97"/>
      <c r="BJ160" s="97"/>
      <c r="BK160" s="97"/>
      <c r="BL160" s="97"/>
      <c r="BM160" s="97"/>
      <c r="BN160" s="97"/>
      <c r="BO160" s="97"/>
      <c r="BP160" s="97"/>
      <c r="BQ160" s="97"/>
      <c r="BR160" s="97"/>
      <c r="BS160" s="97"/>
      <c r="BT160" s="97"/>
      <c r="BU160" s="97"/>
      <c r="BV160" s="97"/>
      <c r="BW160" s="97"/>
      <c r="BX160" s="97"/>
      <c r="BY160" s="97"/>
      <c r="BZ160" s="97"/>
      <c r="CA160" s="97"/>
      <c r="CB160" s="97"/>
      <c r="CC160" s="97"/>
      <c r="CD160" s="97"/>
      <c r="CE160" s="97"/>
      <c r="CF160" s="97"/>
      <c r="CG160" s="97"/>
      <c r="CH160" s="97"/>
      <c r="CI160" s="97"/>
      <c r="CJ160" s="97"/>
      <c r="CK160" s="97"/>
      <c r="CL160" s="97"/>
      <c r="CM160" s="97"/>
      <c r="CN160" s="97"/>
      <c r="CO160" s="97"/>
      <c r="CP160" s="97"/>
      <c r="CQ160" s="97"/>
      <c r="CR160" s="97"/>
      <c r="CS160" s="97"/>
      <c r="CT160" s="97"/>
      <c r="CU160" s="97"/>
      <c r="CV160" s="97"/>
      <c r="CW160" s="97"/>
      <c r="CX160" s="97"/>
      <c r="CY160" s="97"/>
      <c r="CZ160" s="97"/>
      <c r="DA160" s="97"/>
      <c r="DB160" s="97"/>
      <c r="DC160" s="97"/>
      <c r="DD160" s="97"/>
      <c r="DE160" s="97"/>
      <c r="DF160" s="277"/>
      <c r="DG160" s="278"/>
      <c r="DH160" s="97"/>
    </row>
    <row r="161" spans="1:112" x14ac:dyDescent="0.25">
      <c r="A161" s="97"/>
      <c r="B161" s="97"/>
      <c r="C161" s="97"/>
      <c r="D161" s="97"/>
      <c r="E161" s="97"/>
      <c r="F161" s="97"/>
      <c r="G161" s="97"/>
      <c r="H161" s="97"/>
      <c r="I161" s="97"/>
      <c r="J161" s="97"/>
      <c r="K161" s="97"/>
      <c r="L161" s="97"/>
      <c r="M161" s="97"/>
      <c r="N161" s="97"/>
      <c r="O161" s="97"/>
      <c r="P161" s="97"/>
      <c r="Q161" s="97"/>
      <c r="R161" s="97"/>
      <c r="S161" s="97"/>
      <c r="T161" s="97"/>
      <c r="U161" s="97"/>
      <c r="V161" s="97"/>
      <c r="W161" s="97"/>
      <c r="X161" s="97"/>
      <c r="Y161" s="97"/>
      <c r="Z161" s="97"/>
      <c r="AA161" s="97"/>
      <c r="AB161" s="97"/>
      <c r="AC161" s="97"/>
      <c r="AD161" s="97"/>
      <c r="AE161" s="97"/>
      <c r="AF161" s="97"/>
      <c r="AG161" s="97"/>
      <c r="AH161" s="97"/>
      <c r="AI161" s="97"/>
      <c r="AJ161" s="97"/>
      <c r="AK161" s="97"/>
      <c r="AL161" s="97"/>
      <c r="AM161" s="97"/>
      <c r="AN161" s="97"/>
      <c r="AO161" s="97"/>
      <c r="AP161" s="97"/>
      <c r="AQ161" s="97"/>
      <c r="AR161" s="97"/>
      <c r="AS161" s="97"/>
      <c r="AT161" s="97"/>
      <c r="AU161" s="97"/>
      <c r="AV161" s="97"/>
      <c r="AW161" s="97"/>
      <c r="AX161" s="97"/>
      <c r="AY161" s="97"/>
      <c r="AZ161" s="97"/>
      <c r="BA161" s="97"/>
      <c r="BB161" s="97"/>
      <c r="BC161" s="97"/>
      <c r="BD161" s="97"/>
      <c r="BE161" s="97"/>
      <c r="BF161" s="97"/>
      <c r="BG161" s="97"/>
      <c r="BH161" s="97"/>
      <c r="BI161" s="97"/>
      <c r="BJ161" s="97"/>
      <c r="BK161" s="97"/>
      <c r="BL161" s="97"/>
      <c r="BM161" s="97"/>
      <c r="BN161" s="97"/>
      <c r="BO161" s="97"/>
      <c r="BP161" s="97"/>
      <c r="BQ161" s="97"/>
      <c r="BR161" s="97"/>
      <c r="BS161" s="97"/>
      <c r="BT161" s="97"/>
      <c r="BU161" s="97"/>
      <c r="BV161" s="97"/>
      <c r="BW161" s="97"/>
      <c r="BX161" s="97"/>
      <c r="BY161" s="97"/>
      <c r="BZ161" s="97"/>
      <c r="CA161" s="97"/>
      <c r="CB161" s="97"/>
      <c r="CC161" s="97"/>
      <c r="CD161" s="97"/>
      <c r="CE161" s="97"/>
      <c r="CF161" s="97"/>
      <c r="CG161" s="97"/>
      <c r="CH161" s="97"/>
      <c r="CI161" s="97"/>
      <c r="CJ161" s="97"/>
      <c r="CK161" s="97"/>
      <c r="CL161" s="97"/>
      <c r="CM161" s="97"/>
      <c r="CN161" s="97"/>
      <c r="CO161" s="97"/>
      <c r="CP161" s="97"/>
      <c r="CQ161" s="97"/>
      <c r="CR161" s="97"/>
      <c r="CS161" s="97"/>
      <c r="CT161" s="97"/>
      <c r="CU161" s="97"/>
      <c r="CV161" s="97"/>
      <c r="CW161" s="97"/>
      <c r="CX161" s="97"/>
      <c r="CY161" s="97"/>
      <c r="CZ161" s="97"/>
      <c r="DA161" s="97"/>
      <c r="DB161" s="97"/>
      <c r="DC161" s="97"/>
      <c r="DD161" s="97"/>
      <c r="DE161" s="97"/>
      <c r="DF161" s="277"/>
      <c r="DG161" s="278"/>
      <c r="DH161" s="97"/>
    </row>
    <row r="162" spans="1:112" x14ac:dyDescent="0.25">
      <c r="A162" s="97"/>
      <c r="B162" s="97"/>
      <c r="C162" s="97"/>
      <c r="D162" s="97"/>
      <c r="E162" s="97"/>
      <c r="F162" s="97"/>
      <c r="G162" s="97"/>
      <c r="H162" s="97"/>
      <c r="I162" s="97"/>
      <c r="J162" s="97"/>
      <c r="K162" s="97"/>
      <c r="L162" s="97"/>
      <c r="M162" s="97"/>
      <c r="N162" s="97"/>
      <c r="O162" s="97"/>
      <c r="P162" s="97"/>
      <c r="Q162" s="97"/>
      <c r="R162" s="97"/>
      <c r="S162" s="97"/>
      <c r="T162" s="97"/>
      <c r="U162" s="97"/>
      <c r="V162" s="97"/>
      <c r="W162" s="97"/>
      <c r="X162" s="97"/>
      <c r="Y162" s="97"/>
      <c r="Z162" s="97"/>
      <c r="AA162" s="97"/>
      <c r="AB162" s="97"/>
      <c r="AC162" s="97"/>
      <c r="AD162" s="97"/>
      <c r="AE162" s="97"/>
      <c r="AF162" s="97"/>
      <c r="AG162" s="97"/>
      <c r="AH162" s="97"/>
      <c r="AI162" s="97"/>
      <c r="AJ162" s="97"/>
      <c r="AK162" s="97"/>
      <c r="AL162" s="97"/>
      <c r="AM162" s="97"/>
      <c r="AN162" s="97"/>
      <c r="AO162" s="97"/>
      <c r="AP162" s="97"/>
      <c r="AQ162" s="97"/>
      <c r="AR162" s="97"/>
      <c r="AS162" s="97"/>
      <c r="AT162" s="97"/>
      <c r="AU162" s="97"/>
      <c r="AV162" s="97"/>
      <c r="AW162" s="97"/>
      <c r="AX162" s="97"/>
      <c r="AY162" s="97"/>
      <c r="AZ162" s="97"/>
      <c r="BA162" s="97"/>
      <c r="BB162" s="97"/>
      <c r="BC162" s="97"/>
      <c r="BD162" s="97"/>
      <c r="BE162" s="97"/>
      <c r="BF162" s="97"/>
      <c r="BG162" s="97"/>
      <c r="BH162" s="97"/>
      <c r="BI162" s="97"/>
      <c r="BJ162" s="97"/>
      <c r="BK162" s="97"/>
      <c r="BL162" s="97"/>
      <c r="BM162" s="97"/>
      <c r="BN162" s="97"/>
      <c r="BO162" s="97"/>
      <c r="BP162" s="97"/>
      <c r="BQ162" s="97"/>
      <c r="BR162" s="97"/>
      <c r="BS162" s="97"/>
      <c r="BT162" s="97"/>
      <c r="BU162" s="97"/>
      <c r="BV162" s="97"/>
      <c r="BW162" s="97"/>
      <c r="BX162" s="97"/>
      <c r="BY162" s="97"/>
      <c r="BZ162" s="97"/>
      <c r="CA162" s="97"/>
      <c r="CB162" s="97"/>
      <c r="CC162" s="97"/>
      <c r="CD162" s="97"/>
      <c r="CE162" s="97"/>
      <c r="CF162" s="97"/>
      <c r="CG162" s="97"/>
      <c r="CH162" s="97"/>
      <c r="CI162" s="97"/>
      <c r="CJ162" s="97"/>
      <c r="CK162" s="97"/>
      <c r="CL162" s="97"/>
      <c r="CM162" s="97"/>
      <c r="CN162" s="97"/>
      <c r="CO162" s="97"/>
      <c r="CP162" s="97"/>
      <c r="CQ162" s="97"/>
      <c r="CR162" s="97"/>
      <c r="CS162" s="97"/>
      <c r="CT162" s="97"/>
      <c r="CU162" s="97"/>
      <c r="CV162" s="97"/>
      <c r="CW162" s="97"/>
      <c r="CX162" s="97"/>
      <c r="CY162" s="97"/>
      <c r="CZ162" s="97"/>
      <c r="DA162" s="97"/>
      <c r="DB162" s="97"/>
      <c r="DC162" s="97"/>
      <c r="DD162" s="97"/>
      <c r="DE162" s="97"/>
      <c r="DF162" s="277"/>
      <c r="DG162" s="278"/>
      <c r="DH162" s="97"/>
    </row>
    <row r="163" spans="1:112" x14ac:dyDescent="0.25">
      <c r="A163" s="97"/>
      <c r="B163" s="97"/>
      <c r="C163" s="97"/>
      <c r="D163" s="97"/>
      <c r="E163" s="97"/>
      <c r="F163" s="97"/>
      <c r="G163" s="97"/>
      <c r="H163" s="97"/>
      <c r="I163" s="97"/>
      <c r="J163" s="97"/>
      <c r="K163" s="97"/>
      <c r="L163" s="97"/>
      <c r="M163" s="97"/>
      <c r="N163" s="97"/>
      <c r="O163" s="97"/>
      <c r="P163" s="97"/>
      <c r="Q163" s="97"/>
      <c r="R163" s="97"/>
      <c r="S163" s="97"/>
      <c r="T163" s="97"/>
      <c r="U163" s="97"/>
      <c r="V163" s="97"/>
      <c r="W163" s="97"/>
      <c r="X163" s="97"/>
      <c r="Y163" s="97"/>
      <c r="Z163" s="97"/>
      <c r="AA163" s="97"/>
      <c r="AB163" s="97"/>
      <c r="AC163" s="97"/>
      <c r="AD163" s="97"/>
      <c r="AE163" s="97"/>
      <c r="AF163" s="97"/>
      <c r="AG163" s="97"/>
      <c r="AH163" s="97"/>
      <c r="AI163" s="97"/>
      <c r="AJ163" s="97"/>
      <c r="AK163" s="97"/>
      <c r="AL163" s="97"/>
      <c r="AM163" s="97"/>
      <c r="AN163" s="97"/>
      <c r="AO163" s="97"/>
      <c r="AP163" s="97"/>
      <c r="AQ163" s="97"/>
      <c r="AR163" s="97"/>
      <c r="AS163" s="97"/>
      <c r="AT163" s="97"/>
      <c r="AU163" s="97"/>
      <c r="AV163" s="97"/>
      <c r="AW163" s="97"/>
      <c r="AX163" s="97"/>
      <c r="AY163" s="97"/>
      <c r="AZ163" s="97"/>
      <c r="BA163" s="97"/>
      <c r="BB163" s="97"/>
      <c r="BC163" s="97"/>
      <c r="BD163" s="97"/>
      <c r="BE163" s="97"/>
      <c r="BF163" s="97"/>
      <c r="BG163" s="97"/>
      <c r="BH163" s="97"/>
      <c r="BI163" s="97"/>
      <c r="BJ163" s="97"/>
      <c r="BK163" s="97"/>
      <c r="BL163" s="97"/>
      <c r="BM163" s="97"/>
      <c r="BN163" s="97"/>
      <c r="BO163" s="97"/>
      <c r="BP163" s="97"/>
      <c r="BQ163" s="97"/>
      <c r="BR163" s="97"/>
      <c r="BS163" s="97"/>
      <c r="BT163" s="97"/>
      <c r="BU163" s="97"/>
      <c r="BV163" s="97"/>
      <c r="BW163" s="97"/>
      <c r="BX163" s="97"/>
      <c r="BY163" s="97"/>
      <c r="BZ163" s="97"/>
      <c r="CA163" s="97"/>
      <c r="CB163" s="97"/>
      <c r="CC163" s="97"/>
      <c r="CD163" s="97"/>
      <c r="CE163" s="97"/>
      <c r="CF163" s="97"/>
      <c r="CG163" s="97"/>
      <c r="CH163" s="97"/>
      <c r="CI163" s="97"/>
      <c r="CJ163" s="97"/>
      <c r="CK163" s="97"/>
      <c r="CL163" s="97"/>
      <c r="CM163" s="97"/>
      <c r="CN163" s="97"/>
      <c r="CO163" s="97"/>
      <c r="CP163" s="97"/>
      <c r="CQ163" s="97"/>
      <c r="CR163" s="97"/>
      <c r="CS163" s="97"/>
      <c r="CT163" s="97"/>
      <c r="CU163" s="97"/>
      <c r="CV163" s="97"/>
      <c r="CW163" s="97"/>
      <c r="CX163" s="97"/>
      <c r="CY163" s="97"/>
      <c r="CZ163" s="97"/>
      <c r="DA163" s="97"/>
      <c r="DB163" s="97"/>
      <c r="DC163" s="97"/>
      <c r="DD163" s="97"/>
      <c r="DE163" s="97"/>
      <c r="DF163" s="277"/>
      <c r="DG163" s="278"/>
      <c r="DH163" s="97"/>
    </row>
    <row r="164" spans="1:112" x14ac:dyDescent="0.25">
      <c r="A164" s="97"/>
      <c r="B164" s="97"/>
      <c r="C164" s="97"/>
      <c r="D164" s="97"/>
      <c r="E164" s="97"/>
      <c r="F164" s="97"/>
      <c r="G164" s="97"/>
      <c r="H164" s="97"/>
      <c r="I164" s="97"/>
      <c r="J164" s="97"/>
      <c r="K164" s="97"/>
      <c r="L164" s="97"/>
      <c r="M164" s="97"/>
      <c r="N164" s="97"/>
      <c r="O164" s="97"/>
      <c r="P164" s="97"/>
      <c r="Q164" s="97"/>
      <c r="R164" s="97"/>
      <c r="S164" s="97"/>
      <c r="T164" s="97"/>
      <c r="U164" s="97"/>
      <c r="V164" s="97"/>
      <c r="W164" s="97"/>
      <c r="X164" s="97"/>
      <c r="Y164" s="97"/>
      <c r="Z164" s="97"/>
      <c r="AA164" s="97"/>
      <c r="AB164" s="97"/>
      <c r="AC164" s="97"/>
      <c r="AD164" s="97"/>
      <c r="AE164" s="97"/>
      <c r="AF164" s="97"/>
      <c r="AG164" s="97"/>
      <c r="AH164" s="97"/>
      <c r="AI164" s="97"/>
      <c r="AJ164" s="97"/>
      <c r="AK164" s="97"/>
      <c r="AL164" s="97"/>
      <c r="AM164" s="97"/>
      <c r="AN164" s="97"/>
      <c r="AO164" s="97"/>
      <c r="AP164" s="97"/>
      <c r="AQ164" s="97"/>
      <c r="AR164" s="97"/>
      <c r="AS164" s="97"/>
      <c r="AT164" s="97"/>
      <c r="AU164" s="97"/>
      <c r="AV164" s="97"/>
      <c r="AW164" s="97"/>
      <c r="AX164" s="97"/>
      <c r="AY164" s="97"/>
      <c r="AZ164" s="97"/>
      <c r="BA164" s="97"/>
      <c r="BB164" s="97"/>
      <c r="BC164" s="97"/>
      <c r="BD164" s="97"/>
      <c r="BE164" s="97"/>
      <c r="BF164" s="97"/>
      <c r="BG164" s="97"/>
      <c r="BH164" s="97"/>
      <c r="BI164" s="97"/>
      <c r="BJ164" s="97"/>
      <c r="BK164" s="97"/>
      <c r="BL164" s="97"/>
      <c r="BM164" s="97"/>
      <c r="BN164" s="97"/>
      <c r="BO164" s="97"/>
      <c r="BP164" s="97"/>
      <c r="BQ164" s="97"/>
      <c r="BR164" s="97"/>
      <c r="BS164" s="97"/>
      <c r="BT164" s="97"/>
      <c r="BU164" s="97"/>
      <c r="BV164" s="97"/>
      <c r="BW164" s="97"/>
      <c r="BX164" s="97"/>
      <c r="BY164" s="97"/>
      <c r="BZ164" s="97"/>
      <c r="CA164" s="97"/>
      <c r="CB164" s="97"/>
      <c r="CC164" s="97"/>
      <c r="CD164" s="97"/>
      <c r="CE164" s="97"/>
      <c r="CF164" s="97"/>
      <c r="CG164" s="97"/>
      <c r="CH164" s="97"/>
      <c r="CI164" s="97"/>
      <c r="CJ164" s="97"/>
      <c r="CK164" s="97"/>
      <c r="CL164" s="97"/>
      <c r="CM164" s="97"/>
      <c r="CN164" s="97"/>
      <c r="CO164" s="97"/>
      <c r="CP164" s="97"/>
      <c r="CQ164" s="97"/>
      <c r="CR164" s="97"/>
      <c r="CS164" s="97"/>
      <c r="CT164" s="97"/>
      <c r="CU164" s="97"/>
      <c r="CV164" s="97"/>
      <c r="CW164" s="97"/>
      <c r="CX164" s="97"/>
      <c r="CY164" s="97"/>
      <c r="CZ164" s="97"/>
      <c r="DA164" s="97"/>
      <c r="DB164" s="97"/>
      <c r="DC164" s="97"/>
      <c r="DD164" s="97"/>
      <c r="DE164" s="97"/>
      <c r="DF164" s="277"/>
      <c r="DG164" s="278"/>
      <c r="DH164" s="97"/>
    </row>
    <row r="165" spans="1:112" x14ac:dyDescent="0.25">
      <c r="A165" s="97"/>
      <c r="B165" s="97"/>
      <c r="C165" s="97"/>
      <c r="D165" s="97"/>
      <c r="E165" s="97"/>
      <c r="F165" s="97"/>
      <c r="G165" s="97"/>
      <c r="H165" s="97"/>
      <c r="I165" s="97"/>
      <c r="J165" s="97"/>
      <c r="K165" s="97"/>
      <c r="L165" s="97"/>
      <c r="M165" s="97"/>
      <c r="N165" s="97"/>
      <c r="O165" s="97"/>
      <c r="P165" s="97"/>
      <c r="Q165" s="97"/>
      <c r="R165" s="97"/>
      <c r="S165" s="97"/>
      <c r="T165" s="97"/>
      <c r="U165" s="97"/>
      <c r="V165" s="97"/>
      <c r="W165" s="97"/>
      <c r="X165" s="97"/>
      <c r="Y165" s="97"/>
      <c r="Z165" s="97"/>
      <c r="AA165" s="97"/>
      <c r="AB165" s="97"/>
      <c r="AC165" s="97"/>
      <c r="AD165" s="97"/>
      <c r="AE165" s="97"/>
      <c r="AF165" s="97"/>
      <c r="AG165" s="97"/>
      <c r="AH165" s="97"/>
      <c r="AI165" s="97"/>
      <c r="AJ165" s="97"/>
      <c r="AK165" s="97"/>
      <c r="AL165" s="97"/>
      <c r="AM165" s="97"/>
      <c r="AN165" s="97"/>
      <c r="AO165" s="97"/>
      <c r="AP165" s="97"/>
      <c r="AQ165" s="97"/>
      <c r="AR165" s="97"/>
      <c r="AS165" s="97"/>
      <c r="AT165" s="97"/>
      <c r="AU165" s="97"/>
      <c r="AV165" s="97"/>
      <c r="AW165" s="97"/>
      <c r="AX165" s="97"/>
      <c r="AY165" s="97"/>
      <c r="AZ165" s="97"/>
      <c r="BA165" s="97"/>
      <c r="BB165" s="97"/>
      <c r="BC165" s="97"/>
      <c r="BD165" s="97"/>
      <c r="BE165" s="97"/>
      <c r="BF165" s="97"/>
      <c r="BG165" s="97"/>
      <c r="BH165" s="97"/>
      <c r="BI165" s="97"/>
      <c r="BJ165" s="97"/>
      <c r="BK165" s="97"/>
      <c r="BL165" s="97"/>
      <c r="BM165" s="97"/>
      <c r="BN165" s="97"/>
      <c r="BO165" s="97"/>
      <c r="BP165" s="97"/>
      <c r="BQ165" s="97"/>
      <c r="BR165" s="97"/>
      <c r="BS165" s="97"/>
      <c r="BT165" s="97"/>
      <c r="BU165" s="97"/>
      <c r="BV165" s="97"/>
      <c r="BW165" s="97"/>
      <c r="BX165" s="97"/>
      <c r="BY165" s="97"/>
      <c r="BZ165" s="97"/>
      <c r="CA165" s="97"/>
      <c r="CB165" s="97"/>
      <c r="CC165" s="97"/>
      <c r="CD165" s="97"/>
      <c r="CE165" s="97"/>
      <c r="CF165" s="97"/>
      <c r="CG165" s="97"/>
      <c r="CH165" s="97"/>
      <c r="CI165" s="97"/>
      <c r="CJ165" s="97"/>
      <c r="CK165" s="97"/>
      <c r="CL165" s="97"/>
      <c r="CM165" s="97"/>
      <c r="CN165" s="97"/>
      <c r="CO165" s="97"/>
      <c r="CP165" s="97"/>
      <c r="CQ165" s="97"/>
      <c r="CR165" s="97"/>
      <c r="CS165" s="97"/>
      <c r="CT165" s="97"/>
      <c r="CU165" s="97"/>
      <c r="CV165" s="97"/>
      <c r="CW165" s="97"/>
      <c r="CX165" s="97"/>
      <c r="CY165" s="97"/>
      <c r="CZ165" s="97"/>
      <c r="DA165" s="97"/>
      <c r="DB165" s="97"/>
      <c r="DC165" s="97"/>
      <c r="DD165" s="97"/>
      <c r="DE165" s="97"/>
      <c r="DF165" s="277"/>
      <c r="DG165" s="278"/>
      <c r="DH165" s="97"/>
    </row>
    <row r="166" spans="1:112" x14ac:dyDescent="0.25">
      <c r="A166" s="97"/>
      <c r="B166" s="97"/>
      <c r="C166" s="97"/>
      <c r="D166" s="97"/>
      <c r="E166" s="97"/>
      <c r="F166" s="97"/>
      <c r="G166" s="97"/>
      <c r="H166" s="97"/>
      <c r="I166" s="97"/>
      <c r="J166" s="97"/>
      <c r="K166" s="97"/>
      <c r="L166" s="97"/>
      <c r="M166" s="97"/>
      <c r="N166" s="97"/>
      <c r="O166" s="97"/>
      <c r="P166" s="97"/>
      <c r="Q166" s="97"/>
      <c r="R166" s="97"/>
      <c r="S166" s="97"/>
      <c r="T166" s="97"/>
      <c r="U166" s="97"/>
      <c r="V166" s="97"/>
      <c r="W166" s="97"/>
      <c r="X166" s="97"/>
      <c r="Y166" s="97"/>
      <c r="Z166" s="97"/>
      <c r="AA166" s="97"/>
      <c r="AB166" s="97"/>
      <c r="AC166" s="97"/>
      <c r="AD166" s="97"/>
      <c r="AE166" s="97"/>
      <c r="AF166" s="97"/>
      <c r="AG166" s="97"/>
      <c r="AH166" s="97"/>
      <c r="AI166" s="97"/>
      <c r="AJ166" s="97"/>
      <c r="AK166" s="97"/>
      <c r="AL166" s="97"/>
      <c r="AM166" s="97"/>
      <c r="AN166" s="97"/>
      <c r="AO166" s="97"/>
      <c r="AP166" s="97"/>
      <c r="AQ166" s="97"/>
      <c r="AR166" s="97"/>
      <c r="AS166" s="97"/>
      <c r="AT166" s="97"/>
      <c r="AU166" s="97"/>
      <c r="AV166" s="97"/>
      <c r="AW166" s="97"/>
      <c r="AX166" s="97"/>
      <c r="AY166" s="97"/>
      <c r="AZ166" s="97"/>
      <c r="BA166" s="97"/>
      <c r="BB166" s="97"/>
      <c r="BC166" s="97"/>
      <c r="BD166" s="97"/>
      <c r="BE166" s="97"/>
      <c r="BF166" s="97"/>
      <c r="BG166" s="97"/>
      <c r="BH166" s="97"/>
      <c r="BI166" s="97"/>
      <c r="BJ166" s="97"/>
      <c r="BK166" s="97"/>
      <c r="BL166" s="97"/>
      <c r="BM166" s="97"/>
      <c r="BN166" s="97"/>
      <c r="BO166" s="97"/>
      <c r="BP166" s="97"/>
      <c r="BQ166" s="97"/>
      <c r="BR166" s="97"/>
      <c r="BS166" s="97"/>
      <c r="BT166" s="97"/>
      <c r="BU166" s="97"/>
      <c r="BV166" s="97"/>
      <c r="BW166" s="97"/>
      <c r="BX166" s="97"/>
      <c r="BY166" s="97"/>
      <c r="BZ166" s="97"/>
      <c r="CA166" s="97"/>
      <c r="CB166" s="97"/>
      <c r="CC166" s="97"/>
      <c r="CD166" s="97"/>
      <c r="CE166" s="97"/>
      <c r="CF166" s="97"/>
      <c r="CG166" s="97"/>
      <c r="CH166" s="97"/>
      <c r="CI166" s="97"/>
      <c r="CJ166" s="97"/>
      <c r="CK166" s="97"/>
      <c r="CL166" s="97"/>
      <c r="CM166" s="97"/>
      <c r="CN166" s="97"/>
      <c r="CO166" s="97"/>
      <c r="CP166" s="97"/>
      <c r="CQ166" s="97"/>
      <c r="CR166" s="97"/>
      <c r="CS166" s="97"/>
      <c r="CT166" s="97"/>
      <c r="CU166" s="97"/>
      <c r="CV166" s="97"/>
      <c r="CW166" s="97"/>
      <c r="CX166" s="97"/>
      <c r="CY166" s="97"/>
      <c r="CZ166" s="97"/>
      <c r="DA166" s="97"/>
      <c r="DB166" s="97"/>
      <c r="DC166" s="97"/>
      <c r="DD166" s="97"/>
      <c r="DE166" s="97"/>
      <c r="DF166" s="277"/>
      <c r="DG166" s="278"/>
      <c r="DH166" s="97"/>
    </row>
    <row r="167" spans="1:112" x14ac:dyDescent="0.25">
      <c r="A167" s="97"/>
      <c r="B167" s="97"/>
      <c r="C167" s="97"/>
      <c r="D167" s="97"/>
      <c r="E167" s="97"/>
      <c r="F167" s="97"/>
      <c r="G167" s="97"/>
      <c r="H167" s="97"/>
      <c r="I167" s="97"/>
      <c r="J167" s="97"/>
      <c r="K167" s="97"/>
      <c r="L167" s="97"/>
      <c r="M167" s="97"/>
      <c r="N167" s="97"/>
      <c r="O167" s="97"/>
      <c r="P167" s="97"/>
      <c r="Q167" s="97"/>
      <c r="R167" s="97"/>
      <c r="S167" s="97"/>
      <c r="T167" s="97"/>
      <c r="U167" s="97"/>
      <c r="V167" s="97"/>
      <c r="W167" s="97"/>
      <c r="X167" s="97"/>
      <c r="Y167" s="97"/>
      <c r="Z167" s="97"/>
      <c r="AA167" s="97"/>
      <c r="AB167" s="97"/>
      <c r="AC167" s="97"/>
      <c r="AD167" s="97"/>
      <c r="AE167" s="97"/>
      <c r="AF167" s="97"/>
      <c r="AG167" s="97"/>
      <c r="AH167" s="97"/>
      <c r="AI167" s="97"/>
      <c r="AJ167" s="97"/>
      <c r="AK167" s="97"/>
      <c r="AL167" s="97"/>
      <c r="AM167" s="97"/>
      <c r="AN167" s="97"/>
      <c r="AO167" s="97"/>
      <c r="AP167" s="97"/>
      <c r="AQ167" s="97"/>
      <c r="AR167" s="97"/>
      <c r="AS167" s="97"/>
      <c r="AT167" s="97"/>
      <c r="AU167" s="97"/>
      <c r="AV167" s="97"/>
      <c r="AW167" s="97"/>
      <c r="AX167" s="97"/>
      <c r="AY167" s="97"/>
      <c r="AZ167" s="97"/>
      <c r="BA167" s="97"/>
      <c r="BB167" s="97"/>
      <c r="BC167" s="97"/>
      <c r="BD167" s="97"/>
      <c r="BE167" s="97"/>
      <c r="BF167" s="97"/>
      <c r="BG167" s="97"/>
      <c r="BH167" s="97"/>
      <c r="BI167" s="97"/>
      <c r="BJ167" s="97"/>
      <c r="BK167" s="97"/>
      <c r="BL167" s="97"/>
      <c r="BM167" s="97"/>
      <c r="BN167" s="97"/>
      <c r="BO167" s="97"/>
      <c r="BP167" s="97"/>
      <c r="BQ167" s="97"/>
      <c r="BR167" s="97"/>
      <c r="BS167" s="97"/>
      <c r="BT167" s="97"/>
      <c r="BU167" s="97"/>
      <c r="BV167" s="97"/>
      <c r="BW167" s="97"/>
      <c r="BX167" s="97"/>
      <c r="BY167" s="97"/>
      <c r="BZ167" s="97"/>
      <c r="CA167" s="97"/>
      <c r="CB167" s="97"/>
      <c r="CC167" s="97"/>
      <c r="CD167" s="97"/>
      <c r="CE167" s="97"/>
      <c r="CF167" s="97"/>
      <c r="CG167" s="97"/>
      <c r="CH167" s="97"/>
      <c r="CI167" s="97"/>
      <c r="CJ167" s="97"/>
      <c r="CK167" s="97"/>
      <c r="CL167" s="97"/>
      <c r="CM167" s="97"/>
      <c r="CN167" s="97"/>
      <c r="CO167" s="97"/>
      <c r="CP167" s="97"/>
      <c r="CQ167" s="97"/>
      <c r="CR167" s="97"/>
      <c r="CS167" s="97"/>
      <c r="CT167" s="97"/>
      <c r="CU167" s="97"/>
      <c r="CV167" s="97"/>
      <c r="CW167" s="97"/>
      <c r="CX167" s="97"/>
      <c r="CY167" s="97"/>
      <c r="CZ167" s="97"/>
      <c r="DA167" s="97"/>
      <c r="DB167" s="97"/>
      <c r="DC167" s="97"/>
      <c r="DD167" s="97"/>
      <c r="DE167" s="97"/>
      <c r="DF167" s="277"/>
      <c r="DG167" s="278"/>
      <c r="DH167" s="97"/>
    </row>
    <row r="168" spans="1:112" x14ac:dyDescent="0.25">
      <c r="A168" s="97"/>
      <c r="B168" s="97"/>
      <c r="C168" s="97"/>
      <c r="D168" s="97"/>
      <c r="E168" s="97"/>
      <c r="F168" s="97"/>
      <c r="G168" s="97"/>
      <c r="H168" s="97"/>
      <c r="I168" s="97"/>
      <c r="J168" s="97"/>
      <c r="K168" s="97"/>
      <c r="L168" s="97"/>
      <c r="M168" s="97"/>
      <c r="N168" s="97"/>
      <c r="O168" s="97"/>
      <c r="P168" s="97"/>
      <c r="Q168" s="97"/>
      <c r="R168" s="97"/>
      <c r="S168" s="97"/>
      <c r="T168" s="97"/>
      <c r="U168" s="97"/>
      <c r="V168" s="97"/>
      <c r="W168" s="97"/>
      <c r="X168" s="97"/>
      <c r="Y168" s="97"/>
      <c r="Z168" s="97"/>
      <c r="AA168" s="97"/>
      <c r="AB168" s="97"/>
      <c r="AC168" s="97"/>
      <c r="AD168" s="97"/>
      <c r="AE168" s="97"/>
      <c r="AF168" s="97"/>
      <c r="AG168" s="97"/>
      <c r="AH168" s="97"/>
      <c r="AI168" s="97"/>
      <c r="AJ168" s="97"/>
      <c r="AK168" s="97"/>
      <c r="AL168" s="97"/>
      <c r="AM168" s="97"/>
      <c r="AN168" s="97"/>
      <c r="AO168" s="97"/>
      <c r="AP168" s="97"/>
      <c r="AQ168" s="97"/>
      <c r="AR168" s="97"/>
      <c r="AS168" s="97"/>
      <c r="AT168" s="97"/>
      <c r="AU168" s="97"/>
      <c r="AV168" s="97"/>
      <c r="AW168" s="97"/>
      <c r="AX168" s="97"/>
      <c r="AY168" s="97"/>
      <c r="AZ168" s="97"/>
      <c r="BA168" s="97"/>
      <c r="BB168" s="97"/>
      <c r="BC168" s="97"/>
      <c r="BD168" s="97"/>
      <c r="BE168" s="97"/>
      <c r="BF168" s="97"/>
      <c r="BG168" s="97"/>
      <c r="BH168" s="97"/>
      <c r="BI168" s="97"/>
      <c r="BJ168" s="97"/>
      <c r="BK168" s="97"/>
      <c r="BL168" s="97"/>
      <c r="BM168" s="97"/>
      <c r="BN168" s="97"/>
      <c r="BO168" s="97"/>
      <c r="BP168" s="97"/>
      <c r="BQ168" s="97"/>
      <c r="BR168" s="97"/>
      <c r="BS168" s="97"/>
      <c r="BT168" s="97"/>
      <c r="BU168" s="97"/>
      <c r="BV168" s="97"/>
      <c r="BW168" s="97"/>
      <c r="BX168" s="97"/>
      <c r="BY168" s="97"/>
      <c r="BZ168" s="97"/>
      <c r="CA168" s="97"/>
      <c r="CB168" s="97"/>
      <c r="CC168" s="97"/>
      <c r="CD168" s="97"/>
      <c r="CE168" s="97"/>
      <c r="CF168" s="97"/>
      <c r="CG168" s="97"/>
      <c r="CH168" s="97"/>
      <c r="CI168" s="97"/>
      <c r="CJ168" s="97"/>
      <c r="CK168" s="97"/>
      <c r="CL168" s="97"/>
      <c r="CM168" s="97"/>
      <c r="CN168" s="97"/>
      <c r="CO168" s="97"/>
      <c r="CP168" s="97"/>
      <c r="CQ168" s="97"/>
      <c r="CR168" s="97"/>
      <c r="CS168" s="97"/>
      <c r="CT168" s="97"/>
      <c r="CU168" s="97"/>
      <c r="CV168" s="97"/>
      <c r="CW168" s="97"/>
      <c r="CX168" s="97"/>
      <c r="CY168" s="97"/>
      <c r="CZ168" s="97"/>
      <c r="DA168" s="97"/>
      <c r="DB168" s="97"/>
      <c r="DC168" s="97"/>
      <c r="DD168" s="97"/>
      <c r="DE168" s="97"/>
      <c r="DF168" s="277"/>
      <c r="DG168" s="278"/>
      <c r="DH168" s="97"/>
    </row>
    <row r="169" spans="1:112" x14ac:dyDescent="0.25">
      <c r="A169" s="97"/>
      <c r="B169" s="97"/>
      <c r="C169" s="97"/>
      <c r="D169" s="97"/>
      <c r="E169" s="97"/>
      <c r="F169" s="97"/>
      <c r="G169" s="97"/>
      <c r="H169" s="97"/>
      <c r="I169" s="97"/>
      <c r="J169" s="97"/>
      <c r="K169" s="97"/>
      <c r="L169" s="97"/>
      <c r="M169" s="97"/>
      <c r="N169" s="97"/>
      <c r="O169" s="97"/>
      <c r="P169" s="97"/>
      <c r="Q169" s="97"/>
      <c r="R169" s="97"/>
      <c r="S169" s="97"/>
      <c r="T169" s="97"/>
      <c r="U169" s="97"/>
      <c r="V169" s="97"/>
      <c r="W169" s="97"/>
      <c r="X169" s="97"/>
      <c r="Y169" s="97"/>
      <c r="Z169" s="97"/>
      <c r="AA169" s="97"/>
      <c r="AB169" s="97"/>
      <c r="AC169" s="97"/>
      <c r="AD169" s="97"/>
      <c r="AE169" s="97"/>
      <c r="AF169" s="97"/>
      <c r="AG169" s="97"/>
      <c r="AH169" s="97"/>
      <c r="AI169" s="97"/>
      <c r="AJ169" s="97"/>
      <c r="AK169" s="97"/>
      <c r="AL169" s="97"/>
      <c r="AM169" s="97"/>
      <c r="AN169" s="97"/>
      <c r="AO169" s="97"/>
      <c r="AP169" s="97"/>
      <c r="AQ169" s="97"/>
      <c r="AR169" s="97"/>
      <c r="AS169" s="97"/>
      <c r="AT169" s="97"/>
      <c r="AU169" s="97"/>
      <c r="AV169" s="97"/>
      <c r="AW169" s="97"/>
      <c r="AX169" s="97"/>
      <c r="AY169" s="97"/>
      <c r="AZ169" s="97"/>
      <c r="BA169" s="97"/>
      <c r="BB169" s="97"/>
      <c r="BC169" s="97"/>
      <c r="BD169" s="97"/>
      <c r="BE169" s="97"/>
      <c r="BF169" s="97"/>
      <c r="BG169" s="97"/>
      <c r="BH169" s="97"/>
      <c r="BI169" s="97"/>
      <c r="BJ169" s="97"/>
      <c r="BK169" s="97"/>
      <c r="BL169" s="97"/>
      <c r="BM169" s="97"/>
      <c r="BN169" s="97"/>
      <c r="BO169" s="97"/>
      <c r="BP169" s="97"/>
      <c r="BQ169" s="97"/>
      <c r="BR169" s="97"/>
      <c r="BS169" s="97"/>
      <c r="BT169" s="97"/>
      <c r="BU169" s="97"/>
      <c r="BV169" s="97"/>
      <c r="BW169" s="97"/>
      <c r="BX169" s="97"/>
      <c r="BY169" s="97"/>
      <c r="BZ169" s="97"/>
      <c r="CA169" s="97"/>
      <c r="CB169" s="97"/>
      <c r="CC169" s="97"/>
      <c r="CD169" s="97"/>
      <c r="CE169" s="97"/>
      <c r="CF169" s="97"/>
      <c r="CG169" s="97"/>
      <c r="CH169" s="97"/>
      <c r="CI169" s="97"/>
      <c r="CJ169" s="97"/>
      <c r="CK169" s="97"/>
      <c r="CL169" s="97"/>
      <c r="CM169" s="97"/>
      <c r="CN169" s="97"/>
      <c r="CO169" s="97"/>
      <c r="CP169" s="97"/>
      <c r="CQ169" s="97"/>
      <c r="CR169" s="97"/>
      <c r="CS169" s="97"/>
      <c r="CT169" s="97"/>
      <c r="CU169" s="97"/>
      <c r="CV169" s="97"/>
      <c r="CW169" s="97"/>
      <c r="CX169" s="97"/>
      <c r="CY169" s="97"/>
      <c r="CZ169" s="97"/>
      <c r="DA169" s="97"/>
      <c r="DB169" s="97"/>
      <c r="DC169" s="97"/>
      <c r="DD169" s="97"/>
      <c r="DE169" s="97"/>
      <c r="DF169" s="277"/>
      <c r="DG169" s="278"/>
      <c r="DH169" s="97"/>
    </row>
    <row r="170" spans="1:112" x14ac:dyDescent="0.25">
      <c r="A170" s="97"/>
      <c r="B170" s="97"/>
      <c r="C170" s="97"/>
      <c r="D170" s="97"/>
      <c r="E170" s="97"/>
      <c r="F170" s="97"/>
      <c r="G170" s="97"/>
      <c r="H170" s="97"/>
      <c r="I170" s="97"/>
      <c r="J170" s="97"/>
      <c r="K170" s="97"/>
      <c r="L170" s="97"/>
      <c r="M170" s="97"/>
      <c r="N170" s="97"/>
      <c r="O170" s="97"/>
      <c r="P170" s="97"/>
      <c r="Q170" s="97"/>
      <c r="R170" s="97"/>
      <c r="S170" s="97"/>
      <c r="T170" s="97"/>
      <c r="U170" s="97"/>
      <c r="V170" s="97"/>
      <c r="W170" s="97"/>
      <c r="X170" s="97"/>
      <c r="Y170" s="97"/>
      <c r="Z170" s="97"/>
      <c r="AA170" s="97"/>
      <c r="AB170" s="97"/>
      <c r="AC170" s="97"/>
      <c r="AD170" s="97"/>
      <c r="AE170" s="97"/>
      <c r="AF170" s="97"/>
      <c r="AG170" s="97"/>
      <c r="AH170" s="97"/>
      <c r="AI170" s="97"/>
      <c r="AJ170" s="97"/>
      <c r="AK170" s="97"/>
      <c r="AL170" s="97"/>
      <c r="AM170" s="97"/>
      <c r="AN170" s="97"/>
      <c r="AO170" s="97"/>
      <c r="AP170" s="97"/>
      <c r="AQ170" s="97"/>
      <c r="AR170" s="97"/>
      <c r="AS170" s="97"/>
      <c r="AT170" s="97"/>
      <c r="AU170" s="97"/>
      <c r="AV170" s="97"/>
      <c r="AW170" s="97"/>
      <c r="AX170" s="97"/>
      <c r="AY170" s="97"/>
      <c r="AZ170" s="97"/>
      <c r="BA170" s="97"/>
      <c r="BB170" s="97"/>
      <c r="BC170" s="97"/>
      <c r="BD170" s="97"/>
      <c r="BE170" s="97"/>
      <c r="BF170" s="97"/>
      <c r="BG170" s="97"/>
      <c r="BH170" s="97"/>
      <c r="BI170" s="97"/>
      <c r="BJ170" s="97"/>
      <c r="BK170" s="97"/>
      <c r="BL170" s="97"/>
      <c r="BM170" s="97"/>
      <c r="BN170" s="97"/>
      <c r="BO170" s="97"/>
      <c r="BP170" s="97"/>
      <c r="BQ170" s="97"/>
      <c r="BR170" s="97"/>
      <c r="BS170" s="97"/>
      <c r="BT170" s="97"/>
      <c r="BU170" s="97"/>
      <c r="BV170" s="97"/>
      <c r="BW170" s="97"/>
      <c r="BX170" s="97"/>
      <c r="BY170" s="97"/>
      <c r="BZ170" s="97"/>
      <c r="CA170" s="97"/>
      <c r="CB170" s="97"/>
      <c r="CC170" s="97"/>
      <c r="CD170" s="97"/>
      <c r="CE170" s="97"/>
      <c r="CF170" s="97"/>
      <c r="CG170" s="97"/>
      <c r="CH170" s="97"/>
      <c r="CI170" s="97"/>
      <c r="CJ170" s="97"/>
      <c r="CK170" s="97"/>
      <c r="CL170" s="97"/>
      <c r="CM170" s="97"/>
      <c r="CN170" s="97"/>
      <c r="CO170" s="97"/>
      <c r="CP170" s="97"/>
      <c r="CQ170" s="97"/>
      <c r="CR170" s="97"/>
      <c r="CS170" s="97"/>
      <c r="CT170" s="97"/>
      <c r="CU170" s="97"/>
      <c r="CV170" s="97"/>
      <c r="CW170" s="97"/>
      <c r="CX170" s="97"/>
      <c r="CY170" s="97"/>
      <c r="CZ170" s="97"/>
      <c r="DA170" s="97"/>
      <c r="DB170" s="97"/>
      <c r="DC170" s="97"/>
      <c r="DD170" s="97"/>
      <c r="DE170" s="97"/>
      <c r="DF170" s="277"/>
      <c r="DG170" s="278"/>
      <c r="DH170" s="97"/>
    </row>
    <row r="171" spans="1:112" x14ac:dyDescent="0.25">
      <c r="A171" s="97"/>
      <c r="B171" s="97"/>
      <c r="C171" s="97"/>
      <c r="D171" s="97"/>
      <c r="E171" s="97"/>
      <c r="F171" s="97"/>
      <c r="G171" s="97"/>
      <c r="H171" s="97"/>
      <c r="I171" s="97"/>
      <c r="J171" s="97"/>
      <c r="K171" s="97"/>
      <c r="L171" s="97"/>
      <c r="M171" s="97"/>
      <c r="N171" s="97"/>
      <c r="O171" s="97"/>
      <c r="P171" s="97"/>
      <c r="Q171" s="97"/>
      <c r="R171" s="97"/>
      <c r="S171" s="97"/>
      <c r="T171" s="97"/>
      <c r="U171" s="97"/>
      <c r="V171" s="97"/>
      <c r="W171" s="97"/>
      <c r="X171" s="97"/>
      <c r="Y171" s="97"/>
      <c r="Z171" s="97"/>
      <c r="AA171" s="97"/>
      <c r="AB171" s="97"/>
      <c r="AC171" s="97"/>
      <c r="AD171" s="97"/>
      <c r="AE171" s="97"/>
      <c r="AF171" s="97"/>
      <c r="AG171" s="97"/>
      <c r="AH171" s="97"/>
      <c r="AI171" s="97"/>
      <c r="AJ171" s="97"/>
      <c r="AK171" s="97"/>
      <c r="AL171" s="97"/>
      <c r="AM171" s="97"/>
      <c r="AN171" s="97"/>
      <c r="AO171" s="97"/>
      <c r="AP171" s="97"/>
      <c r="AQ171" s="97"/>
      <c r="AR171" s="97"/>
      <c r="AS171" s="97"/>
      <c r="AT171" s="97"/>
      <c r="AU171" s="97"/>
      <c r="AV171" s="97"/>
      <c r="AW171" s="97"/>
      <c r="AX171" s="97"/>
      <c r="AY171" s="97"/>
      <c r="AZ171" s="97"/>
      <c r="BA171" s="97"/>
      <c r="BB171" s="97"/>
      <c r="BC171" s="97"/>
      <c r="BD171" s="97"/>
      <c r="BE171" s="97"/>
      <c r="BF171" s="97"/>
      <c r="BG171" s="97"/>
      <c r="BH171" s="97"/>
      <c r="BI171" s="97"/>
      <c r="BJ171" s="97"/>
      <c r="BK171" s="97"/>
      <c r="BL171" s="97"/>
      <c r="BM171" s="97"/>
      <c r="BN171" s="97"/>
      <c r="BO171" s="97"/>
      <c r="BP171" s="97"/>
      <c r="BQ171" s="97"/>
      <c r="BR171" s="97"/>
      <c r="BS171" s="97"/>
      <c r="BT171" s="97"/>
      <c r="BU171" s="97"/>
      <c r="BV171" s="97"/>
      <c r="BW171" s="97"/>
      <c r="BX171" s="97"/>
      <c r="BY171" s="97"/>
      <c r="BZ171" s="97"/>
      <c r="CA171" s="97"/>
      <c r="CB171" s="97"/>
      <c r="CC171" s="97"/>
      <c r="CD171" s="97"/>
      <c r="CE171" s="97"/>
      <c r="CF171" s="97"/>
      <c r="CG171" s="97"/>
      <c r="CH171" s="97"/>
      <c r="CI171" s="97"/>
      <c r="CJ171" s="97"/>
      <c r="CK171" s="97"/>
      <c r="CL171" s="97"/>
      <c r="CM171" s="97"/>
      <c r="CN171" s="97"/>
      <c r="CO171" s="97"/>
      <c r="CP171" s="97"/>
      <c r="CQ171" s="97"/>
      <c r="CR171" s="97"/>
      <c r="CS171" s="97"/>
      <c r="CT171" s="97"/>
      <c r="CU171" s="97"/>
      <c r="CV171" s="97"/>
      <c r="CW171" s="97"/>
      <c r="CX171" s="97"/>
      <c r="CY171" s="97"/>
      <c r="CZ171" s="97"/>
      <c r="DA171" s="97"/>
      <c r="DB171" s="97"/>
      <c r="DC171" s="97"/>
      <c r="DD171" s="97"/>
      <c r="DE171" s="97"/>
      <c r="DF171" s="277"/>
      <c r="DG171" s="278"/>
      <c r="DH171" s="97"/>
    </row>
    <row r="172" spans="1:112" x14ac:dyDescent="0.25">
      <c r="A172" s="97"/>
      <c r="B172" s="97"/>
      <c r="C172" s="97"/>
      <c r="D172" s="97"/>
      <c r="E172" s="97"/>
      <c r="F172" s="97"/>
      <c r="G172" s="97"/>
      <c r="H172" s="97"/>
      <c r="I172" s="97"/>
      <c r="J172" s="97"/>
      <c r="K172" s="97"/>
      <c r="L172" s="97"/>
      <c r="M172" s="97"/>
      <c r="N172" s="97"/>
      <c r="O172" s="97"/>
      <c r="P172" s="97"/>
      <c r="Q172" s="97"/>
      <c r="R172" s="97"/>
      <c r="S172" s="97"/>
      <c r="T172" s="97"/>
      <c r="U172" s="97"/>
      <c r="V172" s="97"/>
      <c r="W172" s="97"/>
      <c r="X172" s="97"/>
      <c r="Y172" s="97"/>
      <c r="Z172" s="97"/>
      <c r="AA172" s="97"/>
      <c r="AB172" s="97"/>
      <c r="AC172" s="97"/>
      <c r="AD172" s="97"/>
      <c r="AE172" s="97"/>
      <c r="AF172" s="97"/>
      <c r="AG172" s="97"/>
      <c r="AH172" s="97"/>
      <c r="AI172" s="97"/>
      <c r="AJ172" s="97"/>
      <c r="AK172" s="97"/>
      <c r="AL172" s="97"/>
      <c r="AM172" s="97"/>
      <c r="AN172" s="97"/>
      <c r="AO172" s="97"/>
      <c r="AP172" s="97"/>
      <c r="AQ172" s="97"/>
      <c r="AR172" s="97"/>
      <c r="AS172" s="97"/>
      <c r="AT172" s="97"/>
      <c r="AU172" s="97"/>
      <c r="AV172" s="97"/>
      <c r="AW172" s="97"/>
      <c r="AX172" s="97"/>
      <c r="AY172" s="97"/>
      <c r="AZ172" s="97"/>
      <c r="BA172" s="97"/>
      <c r="BB172" s="97"/>
      <c r="BC172" s="97"/>
      <c r="BD172" s="97"/>
      <c r="BE172" s="97"/>
      <c r="BF172" s="97"/>
      <c r="BG172" s="97"/>
      <c r="BH172" s="97"/>
      <c r="BI172" s="97"/>
      <c r="BJ172" s="97"/>
      <c r="BK172" s="97"/>
      <c r="BL172" s="97"/>
      <c r="BM172" s="97"/>
      <c r="BN172" s="97"/>
      <c r="BO172" s="97"/>
      <c r="BP172" s="97"/>
      <c r="BQ172" s="97"/>
      <c r="BR172" s="97"/>
      <c r="BS172" s="97"/>
      <c r="BT172" s="97"/>
      <c r="BU172" s="97"/>
      <c r="BV172" s="97"/>
      <c r="BW172" s="97"/>
      <c r="BX172" s="97"/>
      <c r="BY172" s="97"/>
      <c r="BZ172" s="97"/>
      <c r="CA172" s="97"/>
      <c r="CB172" s="97"/>
      <c r="CC172" s="97"/>
      <c r="CD172" s="97"/>
      <c r="CE172" s="97"/>
      <c r="CF172" s="97"/>
      <c r="CG172" s="97"/>
      <c r="CH172" s="97"/>
      <c r="CI172" s="97"/>
      <c r="CJ172" s="97"/>
      <c r="CK172" s="97"/>
      <c r="CL172" s="97"/>
      <c r="CM172" s="97"/>
      <c r="CN172" s="97"/>
      <c r="CO172" s="97"/>
      <c r="CP172" s="97"/>
      <c r="CQ172" s="97"/>
      <c r="CR172" s="97"/>
      <c r="CS172" s="97"/>
      <c r="CT172" s="97"/>
      <c r="CU172" s="97"/>
      <c r="CV172" s="97"/>
      <c r="CW172" s="97"/>
      <c r="CX172" s="97"/>
      <c r="CY172" s="97"/>
      <c r="CZ172" s="97"/>
      <c r="DA172" s="97"/>
      <c r="DB172" s="97"/>
      <c r="DC172" s="97"/>
      <c r="DD172" s="97"/>
      <c r="DE172" s="97"/>
      <c r="DF172" s="277"/>
      <c r="DG172" s="278"/>
      <c r="DH172" s="97"/>
    </row>
    <row r="173" spans="1:112" x14ac:dyDescent="0.25">
      <c r="A173" s="97"/>
      <c r="B173" s="97"/>
      <c r="C173" s="97"/>
      <c r="D173" s="97"/>
      <c r="E173" s="97"/>
      <c r="F173" s="97"/>
      <c r="G173" s="97"/>
      <c r="H173" s="97"/>
      <c r="I173" s="97"/>
      <c r="J173" s="97"/>
      <c r="K173" s="97"/>
      <c r="L173" s="97"/>
      <c r="M173" s="97"/>
      <c r="N173" s="97"/>
      <c r="O173" s="97"/>
      <c r="P173" s="97"/>
      <c r="Q173" s="97"/>
      <c r="R173" s="97"/>
      <c r="S173" s="97"/>
      <c r="T173" s="97"/>
      <c r="U173" s="97"/>
      <c r="V173" s="97"/>
      <c r="W173" s="97"/>
      <c r="X173" s="97"/>
      <c r="Y173" s="97"/>
      <c r="Z173" s="97"/>
      <c r="AA173" s="97"/>
      <c r="AB173" s="97"/>
      <c r="AC173" s="97"/>
      <c r="AD173" s="97"/>
      <c r="AE173" s="97"/>
      <c r="AF173" s="97"/>
      <c r="AG173" s="97"/>
      <c r="AH173" s="97"/>
      <c r="AI173" s="97"/>
      <c r="AJ173" s="97"/>
      <c r="AK173" s="97"/>
      <c r="AL173" s="97"/>
      <c r="AM173" s="97"/>
      <c r="AN173" s="97"/>
      <c r="AO173" s="97"/>
      <c r="AP173" s="97"/>
      <c r="AQ173" s="97"/>
      <c r="AR173" s="97"/>
      <c r="AS173" s="97"/>
      <c r="AT173" s="97"/>
      <c r="AU173" s="97"/>
      <c r="AV173" s="97"/>
      <c r="AW173" s="97"/>
      <c r="AX173" s="97"/>
      <c r="AY173" s="97"/>
      <c r="AZ173" s="97"/>
      <c r="BA173" s="97"/>
      <c r="BB173" s="97"/>
      <c r="BC173" s="97"/>
      <c r="BD173" s="97"/>
      <c r="BE173" s="97"/>
      <c r="BF173" s="97"/>
      <c r="BG173" s="97"/>
      <c r="BH173" s="97"/>
      <c r="BI173" s="97"/>
      <c r="BJ173" s="97"/>
      <c r="BK173" s="97"/>
      <c r="BL173" s="97"/>
      <c r="BM173" s="97"/>
      <c r="BN173" s="97"/>
      <c r="BO173" s="97"/>
      <c r="BP173" s="97"/>
      <c r="BQ173" s="97"/>
      <c r="BR173" s="97"/>
      <c r="BS173" s="97"/>
      <c r="BT173" s="97"/>
      <c r="BU173" s="97"/>
      <c r="BV173" s="97"/>
      <c r="BW173" s="97"/>
      <c r="BX173" s="97"/>
      <c r="BY173" s="97"/>
      <c r="BZ173" s="97"/>
      <c r="CA173" s="97"/>
      <c r="CB173" s="97"/>
      <c r="CC173" s="97"/>
      <c r="CD173" s="97"/>
      <c r="CE173" s="97"/>
      <c r="CF173" s="97"/>
      <c r="CG173" s="97"/>
      <c r="CH173" s="97"/>
      <c r="CI173" s="97"/>
      <c r="CJ173" s="97"/>
      <c r="CK173" s="97"/>
      <c r="CL173" s="97"/>
      <c r="CM173" s="97"/>
      <c r="CN173" s="97"/>
      <c r="CO173" s="97"/>
      <c r="CP173" s="97"/>
      <c r="CQ173" s="97"/>
      <c r="CR173" s="97"/>
      <c r="CS173" s="97"/>
      <c r="CT173" s="97"/>
      <c r="CU173" s="97"/>
      <c r="CV173" s="97"/>
      <c r="CW173" s="97"/>
      <c r="CX173" s="97"/>
      <c r="CY173" s="97"/>
      <c r="CZ173" s="97"/>
      <c r="DA173" s="97"/>
      <c r="DB173" s="97"/>
      <c r="DC173" s="97"/>
      <c r="DD173" s="97"/>
      <c r="DE173" s="97"/>
      <c r="DF173" s="277"/>
      <c r="DG173" s="278"/>
      <c r="DH173" s="97"/>
    </row>
    <row r="174" spans="1:112" x14ac:dyDescent="0.25">
      <c r="A174" s="97"/>
      <c r="B174" s="97"/>
      <c r="C174" s="97"/>
      <c r="D174" s="97"/>
      <c r="E174" s="97"/>
      <c r="F174" s="97"/>
      <c r="G174" s="97"/>
      <c r="H174" s="97"/>
      <c r="I174" s="97"/>
      <c r="J174" s="97"/>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c r="AY174" s="97"/>
      <c r="AZ174" s="97"/>
      <c r="BA174" s="97"/>
      <c r="BB174" s="97"/>
      <c r="BC174" s="97"/>
      <c r="BD174" s="97"/>
      <c r="BE174" s="97"/>
      <c r="BF174" s="97"/>
      <c r="BG174" s="97"/>
      <c r="BH174" s="97"/>
      <c r="BI174" s="97"/>
      <c r="BJ174" s="97"/>
      <c r="BK174" s="97"/>
      <c r="BL174" s="97"/>
      <c r="BM174" s="97"/>
      <c r="BN174" s="97"/>
      <c r="BO174" s="97"/>
      <c r="BP174" s="97"/>
      <c r="BQ174" s="97"/>
      <c r="BR174" s="97"/>
      <c r="BS174" s="97"/>
      <c r="BT174" s="97"/>
      <c r="BU174" s="97"/>
      <c r="BV174" s="97"/>
      <c r="BW174" s="97"/>
      <c r="BX174" s="97"/>
      <c r="BY174" s="97"/>
      <c r="BZ174" s="97"/>
      <c r="CA174" s="97"/>
      <c r="CB174" s="97"/>
      <c r="CC174" s="97"/>
      <c r="CD174" s="97"/>
      <c r="CE174" s="97"/>
      <c r="CF174" s="97"/>
      <c r="CG174" s="97"/>
      <c r="CH174" s="97"/>
      <c r="CI174" s="97"/>
      <c r="CJ174" s="97"/>
      <c r="CK174" s="97"/>
      <c r="CL174" s="97"/>
      <c r="CM174" s="97"/>
      <c r="CN174" s="97"/>
      <c r="CO174" s="97"/>
      <c r="CP174" s="97"/>
      <c r="CQ174" s="97"/>
      <c r="CR174" s="97"/>
      <c r="CS174" s="97"/>
      <c r="CT174" s="97"/>
      <c r="CU174" s="97"/>
      <c r="CV174" s="97"/>
      <c r="CW174" s="97"/>
      <c r="CX174" s="97"/>
      <c r="CY174" s="97"/>
      <c r="CZ174" s="97"/>
      <c r="DA174" s="97"/>
      <c r="DB174" s="97"/>
      <c r="DC174" s="97"/>
      <c r="DD174" s="97"/>
      <c r="DE174" s="97"/>
      <c r="DF174" s="277"/>
      <c r="DG174" s="278"/>
      <c r="DH174" s="97"/>
    </row>
    <row r="175" spans="1:112" x14ac:dyDescent="0.25">
      <c r="A175" s="97"/>
      <c r="B175" s="97"/>
      <c r="C175" s="97"/>
      <c r="D175" s="97"/>
      <c r="E175" s="97"/>
      <c r="F175" s="97"/>
      <c r="G175" s="97"/>
      <c r="H175" s="97"/>
      <c r="I175" s="97"/>
      <c r="J175" s="97"/>
      <c r="K175" s="97"/>
      <c r="L175" s="97"/>
      <c r="M175" s="97"/>
      <c r="N175" s="97"/>
      <c r="O175" s="97"/>
      <c r="P175" s="97"/>
      <c r="Q175" s="97"/>
      <c r="R175" s="97"/>
      <c r="S175" s="97"/>
      <c r="T175" s="97"/>
      <c r="U175" s="97"/>
      <c r="V175" s="97"/>
      <c r="W175" s="97"/>
      <c r="X175" s="97"/>
      <c r="Y175" s="97"/>
      <c r="Z175" s="97"/>
      <c r="AA175" s="97"/>
      <c r="AB175" s="97"/>
      <c r="AC175" s="97"/>
      <c r="AD175" s="97"/>
      <c r="AE175" s="97"/>
      <c r="AF175" s="97"/>
      <c r="AG175" s="97"/>
      <c r="AH175" s="97"/>
      <c r="AI175" s="97"/>
      <c r="AJ175" s="97"/>
      <c r="AK175" s="97"/>
      <c r="AL175" s="97"/>
      <c r="AM175" s="97"/>
      <c r="AN175" s="97"/>
      <c r="AO175" s="97"/>
      <c r="AP175" s="97"/>
      <c r="AQ175" s="97"/>
      <c r="AR175" s="97"/>
      <c r="AS175" s="97"/>
      <c r="AT175" s="97"/>
      <c r="AU175" s="97"/>
      <c r="AV175" s="97"/>
      <c r="AW175" s="97"/>
      <c r="AX175" s="97"/>
      <c r="AY175" s="97"/>
      <c r="AZ175" s="97"/>
      <c r="BA175" s="97"/>
      <c r="BB175" s="97"/>
      <c r="BC175" s="97"/>
      <c r="BD175" s="97"/>
      <c r="BE175" s="97"/>
      <c r="BF175" s="97"/>
      <c r="BG175" s="97"/>
      <c r="BH175" s="97"/>
      <c r="BI175" s="97"/>
      <c r="BJ175" s="97"/>
      <c r="BK175" s="97"/>
      <c r="BL175" s="97"/>
      <c r="BM175" s="97"/>
      <c r="BN175" s="97"/>
      <c r="BO175" s="97"/>
      <c r="BP175" s="97"/>
      <c r="BQ175" s="97"/>
      <c r="BR175" s="97"/>
      <c r="BS175" s="97"/>
      <c r="BT175" s="97"/>
      <c r="BU175" s="97"/>
      <c r="BV175" s="97"/>
      <c r="BW175" s="97"/>
      <c r="BX175" s="97"/>
      <c r="BY175" s="97"/>
      <c r="BZ175" s="97"/>
      <c r="CA175" s="97"/>
      <c r="CB175" s="97"/>
      <c r="CC175" s="97"/>
      <c r="CD175" s="97"/>
      <c r="CE175" s="97"/>
      <c r="CF175" s="97"/>
      <c r="CG175" s="97"/>
      <c r="CH175" s="97"/>
      <c r="CI175" s="97"/>
      <c r="CJ175" s="97"/>
      <c r="CK175" s="97"/>
      <c r="CL175" s="97"/>
      <c r="CM175" s="97"/>
      <c r="CN175" s="97"/>
      <c r="CO175" s="97"/>
      <c r="CP175" s="97"/>
      <c r="CQ175" s="97"/>
      <c r="CR175" s="97"/>
      <c r="CS175" s="97"/>
      <c r="CT175" s="97"/>
      <c r="CU175" s="97"/>
      <c r="CV175" s="97"/>
      <c r="CW175" s="97"/>
      <c r="CX175" s="97"/>
      <c r="CY175" s="97"/>
      <c r="CZ175" s="97"/>
      <c r="DA175" s="97"/>
      <c r="DB175" s="97"/>
      <c r="DC175" s="97"/>
      <c r="DD175" s="97"/>
      <c r="DE175" s="97"/>
      <c r="DF175" s="277"/>
      <c r="DG175" s="278"/>
      <c r="DH175" s="97"/>
    </row>
    <row r="176" spans="1:112" x14ac:dyDescent="0.25">
      <c r="A176" s="97"/>
      <c r="B176" s="97"/>
      <c r="C176" s="97"/>
      <c r="D176" s="97"/>
      <c r="E176" s="97"/>
      <c r="F176" s="97"/>
      <c r="G176" s="97"/>
      <c r="H176" s="97"/>
      <c r="I176" s="97"/>
      <c r="J176" s="97"/>
      <c r="K176" s="97"/>
      <c r="L176" s="97"/>
      <c r="M176" s="97"/>
      <c r="N176" s="97"/>
      <c r="O176" s="97"/>
      <c r="P176" s="97"/>
      <c r="Q176" s="97"/>
      <c r="R176" s="97"/>
      <c r="S176" s="97"/>
      <c r="T176" s="97"/>
      <c r="U176" s="97"/>
      <c r="V176" s="97"/>
      <c r="W176" s="97"/>
      <c r="X176" s="97"/>
      <c r="Y176" s="97"/>
      <c r="Z176" s="97"/>
      <c r="AA176" s="97"/>
      <c r="AB176" s="97"/>
      <c r="AC176" s="97"/>
      <c r="AD176" s="97"/>
      <c r="AE176" s="97"/>
      <c r="AF176" s="97"/>
      <c r="AG176" s="97"/>
      <c r="AH176" s="97"/>
      <c r="AI176" s="97"/>
      <c r="AJ176" s="97"/>
      <c r="AK176" s="97"/>
      <c r="AL176" s="97"/>
      <c r="AM176" s="97"/>
      <c r="AN176" s="97"/>
      <c r="AO176" s="97"/>
      <c r="AP176" s="97"/>
      <c r="AQ176" s="97"/>
      <c r="AR176" s="97"/>
      <c r="AS176" s="97"/>
      <c r="AT176" s="97"/>
      <c r="AU176" s="97"/>
      <c r="AV176" s="97"/>
      <c r="AW176" s="97"/>
      <c r="AX176" s="97"/>
      <c r="AY176" s="97"/>
      <c r="AZ176" s="97"/>
      <c r="BA176" s="97"/>
      <c r="BB176" s="97"/>
      <c r="BC176" s="97"/>
      <c r="BD176" s="97"/>
      <c r="BE176" s="97"/>
      <c r="BF176" s="97"/>
      <c r="BG176" s="97"/>
      <c r="BH176" s="97"/>
      <c r="BI176" s="97"/>
      <c r="BJ176" s="97"/>
      <c r="BK176" s="97"/>
      <c r="BL176" s="97"/>
      <c r="BM176" s="97"/>
      <c r="BN176" s="97"/>
      <c r="BO176" s="97"/>
      <c r="BP176" s="97"/>
      <c r="BQ176" s="97"/>
      <c r="BR176" s="97"/>
      <c r="BS176" s="97"/>
      <c r="BT176" s="97"/>
      <c r="BU176" s="97"/>
      <c r="BV176" s="97"/>
      <c r="BW176" s="97"/>
      <c r="BX176" s="97"/>
      <c r="BY176" s="97"/>
      <c r="BZ176" s="97"/>
      <c r="CA176" s="97"/>
      <c r="CB176" s="97"/>
      <c r="CC176" s="97"/>
      <c r="CD176" s="97"/>
      <c r="CE176" s="97"/>
      <c r="CF176" s="97"/>
      <c r="CG176" s="97"/>
      <c r="CH176" s="97"/>
      <c r="CI176" s="97"/>
      <c r="CJ176" s="97"/>
      <c r="CK176" s="97"/>
      <c r="CL176" s="97"/>
      <c r="CM176" s="97"/>
      <c r="CN176" s="97"/>
      <c r="CO176" s="97"/>
      <c r="CP176" s="97"/>
      <c r="CQ176" s="97"/>
      <c r="CR176" s="97"/>
      <c r="CS176" s="97"/>
      <c r="CT176" s="97"/>
      <c r="CU176" s="97"/>
      <c r="CV176" s="97"/>
      <c r="CW176" s="97"/>
      <c r="CX176" s="97"/>
      <c r="CY176" s="97"/>
      <c r="CZ176" s="97"/>
      <c r="DA176" s="97"/>
      <c r="DB176" s="97"/>
      <c r="DC176" s="97"/>
      <c r="DD176" s="97"/>
      <c r="DE176" s="97"/>
      <c r="DF176" s="277"/>
      <c r="DG176" s="278"/>
      <c r="DH176" s="97"/>
    </row>
    <row r="177" spans="1:112" x14ac:dyDescent="0.25">
      <c r="A177" s="97"/>
      <c r="B177" s="97"/>
      <c r="C177" s="97"/>
      <c r="D177" s="97"/>
      <c r="E177" s="97"/>
      <c r="F177" s="97"/>
      <c r="G177" s="97"/>
      <c r="H177" s="97"/>
      <c r="I177" s="97"/>
      <c r="J177" s="97"/>
      <c r="K177" s="97"/>
      <c r="L177" s="97"/>
      <c r="M177" s="97"/>
      <c r="N177" s="97"/>
      <c r="O177" s="97"/>
      <c r="P177" s="97"/>
      <c r="Q177" s="97"/>
      <c r="R177" s="97"/>
      <c r="S177" s="97"/>
      <c r="T177" s="97"/>
      <c r="U177" s="97"/>
      <c r="V177" s="97"/>
      <c r="W177" s="97"/>
      <c r="X177" s="97"/>
      <c r="Y177" s="97"/>
      <c r="Z177" s="97"/>
      <c r="AA177" s="97"/>
      <c r="AB177" s="97"/>
      <c r="AC177" s="97"/>
      <c r="AD177" s="97"/>
      <c r="AE177" s="97"/>
      <c r="AF177" s="97"/>
      <c r="AG177" s="97"/>
      <c r="AH177" s="97"/>
      <c r="AI177" s="97"/>
      <c r="AJ177" s="97"/>
      <c r="AK177" s="97"/>
      <c r="AL177" s="97"/>
      <c r="AM177" s="97"/>
      <c r="AN177" s="97"/>
      <c r="AO177" s="97"/>
      <c r="AP177" s="97"/>
      <c r="AQ177" s="97"/>
      <c r="AR177" s="97"/>
      <c r="AS177" s="97"/>
      <c r="AT177" s="97"/>
      <c r="AU177" s="97"/>
      <c r="AV177" s="97"/>
      <c r="AW177" s="97"/>
      <c r="AX177" s="97"/>
      <c r="AY177" s="97"/>
      <c r="AZ177" s="97"/>
      <c r="BA177" s="97"/>
      <c r="BB177" s="97"/>
      <c r="BC177" s="97"/>
      <c r="BD177" s="97"/>
      <c r="BE177" s="97"/>
      <c r="BF177" s="97"/>
      <c r="BG177" s="97"/>
      <c r="BH177" s="97"/>
      <c r="BI177" s="97"/>
      <c r="BJ177" s="97"/>
      <c r="BK177" s="97"/>
      <c r="BL177" s="97"/>
      <c r="BM177" s="97"/>
      <c r="BN177" s="97"/>
      <c r="BO177" s="97"/>
      <c r="BP177" s="97"/>
      <c r="BQ177" s="97"/>
      <c r="BR177" s="97"/>
      <c r="BS177" s="97"/>
      <c r="BT177" s="97"/>
      <c r="BU177" s="97"/>
      <c r="BV177" s="97"/>
      <c r="BW177" s="97"/>
      <c r="BX177" s="97"/>
      <c r="BY177" s="97"/>
      <c r="BZ177" s="97"/>
      <c r="CA177" s="97"/>
      <c r="CB177" s="97"/>
      <c r="CC177" s="97"/>
      <c r="CD177" s="97"/>
      <c r="CE177" s="97"/>
      <c r="CF177" s="97"/>
      <c r="CG177" s="97"/>
      <c r="CH177" s="97"/>
      <c r="CI177" s="97"/>
      <c r="CJ177" s="97"/>
      <c r="CK177" s="97"/>
      <c r="CL177" s="97"/>
      <c r="CM177" s="97"/>
      <c r="CN177" s="97"/>
      <c r="CO177" s="97"/>
      <c r="CP177" s="97"/>
      <c r="CQ177" s="97"/>
      <c r="CR177" s="97"/>
      <c r="CS177" s="97"/>
      <c r="CT177" s="97"/>
      <c r="CU177" s="97"/>
      <c r="CV177" s="97"/>
      <c r="CW177" s="97"/>
      <c r="CX177" s="97"/>
      <c r="CY177" s="97"/>
      <c r="CZ177" s="97"/>
      <c r="DA177" s="97"/>
      <c r="DB177" s="97"/>
      <c r="DC177" s="97"/>
      <c r="DD177" s="97"/>
      <c r="DE177" s="97"/>
      <c r="DF177" s="277"/>
      <c r="DG177" s="278"/>
      <c r="DH177" s="97"/>
    </row>
    <row r="178" spans="1:112" x14ac:dyDescent="0.25">
      <c r="A178" s="97"/>
      <c r="B178" s="97"/>
      <c r="C178" s="97"/>
      <c r="D178" s="97"/>
      <c r="E178" s="97"/>
      <c r="F178" s="97"/>
      <c r="G178" s="97"/>
      <c r="H178" s="97"/>
      <c r="I178" s="97"/>
      <c r="J178" s="97"/>
      <c r="K178" s="97"/>
      <c r="L178" s="97"/>
      <c r="M178" s="97"/>
      <c r="N178" s="97"/>
      <c r="O178" s="97"/>
      <c r="P178" s="97"/>
      <c r="Q178" s="97"/>
      <c r="R178" s="97"/>
      <c r="S178" s="97"/>
      <c r="T178" s="97"/>
      <c r="U178" s="97"/>
      <c r="V178" s="97"/>
      <c r="W178" s="97"/>
      <c r="X178" s="97"/>
      <c r="Y178" s="97"/>
      <c r="Z178" s="97"/>
      <c r="AA178" s="97"/>
      <c r="AB178" s="97"/>
      <c r="AC178" s="97"/>
      <c r="AD178" s="97"/>
      <c r="AE178" s="97"/>
      <c r="AF178" s="97"/>
      <c r="AG178" s="97"/>
      <c r="AH178" s="97"/>
      <c r="AI178" s="97"/>
      <c r="AJ178" s="97"/>
      <c r="AK178" s="97"/>
      <c r="AL178" s="97"/>
      <c r="AM178" s="97"/>
      <c r="AN178" s="97"/>
      <c r="AO178" s="97"/>
      <c r="AP178" s="97"/>
      <c r="AQ178" s="97"/>
      <c r="AR178" s="97"/>
      <c r="AS178" s="97"/>
      <c r="AT178" s="97"/>
      <c r="AU178" s="97"/>
      <c r="AV178" s="97"/>
      <c r="AW178" s="97"/>
      <c r="AX178" s="97"/>
      <c r="AY178" s="97"/>
      <c r="AZ178" s="97"/>
      <c r="BA178" s="97"/>
      <c r="BB178" s="97"/>
      <c r="BC178" s="97"/>
      <c r="BD178" s="97"/>
      <c r="BE178" s="97"/>
      <c r="BF178" s="97"/>
      <c r="BG178" s="97"/>
      <c r="BH178" s="97"/>
      <c r="BI178" s="97"/>
      <c r="BJ178" s="97"/>
      <c r="BK178" s="97"/>
      <c r="BL178" s="97"/>
      <c r="BM178" s="97"/>
      <c r="BN178" s="97"/>
      <c r="BO178" s="97"/>
      <c r="BP178" s="97"/>
      <c r="BQ178" s="97"/>
      <c r="BR178" s="97"/>
      <c r="BS178" s="97"/>
      <c r="BT178" s="97"/>
      <c r="BU178" s="97"/>
      <c r="BV178" s="97"/>
      <c r="BW178" s="97"/>
      <c r="BX178" s="97"/>
      <c r="BY178" s="97"/>
      <c r="BZ178" s="97"/>
      <c r="CA178" s="97"/>
      <c r="CB178" s="97"/>
      <c r="CC178" s="97"/>
      <c r="CD178" s="97"/>
      <c r="CE178" s="97"/>
      <c r="CF178" s="97"/>
      <c r="CG178" s="97"/>
      <c r="CH178" s="97"/>
      <c r="CI178" s="97"/>
      <c r="CJ178" s="97"/>
      <c r="CK178" s="97"/>
      <c r="CL178" s="97"/>
      <c r="CM178" s="97"/>
      <c r="CN178" s="97"/>
      <c r="CO178" s="97"/>
      <c r="CP178" s="97"/>
      <c r="CQ178" s="97"/>
      <c r="CR178" s="97"/>
      <c r="CS178" s="97"/>
      <c r="CT178" s="97"/>
      <c r="CU178" s="97"/>
      <c r="CV178" s="97"/>
      <c r="CW178" s="97"/>
      <c r="CX178" s="97"/>
      <c r="CY178" s="97"/>
      <c r="CZ178" s="97"/>
      <c r="DA178" s="97"/>
      <c r="DB178" s="97"/>
      <c r="DC178" s="97"/>
      <c r="DD178" s="97"/>
      <c r="DE178" s="97"/>
      <c r="DF178" s="277"/>
      <c r="DG178" s="278"/>
      <c r="DH178" s="97"/>
    </row>
    <row r="179" spans="1:112" x14ac:dyDescent="0.25">
      <c r="A179" s="97"/>
      <c r="B179" s="97"/>
      <c r="C179" s="97"/>
      <c r="D179" s="97"/>
      <c r="E179" s="97"/>
      <c r="F179" s="97"/>
      <c r="G179" s="97"/>
      <c r="H179" s="97"/>
      <c r="I179" s="97"/>
      <c r="J179" s="97"/>
      <c r="K179" s="97"/>
      <c r="L179" s="97"/>
      <c r="M179" s="97"/>
      <c r="N179" s="97"/>
      <c r="O179" s="97"/>
      <c r="P179" s="97"/>
      <c r="Q179" s="97"/>
      <c r="R179" s="97"/>
      <c r="S179" s="97"/>
      <c r="T179" s="97"/>
      <c r="U179" s="97"/>
      <c r="V179" s="97"/>
      <c r="W179" s="97"/>
      <c r="X179" s="97"/>
      <c r="Y179" s="97"/>
      <c r="Z179" s="97"/>
      <c r="AA179" s="97"/>
      <c r="AB179" s="97"/>
      <c r="AC179" s="97"/>
      <c r="AD179" s="97"/>
      <c r="AE179" s="97"/>
      <c r="AF179" s="97"/>
      <c r="AG179" s="97"/>
      <c r="AH179" s="97"/>
      <c r="AI179" s="97"/>
      <c r="AJ179" s="97"/>
      <c r="AK179" s="97"/>
      <c r="AL179" s="97"/>
      <c r="AM179" s="97"/>
      <c r="AN179" s="97"/>
      <c r="AO179" s="97"/>
      <c r="AP179" s="97"/>
      <c r="AQ179" s="97"/>
      <c r="AR179" s="97"/>
      <c r="AS179" s="97"/>
      <c r="AT179" s="97"/>
      <c r="AU179" s="97"/>
      <c r="AV179" s="97"/>
      <c r="AW179" s="97"/>
      <c r="AX179" s="97"/>
      <c r="AY179" s="97"/>
      <c r="AZ179" s="97"/>
      <c r="BA179" s="97"/>
      <c r="BB179" s="97"/>
      <c r="BC179" s="97"/>
      <c r="BD179" s="97"/>
      <c r="BE179" s="97"/>
      <c r="BF179" s="97"/>
      <c r="BG179" s="97"/>
      <c r="BH179" s="97"/>
      <c r="BI179" s="97"/>
      <c r="BJ179" s="97"/>
      <c r="BK179" s="97"/>
      <c r="BL179" s="97"/>
      <c r="BM179" s="97"/>
      <c r="BN179" s="97"/>
      <c r="BO179" s="97"/>
      <c r="BP179" s="97"/>
      <c r="BQ179" s="97"/>
      <c r="BR179" s="97"/>
      <c r="BS179" s="97"/>
      <c r="BT179" s="97"/>
      <c r="BU179" s="97"/>
      <c r="BV179" s="97"/>
      <c r="BW179" s="97"/>
      <c r="BX179" s="97"/>
      <c r="BY179" s="97"/>
      <c r="BZ179" s="97"/>
      <c r="CA179" s="97"/>
      <c r="CB179" s="97"/>
      <c r="CC179" s="97"/>
      <c r="CD179" s="97"/>
      <c r="CE179" s="97"/>
      <c r="CF179" s="97"/>
      <c r="CG179" s="97"/>
      <c r="CH179" s="97"/>
      <c r="CI179" s="97"/>
      <c r="CJ179" s="97"/>
      <c r="CK179" s="97"/>
      <c r="CL179" s="97"/>
      <c r="CM179" s="97"/>
      <c r="CN179" s="97"/>
      <c r="CO179" s="97"/>
      <c r="CP179" s="97"/>
      <c r="CQ179" s="97"/>
      <c r="CR179" s="97"/>
      <c r="CS179" s="97"/>
      <c r="CT179" s="97"/>
      <c r="CU179" s="97"/>
      <c r="CV179" s="97"/>
      <c r="CW179" s="97"/>
      <c r="CX179" s="97"/>
      <c r="CY179" s="97"/>
      <c r="CZ179" s="97"/>
      <c r="DA179" s="97"/>
      <c r="DB179" s="97"/>
      <c r="DC179" s="97"/>
      <c r="DD179" s="97"/>
      <c r="DE179" s="97"/>
      <c r="DF179" s="277"/>
      <c r="DG179" s="278"/>
      <c r="DH179" s="97"/>
    </row>
    <row r="180" spans="1:112" x14ac:dyDescent="0.25">
      <c r="A180" s="97"/>
      <c r="B180" s="97"/>
      <c r="C180" s="97"/>
      <c r="D180" s="97"/>
      <c r="E180" s="97"/>
      <c r="F180" s="97"/>
      <c r="G180" s="97"/>
      <c r="H180" s="97"/>
      <c r="I180" s="97"/>
      <c r="J180" s="97"/>
      <c r="K180" s="97"/>
      <c r="L180" s="97"/>
      <c r="M180" s="97"/>
      <c r="N180" s="97"/>
      <c r="O180" s="97"/>
      <c r="P180" s="97"/>
      <c r="Q180" s="97"/>
      <c r="R180" s="97"/>
      <c r="S180" s="97"/>
      <c r="T180" s="97"/>
      <c r="U180" s="97"/>
      <c r="V180" s="97"/>
      <c r="W180" s="97"/>
      <c r="X180" s="97"/>
      <c r="Y180" s="97"/>
      <c r="Z180" s="97"/>
      <c r="AA180" s="97"/>
      <c r="AB180" s="97"/>
      <c r="AC180" s="97"/>
      <c r="AD180" s="97"/>
      <c r="AE180" s="97"/>
      <c r="AF180" s="97"/>
      <c r="AG180" s="97"/>
      <c r="AH180" s="97"/>
      <c r="AI180" s="97"/>
      <c r="AJ180" s="97"/>
      <c r="AK180" s="97"/>
      <c r="AL180" s="97"/>
      <c r="AM180" s="97"/>
      <c r="AN180" s="97"/>
      <c r="AO180" s="97"/>
      <c r="AP180" s="97"/>
      <c r="AQ180" s="97"/>
      <c r="AR180" s="97"/>
      <c r="AS180" s="97"/>
      <c r="AT180" s="97"/>
      <c r="AU180" s="97"/>
      <c r="AV180" s="97"/>
      <c r="AW180" s="97"/>
      <c r="AX180" s="97"/>
      <c r="AY180" s="97"/>
      <c r="AZ180" s="97"/>
      <c r="BA180" s="97"/>
      <c r="BB180" s="97"/>
      <c r="BC180" s="97"/>
      <c r="BD180" s="97"/>
      <c r="BE180" s="97"/>
      <c r="BF180" s="97"/>
      <c r="BG180" s="97"/>
      <c r="BH180" s="97"/>
      <c r="BI180" s="97"/>
      <c r="BJ180" s="97"/>
      <c r="BK180" s="97"/>
      <c r="BL180" s="97"/>
      <c r="BM180" s="97"/>
      <c r="BN180" s="97"/>
      <c r="BO180" s="97"/>
      <c r="BP180" s="97"/>
      <c r="BQ180" s="97"/>
      <c r="BR180" s="97"/>
      <c r="BS180" s="97"/>
      <c r="BT180" s="97"/>
      <c r="BU180" s="97"/>
      <c r="BV180" s="97"/>
      <c r="BW180" s="97"/>
      <c r="BX180" s="97"/>
      <c r="BY180" s="97"/>
      <c r="BZ180" s="97"/>
      <c r="CA180" s="97"/>
      <c r="CB180" s="97"/>
      <c r="CC180" s="97"/>
      <c r="CD180" s="97"/>
      <c r="CE180" s="97"/>
      <c r="CF180" s="97"/>
      <c r="CG180" s="97"/>
      <c r="CH180" s="97"/>
      <c r="CI180" s="97"/>
      <c r="CJ180" s="97"/>
      <c r="CK180" s="97"/>
      <c r="CL180" s="97"/>
      <c r="CM180" s="97"/>
      <c r="CN180" s="97"/>
      <c r="CO180" s="97"/>
      <c r="CP180" s="97"/>
      <c r="CQ180" s="97"/>
      <c r="CR180" s="97"/>
      <c r="CS180" s="97"/>
      <c r="CT180" s="97"/>
      <c r="CU180" s="97"/>
      <c r="CV180" s="97"/>
      <c r="CW180" s="97"/>
      <c r="CX180" s="97"/>
      <c r="CY180" s="97"/>
      <c r="CZ180" s="97"/>
      <c r="DA180" s="97"/>
      <c r="DB180" s="97"/>
      <c r="DC180" s="97"/>
      <c r="DD180" s="97"/>
      <c r="DE180" s="97"/>
      <c r="DF180" s="277"/>
      <c r="DG180" s="278"/>
      <c r="DH180" s="97"/>
    </row>
    <row r="181" spans="1:112" x14ac:dyDescent="0.25">
      <c r="A181" s="97"/>
      <c r="B181" s="97"/>
      <c r="C181" s="97"/>
      <c r="D181" s="97"/>
      <c r="E181" s="97"/>
      <c r="F181" s="97"/>
      <c r="G181" s="97"/>
      <c r="H181" s="97"/>
      <c r="I181" s="97"/>
      <c r="J181" s="97"/>
      <c r="K181" s="97"/>
      <c r="L181" s="97"/>
      <c r="M181" s="97"/>
      <c r="N181" s="97"/>
      <c r="O181" s="97"/>
      <c r="P181" s="97"/>
      <c r="Q181" s="97"/>
      <c r="R181" s="97"/>
      <c r="S181" s="97"/>
      <c r="T181" s="97"/>
      <c r="U181" s="97"/>
      <c r="V181" s="97"/>
      <c r="W181" s="97"/>
      <c r="X181" s="97"/>
      <c r="Y181" s="97"/>
      <c r="Z181" s="97"/>
      <c r="AA181" s="97"/>
      <c r="AB181" s="97"/>
      <c r="AC181" s="97"/>
      <c r="AD181" s="97"/>
      <c r="AE181" s="97"/>
      <c r="AF181" s="97"/>
      <c r="AG181" s="97"/>
      <c r="AH181" s="97"/>
      <c r="AI181" s="97"/>
      <c r="AJ181" s="97"/>
      <c r="AK181" s="97"/>
      <c r="AL181" s="97"/>
      <c r="AM181" s="97"/>
      <c r="AN181" s="97"/>
      <c r="AO181" s="97"/>
      <c r="AP181" s="97"/>
      <c r="AQ181" s="97"/>
      <c r="AR181" s="97"/>
      <c r="AS181" s="97"/>
      <c r="AT181" s="97"/>
      <c r="AU181" s="97"/>
      <c r="AV181" s="97"/>
      <c r="AW181" s="97"/>
      <c r="AX181" s="97"/>
      <c r="AY181" s="97"/>
      <c r="AZ181" s="97"/>
      <c r="BA181" s="97"/>
      <c r="BB181" s="97"/>
      <c r="BC181" s="97"/>
      <c r="BD181" s="97"/>
      <c r="BE181" s="97"/>
      <c r="BF181" s="97"/>
      <c r="BG181" s="97"/>
      <c r="BH181" s="97"/>
      <c r="BI181" s="97"/>
      <c r="BJ181" s="97"/>
      <c r="BK181" s="97"/>
      <c r="BL181" s="97"/>
      <c r="BM181" s="97"/>
      <c r="BN181" s="97"/>
      <c r="BO181" s="97"/>
      <c r="BP181" s="97"/>
      <c r="BQ181" s="97"/>
      <c r="BR181" s="97"/>
      <c r="BS181" s="97"/>
      <c r="BT181" s="97"/>
      <c r="BU181" s="97"/>
      <c r="BV181" s="97"/>
      <c r="BW181" s="97"/>
      <c r="BX181" s="97"/>
      <c r="BY181" s="97"/>
      <c r="BZ181" s="97"/>
      <c r="CA181" s="97"/>
      <c r="CB181" s="97"/>
      <c r="CC181" s="97"/>
      <c r="CD181" s="97"/>
      <c r="CE181" s="97"/>
      <c r="CF181" s="97"/>
      <c r="CG181" s="97"/>
      <c r="CH181" s="97"/>
      <c r="CI181" s="97"/>
      <c r="CJ181" s="97"/>
      <c r="CK181" s="97"/>
      <c r="CL181" s="97"/>
      <c r="CM181" s="97"/>
      <c r="CN181" s="97"/>
      <c r="CO181" s="97"/>
      <c r="CP181" s="97"/>
      <c r="CQ181" s="97"/>
      <c r="CR181" s="97"/>
      <c r="CS181" s="97"/>
      <c r="CT181" s="97"/>
      <c r="CU181" s="97"/>
      <c r="CV181" s="97"/>
      <c r="CW181" s="97"/>
      <c r="CX181" s="97"/>
      <c r="CY181" s="97"/>
      <c r="CZ181" s="97"/>
      <c r="DA181" s="97"/>
      <c r="DB181" s="97"/>
      <c r="DC181" s="97"/>
      <c r="DD181" s="97"/>
      <c r="DE181" s="97"/>
      <c r="DF181" s="277"/>
      <c r="DG181" s="278"/>
      <c r="DH181" s="97"/>
    </row>
    <row r="182" spans="1:112" x14ac:dyDescent="0.25">
      <c r="A182" s="97"/>
      <c r="B182" s="97"/>
      <c r="C182" s="97"/>
      <c r="D182" s="97"/>
      <c r="E182" s="97"/>
      <c r="F182" s="97"/>
      <c r="G182" s="97"/>
      <c r="H182" s="97"/>
      <c r="I182" s="97"/>
      <c r="J182" s="97"/>
      <c r="K182" s="97"/>
      <c r="L182" s="97"/>
      <c r="M182" s="97"/>
      <c r="N182" s="97"/>
      <c r="O182" s="97"/>
      <c r="P182" s="97"/>
      <c r="Q182" s="97"/>
      <c r="R182" s="97"/>
      <c r="S182" s="97"/>
      <c r="T182" s="97"/>
      <c r="U182" s="97"/>
      <c r="V182" s="97"/>
      <c r="W182" s="97"/>
      <c r="X182" s="97"/>
      <c r="Y182" s="97"/>
      <c r="Z182" s="97"/>
      <c r="AA182" s="97"/>
      <c r="AB182" s="97"/>
      <c r="AC182" s="97"/>
      <c r="AD182" s="97"/>
      <c r="AE182" s="97"/>
      <c r="AF182" s="97"/>
      <c r="AG182" s="97"/>
      <c r="AH182" s="97"/>
      <c r="AI182" s="97"/>
      <c r="AJ182" s="97"/>
      <c r="AK182" s="97"/>
      <c r="AL182" s="97"/>
      <c r="AM182" s="97"/>
      <c r="AN182" s="97"/>
      <c r="AO182" s="97"/>
      <c r="AP182" s="97"/>
      <c r="AQ182" s="97"/>
      <c r="AR182" s="97"/>
      <c r="AS182" s="97"/>
      <c r="AT182" s="97"/>
      <c r="AU182" s="97"/>
      <c r="AV182" s="97"/>
      <c r="AW182" s="97"/>
      <c r="AX182" s="97"/>
      <c r="AY182" s="97"/>
      <c r="AZ182" s="97"/>
      <c r="BA182" s="97"/>
      <c r="BB182" s="97"/>
      <c r="BC182" s="97"/>
      <c r="BD182" s="97"/>
      <c r="BE182" s="97"/>
      <c r="BF182" s="97"/>
      <c r="BG182" s="97"/>
      <c r="BH182" s="97"/>
      <c r="BI182" s="97"/>
      <c r="BJ182" s="97"/>
      <c r="BK182" s="97"/>
      <c r="BL182" s="97"/>
      <c r="BM182" s="97"/>
      <c r="BN182" s="97"/>
      <c r="BO182" s="97"/>
      <c r="BP182" s="97"/>
      <c r="BQ182" s="97"/>
      <c r="BR182" s="97"/>
      <c r="BS182" s="97"/>
      <c r="BT182" s="97"/>
      <c r="BU182" s="97"/>
      <c r="BV182" s="97"/>
      <c r="BW182" s="97"/>
      <c r="BX182" s="97"/>
      <c r="BY182" s="97"/>
      <c r="BZ182" s="97"/>
      <c r="CA182" s="97"/>
      <c r="CB182" s="97"/>
      <c r="CC182" s="97"/>
      <c r="CD182" s="97"/>
      <c r="CE182" s="97"/>
      <c r="CF182" s="97"/>
      <c r="CG182" s="97"/>
      <c r="CH182" s="97"/>
      <c r="CI182" s="97"/>
      <c r="CJ182" s="97"/>
      <c r="CK182" s="97"/>
      <c r="CL182" s="97"/>
      <c r="CM182" s="97"/>
      <c r="CN182" s="97"/>
      <c r="CO182" s="97"/>
      <c r="CP182" s="97"/>
      <c r="CQ182" s="97"/>
      <c r="CR182" s="97"/>
      <c r="CS182" s="97"/>
      <c r="CT182" s="97"/>
      <c r="CU182" s="97"/>
      <c r="CV182" s="97"/>
      <c r="CW182" s="97"/>
      <c r="CX182" s="97"/>
      <c r="CY182" s="97"/>
      <c r="CZ182" s="97"/>
      <c r="DA182" s="97"/>
      <c r="DB182" s="97"/>
      <c r="DC182" s="97"/>
      <c r="DD182" s="97"/>
      <c r="DE182" s="97"/>
      <c r="DF182" s="277"/>
      <c r="DG182" s="278"/>
      <c r="DH182" s="97"/>
    </row>
    <row r="183" spans="1:112" x14ac:dyDescent="0.25">
      <c r="A183" s="97"/>
      <c r="B183" s="97"/>
      <c r="C183" s="97"/>
      <c r="D183" s="97"/>
      <c r="E183" s="97"/>
      <c r="F183" s="97"/>
      <c r="G183" s="97"/>
      <c r="H183" s="97"/>
      <c r="I183" s="97"/>
      <c r="J183" s="97"/>
      <c r="K183" s="97"/>
      <c r="L183" s="97"/>
      <c r="M183" s="97"/>
      <c r="N183" s="97"/>
      <c r="O183" s="97"/>
      <c r="P183" s="97"/>
      <c r="Q183" s="97"/>
      <c r="R183" s="97"/>
      <c r="S183" s="97"/>
      <c r="T183" s="97"/>
      <c r="U183" s="97"/>
      <c r="V183" s="97"/>
      <c r="W183" s="97"/>
      <c r="X183" s="97"/>
      <c r="Y183" s="97"/>
      <c r="Z183" s="97"/>
      <c r="AA183" s="97"/>
      <c r="AB183" s="97"/>
      <c r="AC183" s="97"/>
      <c r="AD183" s="97"/>
      <c r="AE183" s="97"/>
      <c r="AF183" s="97"/>
      <c r="AG183" s="97"/>
      <c r="AH183" s="97"/>
      <c r="AI183" s="97"/>
      <c r="AJ183" s="97"/>
      <c r="AK183" s="97"/>
      <c r="AL183" s="97"/>
      <c r="AM183" s="97"/>
      <c r="AN183" s="97"/>
      <c r="AO183" s="97"/>
      <c r="AP183" s="97"/>
      <c r="AQ183" s="97"/>
      <c r="AR183" s="97"/>
      <c r="AS183" s="97"/>
      <c r="AT183" s="97"/>
      <c r="AU183" s="97"/>
      <c r="AV183" s="97"/>
      <c r="AW183" s="97"/>
      <c r="AX183" s="97"/>
      <c r="AY183" s="97"/>
      <c r="AZ183" s="97"/>
      <c r="BA183" s="97"/>
      <c r="BB183" s="97"/>
      <c r="BC183" s="97"/>
      <c r="BD183" s="97"/>
      <c r="BE183" s="97"/>
      <c r="BF183" s="97"/>
      <c r="BG183" s="97"/>
      <c r="BH183" s="97"/>
      <c r="BI183" s="97"/>
      <c r="BJ183" s="97"/>
      <c r="BK183" s="97"/>
      <c r="BL183" s="97"/>
      <c r="BM183" s="97"/>
      <c r="BN183" s="97"/>
      <c r="BO183" s="97"/>
      <c r="BP183" s="97"/>
      <c r="BQ183" s="97"/>
      <c r="BR183" s="97"/>
      <c r="BS183" s="97"/>
      <c r="BT183" s="97"/>
      <c r="BU183" s="97"/>
      <c r="BV183" s="97"/>
      <c r="BW183" s="97"/>
      <c r="BX183" s="97"/>
      <c r="BY183" s="97"/>
      <c r="BZ183" s="97"/>
      <c r="CA183" s="97"/>
      <c r="CB183" s="97"/>
      <c r="CC183" s="97"/>
      <c r="CD183" s="97"/>
      <c r="CE183" s="97"/>
      <c r="CF183" s="97"/>
      <c r="CG183" s="97"/>
      <c r="CH183" s="97"/>
      <c r="CI183" s="97"/>
      <c r="CJ183" s="97"/>
      <c r="CK183" s="97"/>
      <c r="CL183" s="97"/>
      <c r="CM183" s="97"/>
      <c r="CN183" s="97"/>
      <c r="CO183" s="97"/>
      <c r="CP183" s="97"/>
      <c r="CQ183" s="97"/>
      <c r="CR183" s="97"/>
      <c r="CS183" s="97"/>
      <c r="CT183" s="97"/>
      <c r="CU183" s="97"/>
      <c r="CV183" s="97"/>
      <c r="CW183" s="97"/>
      <c r="CX183" s="97"/>
      <c r="CY183" s="97"/>
      <c r="CZ183" s="97"/>
      <c r="DA183" s="97"/>
      <c r="DB183" s="97"/>
      <c r="DC183" s="97"/>
      <c r="DD183" s="97"/>
      <c r="DE183" s="97"/>
      <c r="DF183" s="277"/>
      <c r="DG183" s="278"/>
      <c r="DH183" s="97"/>
    </row>
    <row r="184" spans="1:112" x14ac:dyDescent="0.25">
      <c r="A184" s="97"/>
      <c r="B184" s="97"/>
      <c r="C184" s="97"/>
      <c r="D184" s="97"/>
      <c r="E184" s="97"/>
      <c r="F184" s="97"/>
      <c r="G184" s="97"/>
      <c r="H184" s="97"/>
      <c r="I184" s="97"/>
      <c r="J184" s="97"/>
      <c r="K184" s="97"/>
      <c r="L184" s="97"/>
      <c r="M184" s="97"/>
      <c r="N184" s="97"/>
      <c r="O184" s="97"/>
      <c r="P184" s="97"/>
      <c r="Q184" s="97"/>
      <c r="R184" s="97"/>
      <c r="S184" s="97"/>
      <c r="T184" s="97"/>
      <c r="U184" s="97"/>
      <c r="V184" s="97"/>
      <c r="W184" s="97"/>
      <c r="X184" s="97"/>
      <c r="Y184" s="97"/>
      <c r="Z184" s="97"/>
      <c r="AA184" s="97"/>
      <c r="AB184" s="97"/>
      <c r="AC184" s="97"/>
      <c r="AD184" s="97"/>
      <c r="AE184" s="97"/>
      <c r="AF184" s="97"/>
      <c r="AG184" s="97"/>
      <c r="AH184" s="97"/>
      <c r="AI184" s="97"/>
      <c r="AJ184" s="97"/>
      <c r="AK184" s="97"/>
      <c r="AL184" s="97"/>
      <c r="AM184" s="97"/>
      <c r="AN184" s="97"/>
      <c r="AO184" s="97"/>
      <c r="AP184" s="97"/>
      <c r="AQ184" s="97"/>
      <c r="AR184" s="97"/>
      <c r="AS184" s="97"/>
      <c r="AT184" s="97"/>
      <c r="AU184" s="97"/>
      <c r="AV184" s="97"/>
      <c r="AW184" s="97"/>
      <c r="AX184" s="97"/>
      <c r="AY184" s="97"/>
      <c r="AZ184" s="97"/>
      <c r="BA184" s="97"/>
      <c r="BB184" s="97"/>
      <c r="BC184" s="97"/>
      <c r="BD184" s="97"/>
      <c r="BE184" s="97"/>
      <c r="BF184" s="97"/>
      <c r="BG184" s="97"/>
      <c r="BH184" s="97"/>
      <c r="BI184" s="97"/>
      <c r="BJ184" s="97"/>
      <c r="BK184" s="97"/>
      <c r="BL184" s="97"/>
      <c r="BM184" s="97"/>
      <c r="BN184" s="97"/>
      <c r="BO184" s="97"/>
      <c r="BP184" s="97"/>
      <c r="BQ184" s="97"/>
      <c r="BR184" s="97"/>
      <c r="BS184" s="97"/>
      <c r="BT184" s="97"/>
      <c r="BU184" s="97"/>
      <c r="BV184" s="97"/>
      <c r="BW184" s="97"/>
      <c r="BX184" s="97"/>
      <c r="BY184" s="97"/>
      <c r="BZ184" s="97"/>
      <c r="CA184" s="97"/>
      <c r="CB184" s="97"/>
      <c r="CC184" s="97"/>
      <c r="CD184" s="97"/>
      <c r="CE184" s="97"/>
      <c r="CF184" s="97"/>
      <c r="CG184" s="97"/>
      <c r="CH184" s="97"/>
      <c r="CI184" s="97"/>
      <c r="CJ184" s="97"/>
      <c r="CK184" s="97"/>
      <c r="CL184" s="97"/>
      <c r="CM184" s="97"/>
      <c r="CN184" s="97"/>
      <c r="CO184" s="97"/>
      <c r="CP184" s="97"/>
      <c r="CQ184" s="97"/>
      <c r="CR184" s="97"/>
      <c r="CS184" s="97"/>
      <c r="CT184" s="97"/>
      <c r="CU184" s="97"/>
      <c r="CV184" s="97"/>
      <c r="CW184" s="97"/>
      <c r="CX184" s="97"/>
      <c r="CY184" s="97"/>
      <c r="CZ184" s="97"/>
      <c r="DA184" s="97"/>
      <c r="DB184" s="97"/>
      <c r="DC184" s="97"/>
      <c r="DD184" s="97"/>
      <c r="DE184" s="97"/>
      <c r="DF184" s="277"/>
      <c r="DG184" s="278"/>
      <c r="DH184" s="97"/>
    </row>
    <row r="185" spans="1:112" x14ac:dyDescent="0.25">
      <c r="A185" s="97"/>
      <c r="B185" s="97"/>
      <c r="C185" s="97"/>
      <c r="D185" s="97"/>
      <c r="E185" s="97"/>
      <c r="F185" s="97"/>
      <c r="G185" s="97"/>
      <c r="H185" s="97"/>
      <c r="I185" s="97"/>
      <c r="J185" s="97"/>
      <c r="K185" s="97"/>
      <c r="L185" s="97"/>
      <c r="M185" s="97"/>
      <c r="N185" s="97"/>
      <c r="O185" s="97"/>
      <c r="P185" s="97"/>
      <c r="Q185" s="97"/>
      <c r="R185" s="97"/>
      <c r="S185" s="97"/>
      <c r="T185" s="97"/>
      <c r="U185" s="97"/>
      <c r="V185" s="97"/>
      <c r="W185" s="97"/>
      <c r="X185" s="97"/>
      <c r="Y185" s="97"/>
      <c r="Z185" s="97"/>
      <c r="AA185" s="97"/>
      <c r="AB185" s="97"/>
      <c r="AC185" s="97"/>
      <c r="AD185" s="97"/>
      <c r="AE185" s="97"/>
      <c r="AF185" s="97"/>
      <c r="AG185" s="97"/>
      <c r="AH185" s="97"/>
      <c r="AI185" s="97"/>
      <c r="AJ185" s="97"/>
      <c r="AK185" s="97"/>
      <c r="AL185" s="97"/>
      <c r="AM185" s="97"/>
      <c r="AN185" s="97"/>
      <c r="AO185" s="97"/>
      <c r="AP185" s="97"/>
      <c r="AQ185" s="97"/>
      <c r="AR185" s="97"/>
      <c r="AS185" s="97"/>
      <c r="AT185" s="97"/>
      <c r="AU185" s="97"/>
      <c r="AV185" s="97"/>
      <c r="AW185" s="97"/>
      <c r="AX185" s="97"/>
      <c r="AY185" s="97"/>
      <c r="AZ185" s="97"/>
      <c r="BA185" s="97"/>
      <c r="BB185" s="97"/>
      <c r="BC185" s="97"/>
      <c r="BD185" s="97"/>
      <c r="BE185" s="97"/>
      <c r="BF185" s="97"/>
      <c r="BG185" s="97"/>
      <c r="BH185" s="97"/>
      <c r="BI185" s="97"/>
      <c r="BJ185" s="97"/>
      <c r="BK185" s="97"/>
      <c r="BL185" s="97"/>
      <c r="BM185" s="97"/>
      <c r="BN185" s="97"/>
      <c r="BO185" s="97"/>
      <c r="BP185" s="97"/>
      <c r="BQ185" s="97"/>
      <c r="BR185" s="97"/>
      <c r="BS185" s="97"/>
      <c r="BT185" s="97"/>
      <c r="BU185" s="97"/>
      <c r="BV185" s="97"/>
      <c r="BW185" s="97"/>
      <c r="BX185" s="97"/>
      <c r="BY185" s="97"/>
      <c r="BZ185" s="97"/>
      <c r="CA185" s="97"/>
      <c r="CB185" s="97"/>
      <c r="CC185" s="97"/>
      <c r="CD185" s="97"/>
      <c r="CE185" s="97"/>
      <c r="CF185" s="97"/>
      <c r="CG185" s="97"/>
      <c r="CH185" s="97"/>
      <c r="CI185" s="97"/>
      <c r="CJ185" s="97"/>
      <c r="CK185" s="97"/>
      <c r="CL185" s="97"/>
      <c r="CM185" s="97"/>
      <c r="CN185" s="97"/>
      <c r="CO185" s="97"/>
      <c r="CP185" s="97"/>
      <c r="CQ185" s="97"/>
      <c r="CR185" s="97"/>
      <c r="CS185" s="97"/>
      <c r="CT185" s="97"/>
      <c r="CU185" s="97"/>
      <c r="CV185" s="97"/>
      <c r="CW185" s="97"/>
      <c r="CX185" s="97"/>
      <c r="CY185" s="97"/>
      <c r="CZ185" s="97"/>
      <c r="DA185" s="97"/>
      <c r="DB185" s="97"/>
      <c r="DC185" s="97"/>
      <c r="DD185" s="97"/>
      <c r="DE185" s="97"/>
      <c r="DF185" s="277"/>
      <c r="DG185" s="278"/>
      <c r="DH185" s="97"/>
    </row>
    <row r="186" spans="1:112" x14ac:dyDescent="0.25">
      <c r="A186" s="97"/>
      <c r="B186" s="97"/>
      <c r="C186" s="97"/>
      <c r="D186" s="97"/>
      <c r="E186" s="97"/>
      <c r="F186" s="97"/>
      <c r="G186" s="97"/>
      <c r="H186" s="97"/>
      <c r="I186" s="97"/>
      <c r="J186" s="97"/>
      <c r="K186" s="97"/>
      <c r="L186" s="97"/>
      <c r="M186" s="97"/>
      <c r="N186" s="97"/>
      <c r="O186" s="97"/>
      <c r="P186" s="97"/>
      <c r="Q186" s="97"/>
      <c r="R186" s="97"/>
      <c r="S186" s="97"/>
      <c r="T186" s="97"/>
      <c r="U186" s="97"/>
      <c r="V186" s="97"/>
      <c r="W186" s="97"/>
      <c r="X186" s="97"/>
      <c r="Y186" s="97"/>
      <c r="Z186" s="97"/>
      <c r="AA186" s="97"/>
      <c r="AB186" s="97"/>
      <c r="AC186" s="97"/>
      <c r="AD186" s="97"/>
      <c r="AE186" s="97"/>
      <c r="AF186" s="97"/>
      <c r="AG186" s="97"/>
      <c r="AH186" s="97"/>
      <c r="AI186" s="97"/>
      <c r="AJ186" s="97"/>
      <c r="AK186" s="97"/>
      <c r="AL186" s="97"/>
      <c r="AM186" s="97"/>
      <c r="AN186" s="97"/>
      <c r="AO186" s="97"/>
      <c r="AP186" s="97"/>
      <c r="AQ186" s="97"/>
      <c r="AR186" s="97"/>
      <c r="AS186" s="97"/>
      <c r="AT186" s="97"/>
      <c r="AU186" s="97"/>
      <c r="AV186" s="97"/>
      <c r="AW186" s="97"/>
      <c r="AX186" s="97"/>
      <c r="AY186" s="97"/>
      <c r="AZ186" s="97"/>
      <c r="BA186" s="97"/>
      <c r="BB186" s="97"/>
      <c r="BC186" s="97"/>
      <c r="BD186" s="97"/>
      <c r="BE186" s="97"/>
      <c r="BF186" s="97"/>
      <c r="BG186" s="97"/>
      <c r="BH186" s="97"/>
      <c r="BI186" s="97"/>
      <c r="BJ186" s="97"/>
      <c r="BK186" s="97"/>
      <c r="BL186" s="97"/>
      <c r="BM186" s="97"/>
      <c r="BN186" s="97"/>
      <c r="BO186" s="97"/>
      <c r="BP186" s="97"/>
      <c r="BQ186" s="97"/>
      <c r="BR186" s="97"/>
      <c r="BS186" s="97"/>
      <c r="BT186" s="97"/>
      <c r="BU186" s="97"/>
      <c r="BV186" s="97"/>
      <c r="BW186" s="97"/>
      <c r="BX186" s="97"/>
      <c r="BY186" s="97"/>
      <c r="BZ186" s="97"/>
      <c r="CA186" s="97"/>
      <c r="CB186" s="97"/>
      <c r="CC186" s="97"/>
      <c r="CD186" s="97"/>
      <c r="CE186" s="97"/>
      <c r="CF186" s="97"/>
      <c r="CG186" s="97"/>
      <c r="CH186" s="97"/>
      <c r="CI186" s="97"/>
      <c r="CJ186" s="97"/>
      <c r="CK186" s="97"/>
      <c r="CL186" s="97"/>
      <c r="CM186" s="97"/>
      <c r="CN186" s="97"/>
      <c r="CO186" s="97"/>
      <c r="CP186" s="97"/>
      <c r="CQ186" s="97"/>
      <c r="CR186" s="97"/>
      <c r="CS186" s="97"/>
      <c r="CT186" s="97"/>
      <c r="CU186" s="97"/>
      <c r="CV186" s="97"/>
      <c r="CW186" s="97"/>
      <c r="CX186" s="97"/>
      <c r="CY186" s="97"/>
      <c r="CZ186" s="97"/>
      <c r="DA186" s="97"/>
      <c r="DB186" s="97"/>
      <c r="DC186" s="97"/>
      <c r="DD186" s="97"/>
      <c r="DE186" s="97"/>
      <c r="DF186" s="277"/>
      <c r="DG186" s="278"/>
      <c r="DH186" s="97"/>
    </row>
    <row r="187" spans="1:112" x14ac:dyDescent="0.25">
      <c r="A187" s="97"/>
      <c r="B187" s="97"/>
      <c r="C187" s="97"/>
      <c r="D187" s="97"/>
      <c r="E187" s="97"/>
      <c r="F187" s="97"/>
      <c r="G187" s="97"/>
      <c r="H187" s="97"/>
      <c r="I187" s="97"/>
      <c r="J187" s="97"/>
      <c r="K187" s="97"/>
      <c r="L187" s="97"/>
      <c r="M187" s="97"/>
      <c r="N187" s="97"/>
      <c r="O187" s="97"/>
      <c r="P187" s="97"/>
      <c r="Q187" s="97"/>
      <c r="R187" s="97"/>
      <c r="S187" s="97"/>
      <c r="T187" s="97"/>
      <c r="U187" s="97"/>
      <c r="V187" s="97"/>
      <c r="W187" s="97"/>
      <c r="X187" s="97"/>
      <c r="Y187" s="97"/>
      <c r="Z187" s="97"/>
      <c r="AA187" s="97"/>
      <c r="AB187" s="97"/>
      <c r="AC187" s="97"/>
      <c r="AD187" s="97"/>
      <c r="AE187" s="97"/>
      <c r="AF187" s="97"/>
      <c r="AG187" s="97"/>
      <c r="AH187" s="97"/>
      <c r="AI187" s="97"/>
      <c r="AJ187" s="97"/>
      <c r="AK187" s="97"/>
      <c r="AL187" s="97"/>
      <c r="AM187" s="97"/>
      <c r="AN187" s="97"/>
      <c r="AO187" s="97"/>
      <c r="AP187" s="97"/>
      <c r="AQ187" s="97"/>
      <c r="AR187" s="97"/>
      <c r="AS187" s="97"/>
      <c r="AT187" s="97"/>
      <c r="AU187" s="97"/>
      <c r="AV187" s="97"/>
      <c r="AW187" s="97"/>
      <c r="AX187" s="97"/>
      <c r="AY187" s="97"/>
      <c r="AZ187" s="97"/>
      <c r="BA187" s="97"/>
      <c r="BB187" s="97"/>
      <c r="BC187" s="97"/>
      <c r="BD187" s="97"/>
      <c r="BE187" s="97"/>
      <c r="BF187" s="97"/>
      <c r="BG187" s="97"/>
      <c r="BH187" s="97"/>
      <c r="BI187" s="97"/>
      <c r="BJ187" s="97"/>
      <c r="BK187" s="97"/>
      <c r="BL187" s="97"/>
      <c r="BM187" s="97"/>
      <c r="BN187" s="97"/>
      <c r="BO187" s="97"/>
      <c r="BP187" s="97"/>
      <c r="BQ187" s="97"/>
      <c r="BR187" s="97"/>
      <c r="BS187" s="97"/>
      <c r="BT187" s="97"/>
      <c r="BU187" s="97"/>
      <c r="BV187" s="97"/>
      <c r="BW187" s="97"/>
      <c r="BX187" s="97"/>
      <c r="BY187" s="97"/>
      <c r="BZ187" s="97"/>
      <c r="CA187" s="97"/>
      <c r="CB187" s="97"/>
      <c r="CC187" s="97"/>
      <c r="CD187" s="97"/>
      <c r="CE187" s="97"/>
      <c r="CF187" s="97"/>
      <c r="CG187" s="97"/>
      <c r="CH187" s="97"/>
      <c r="CI187" s="97"/>
      <c r="CJ187" s="97"/>
      <c r="CK187" s="97"/>
      <c r="CL187" s="97"/>
      <c r="CM187" s="97"/>
      <c r="CN187" s="97"/>
      <c r="CO187" s="97"/>
      <c r="CP187" s="97"/>
      <c r="CQ187" s="97"/>
      <c r="CR187" s="97"/>
      <c r="CS187" s="97"/>
      <c r="CT187" s="97"/>
      <c r="CU187" s="97"/>
      <c r="CV187" s="97"/>
      <c r="CW187" s="97"/>
      <c r="CX187" s="97"/>
      <c r="CY187" s="97"/>
      <c r="CZ187" s="97"/>
      <c r="DA187" s="97"/>
      <c r="DB187" s="97"/>
      <c r="DC187" s="97"/>
      <c r="DD187" s="97"/>
      <c r="DE187" s="97"/>
      <c r="DF187" s="277"/>
      <c r="DG187" s="278"/>
      <c r="DH187" s="97"/>
    </row>
    <row r="188" spans="1:112" x14ac:dyDescent="0.25">
      <c r="A188" s="97"/>
      <c r="B188" s="97"/>
      <c r="C188" s="97"/>
      <c r="D188" s="97"/>
      <c r="E188" s="97"/>
      <c r="F188" s="97"/>
      <c r="G188" s="97"/>
      <c r="H188" s="97"/>
      <c r="I188" s="97"/>
      <c r="J188" s="97"/>
      <c r="K188" s="97"/>
      <c r="L188" s="97"/>
      <c r="M188" s="97"/>
      <c r="N188" s="97"/>
      <c r="O188" s="97"/>
      <c r="P188" s="97"/>
      <c r="Q188" s="97"/>
      <c r="R188" s="97"/>
      <c r="S188" s="97"/>
      <c r="T188" s="97"/>
      <c r="U188" s="97"/>
      <c r="V188" s="97"/>
      <c r="W188" s="97"/>
      <c r="X188" s="97"/>
      <c r="Y188" s="97"/>
      <c r="Z188" s="97"/>
      <c r="AA188" s="97"/>
      <c r="AB188" s="97"/>
      <c r="AC188" s="97"/>
      <c r="AD188" s="97"/>
      <c r="AE188" s="97"/>
      <c r="AF188" s="97"/>
      <c r="AG188" s="97"/>
      <c r="AH188" s="97"/>
      <c r="AI188" s="97"/>
      <c r="AJ188" s="97"/>
      <c r="AK188" s="97"/>
      <c r="AL188" s="97"/>
      <c r="AM188" s="97"/>
      <c r="AN188" s="97"/>
      <c r="AO188" s="97"/>
      <c r="AP188" s="97"/>
      <c r="AQ188" s="97"/>
      <c r="AR188" s="97"/>
      <c r="AS188" s="97"/>
      <c r="AT188" s="97"/>
      <c r="AU188" s="97"/>
      <c r="AV188" s="97"/>
      <c r="AW188" s="97"/>
      <c r="AX188" s="97"/>
      <c r="AY188" s="97"/>
      <c r="AZ188" s="97"/>
      <c r="BA188" s="97"/>
      <c r="BB188" s="97"/>
      <c r="BC188" s="97"/>
      <c r="BD188" s="97"/>
      <c r="BE188" s="97"/>
      <c r="BF188" s="97"/>
      <c r="BG188" s="97"/>
      <c r="BH188" s="97"/>
      <c r="BI188" s="97"/>
      <c r="BJ188" s="97"/>
      <c r="BK188" s="97"/>
      <c r="BL188" s="97"/>
      <c r="BM188" s="97"/>
      <c r="BN188" s="97"/>
      <c r="BO188" s="97"/>
      <c r="BP188" s="97"/>
      <c r="BQ188" s="97"/>
      <c r="BR188" s="97"/>
      <c r="BS188" s="97"/>
      <c r="BT188" s="97"/>
      <c r="BU188" s="97"/>
      <c r="BV188" s="97"/>
      <c r="BW188" s="97"/>
      <c r="BX188" s="97"/>
      <c r="BY188" s="97"/>
      <c r="BZ188" s="97"/>
      <c r="CA188" s="97"/>
      <c r="CB188" s="97"/>
      <c r="CC188" s="97"/>
      <c r="CD188" s="97"/>
      <c r="CE188" s="97"/>
      <c r="CF188" s="97"/>
      <c r="CG188" s="97"/>
      <c r="CH188" s="97"/>
      <c r="CI188" s="97"/>
      <c r="CJ188" s="97"/>
      <c r="CK188" s="97"/>
      <c r="CL188" s="97"/>
      <c r="CM188" s="97"/>
      <c r="CN188" s="97"/>
      <c r="CO188" s="97"/>
      <c r="CP188" s="97"/>
      <c r="CQ188" s="97"/>
      <c r="CR188" s="97"/>
      <c r="CS188" s="97"/>
      <c r="CT188" s="97"/>
      <c r="CU188" s="97"/>
      <c r="CV188" s="97"/>
      <c r="CW188" s="97"/>
      <c r="CX188" s="97"/>
      <c r="CY188" s="97"/>
      <c r="CZ188" s="97"/>
      <c r="DA188" s="97"/>
      <c r="DB188" s="97"/>
      <c r="DC188" s="97"/>
      <c r="DD188" s="97"/>
      <c r="DE188" s="97"/>
      <c r="DF188" s="277"/>
      <c r="DG188" s="278"/>
      <c r="DH188" s="97"/>
    </row>
    <row r="189" spans="1:112" x14ac:dyDescent="0.25">
      <c r="A189" s="97"/>
      <c r="B189" s="97"/>
      <c r="C189" s="97"/>
      <c r="D189" s="97"/>
      <c r="E189" s="97"/>
      <c r="F189" s="97"/>
      <c r="G189" s="97"/>
      <c r="H189" s="97"/>
      <c r="I189" s="97"/>
      <c r="J189" s="97"/>
      <c r="K189" s="97"/>
      <c r="L189" s="97"/>
      <c r="M189" s="97"/>
      <c r="N189" s="97"/>
      <c r="O189" s="97"/>
      <c r="P189" s="97"/>
      <c r="Q189" s="97"/>
      <c r="R189" s="97"/>
      <c r="S189" s="97"/>
      <c r="T189" s="97"/>
      <c r="U189" s="97"/>
      <c r="V189" s="97"/>
      <c r="W189" s="97"/>
      <c r="X189" s="97"/>
      <c r="Y189" s="97"/>
      <c r="Z189" s="97"/>
      <c r="AA189" s="97"/>
      <c r="AB189" s="97"/>
      <c r="AC189" s="97"/>
      <c r="AD189" s="97"/>
      <c r="AE189" s="97"/>
      <c r="AF189" s="97"/>
      <c r="AG189" s="97"/>
      <c r="AH189" s="97"/>
      <c r="AI189" s="97"/>
      <c r="AJ189" s="97"/>
      <c r="AK189" s="97"/>
      <c r="AL189" s="97"/>
      <c r="AM189" s="97"/>
      <c r="AN189" s="97"/>
      <c r="AO189" s="97"/>
      <c r="AP189" s="97"/>
      <c r="AQ189" s="97"/>
      <c r="AR189" s="97"/>
      <c r="AS189" s="97"/>
      <c r="AT189" s="97"/>
      <c r="AU189" s="97"/>
      <c r="AV189" s="97"/>
      <c r="AW189" s="97"/>
      <c r="AX189" s="97"/>
      <c r="AY189" s="97"/>
      <c r="AZ189" s="97"/>
      <c r="BA189" s="97"/>
      <c r="BB189" s="97"/>
      <c r="BC189" s="97"/>
      <c r="BD189" s="97"/>
      <c r="BE189" s="97"/>
      <c r="BF189" s="97"/>
      <c r="BG189" s="97"/>
      <c r="BH189" s="97"/>
      <c r="BI189" s="97"/>
      <c r="BJ189" s="97"/>
      <c r="BK189" s="97"/>
      <c r="BL189" s="97"/>
      <c r="BM189" s="97"/>
      <c r="BN189" s="97"/>
      <c r="BO189" s="97"/>
      <c r="BP189" s="97"/>
      <c r="BQ189" s="97"/>
      <c r="BR189" s="97"/>
      <c r="BS189" s="97"/>
      <c r="BT189" s="97"/>
      <c r="BU189" s="97"/>
      <c r="BV189" s="97"/>
      <c r="BW189" s="97"/>
      <c r="BX189" s="97"/>
      <c r="BY189" s="97"/>
      <c r="BZ189" s="97"/>
      <c r="CA189" s="97"/>
      <c r="CB189" s="97"/>
      <c r="CC189" s="97"/>
      <c r="CD189" s="97"/>
      <c r="CE189" s="97"/>
      <c r="CF189" s="97"/>
      <c r="CG189" s="97"/>
      <c r="CH189" s="97"/>
      <c r="CI189" s="97"/>
      <c r="CJ189" s="97"/>
      <c r="CK189" s="97"/>
      <c r="CL189" s="97"/>
      <c r="CM189" s="97"/>
      <c r="CN189" s="97"/>
      <c r="CO189" s="97"/>
      <c r="CP189" s="97"/>
      <c r="CQ189" s="97"/>
      <c r="CR189" s="97"/>
      <c r="CS189" s="97"/>
      <c r="CT189" s="97"/>
      <c r="CU189" s="97"/>
      <c r="CV189" s="97"/>
      <c r="CW189" s="97"/>
      <c r="CX189" s="97"/>
      <c r="CY189" s="97"/>
      <c r="CZ189" s="97"/>
      <c r="DA189" s="97"/>
      <c r="DB189" s="97"/>
      <c r="DC189" s="97"/>
      <c r="DD189" s="97"/>
      <c r="DE189" s="97"/>
      <c r="DF189" s="277"/>
      <c r="DG189" s="278"/>
      <c r="DH189" s="97"/>
    </row>
    <row r="190" spans="1:112" x14ac:dyDescent="0.25">
      <c r="A190" s="97"/>
      <c r="B190" s="97"/>
      <c r="C190" s="97"/>
      <c r="D190" s="97"/>
      <c r="E190" s="97"/>
      <c r="F190" s="97"/>
      <c r="G190" s="97"/>
      <c r="H190" s="97"/>
      <c r="I190" s="97"/>
      <c r="J190" s="97"/>
      <c r="K190" s="97"/>
      <c r="L190" s="97"/>
      <c r="M190" s="97"/>
      <c r="N190" s="97"/>
      <c r="O190" s="97"/>
      <c r="P190" s="97"/>
      <c r="Q190" s="97"/>
      <c r="R190" s="97"/>
      <c r="S190" s="97"/>
      <c r="T190" s="97"/>
      <c r="U190" s="97"/>
      <c r="V190" s="97"/>
      <c r="W190" s="97"/>
      <c r="X190" s="97"/>
      <c r="Y190" s="97"/>
      <c r="Z190" s="97"/>
      <c r="AA190" s="97"/>
      <c r="AB190" s="97"/>
      <c r="AC190" s="97"/>
      <c r="AD190" s="97"/>
      <c r="AE190" s="97"/>
      <c r="AF190" s="97"/>
      <c r="AG190" s="97"/>
      <c r="AH190" s="97"/>
      <c r="AI190" s="97"/>
      <c r="AJ190" s="97"/>
      <c r="AK190" s="97"/>
      <c r="AL190" s="97"/>
      <c r="AM190" s="97"/>
      <c r="AN190" s="97"/>
      <c r="AO190" s="97"/>
      <c r="AP190" s="97"/>
      <c r="AQ190" s="97"/>
      <c r="AR190" s="97"/>
      <c r="AS190" s="97"/>
      <c r="AT190" s="97"/>
      <c r="AU190" s="97"/>
      <c r="AV190" s="97"/>
      <c r="AW190" s="97"/>
      <c r="AX190" s="97"/>
      <c r="AY190" s="97"/>
      <c r="AZ190" s="97"/>
      <c r="BA190" s="97"/>
      <c r="BB190" s="97"/>
      <c r="BC190" s="97"/>
      <c r="BD190" s="97"/>
      <c r="BE190" s="97"/>
      <c r="BF190" s="97"/>
      <c r="BG190" s="97"/>
      <c r="BH190" s="97"/>
      <c r="BI190" s="97"/>
      <c r="BJ190" s="97"/>
      <c r="BK190" s="97"/>
      <c r="BL190" s="97"/>
      <c r="BM190" s="97"/>
      <c r="BN190" s="97"/>
      <c r="BO190" s="97"/>
      <c r="BP190" s="97"/>
      <c r="BQ190" s="97"/>
      <c r="BR190" s="97"/>
      <c r="BS190" s="97"/>
      <c r="BT190" s="97"/>
      <c r="BU190" s="97"/>
      <c r="BV190" s="97"/>
      <c r="BW190" s="97"/>
      <c r="BX190" s="97"/>
      <c r="BY190" s="97"/>
      <c r="BZ190" s="97"/>
      <c r="CA190" s="97"/>
      <c r="CB190" s="97"/>
      <c r="CC190" s="97"/>
      <c r="CD190" s="97"/>
      <c r="CE190" s="97"/>
      <c r="CF190" s="97"/>
      <c r="CG190" s="97"/>
      <c r="CH190" s="97"/>
      <c r="CI190" s="97"/>
      <c r="CJ190" s="97"/>
      <c r="CK190" s="97"/>
      <c r="CL190" s="97"/>
      <c r="CM190" s="97"/>
      <c r="CN190" s="97"/>
      <c r="CO190" s="97"/>
      <c r="CP190" s="97"/>
      <c r="CQ190" s="97"/>
      <c r="CR190" s="97"/>
      <c r="CS190" s="97"/>
      <c r="CT190" s="97"/>
      <c r="CU190" s="97"/>
      <c r="CV190" s="97"/>
      <c r="CW190" s="97"/>
      <c r="CX190" s="97"/>
      <c r="CY190" s="97"/>
      <c r="CZ190" s="97"/>
      <c r="DA190" s="97"/>
      <c r="DB190" s="97"/>
      <c r="DC190" s="97"/>
      <c r="DD190" s="97"/>
      <c r="DE190" s="97"/>
      <c r="DF190" s="277"/>
      <c r="DG190" s="278"/>
      <c r="DH190" s="97"/>
    </row>
    <row r="191" spans="1:112" x14ac:dyDescent="0.25">
      <c r="A191" s="97"/>
      <c r="B191" s="97"/>
      <c r="C191" s="97"/>
      <c r="D191" s="97"/>
      <c r="E191" s="97"/>
      <c r="F191" s="97"/>
      <c r="G191" s="97"/>
      <c r="H191" s="97"/>
      <c r="I191" s="97"/>
      <c r="J191" s="97"/>
      <c r="K191" s="97"/>
      <c r="L191" s="97"/>
      <c r="M191" s="97"/>
      <c r="N191" s="97"/>
      <c r="O191" s="97"/>
      <c r="P191" s="97"/>
      <c r="Q191" s="97"/>
      <c r="R191" s="97"/>
      <c r="S191" s="97"/>
      <c r="T191" s="97"/>
      <c r="U191" s="97"/>
      <c r="V191" s="97"/>
      <c r="W191" s="97"/>
      <c r="X191" s="97"/>
      <c r="Y191" s="97"/>
      <c r="Z191" s="97"/>
      <c r="AA191" s="97"/>
      <c r="AB191" s="97"/>
      <c r="AC191" s="97"/>
      <c r="AD191" s="97"/>
      <c r="AE191" s="97"/>
      <c r="AF191" s="97"/>
      <c r="AG191" s="97"/>
      <c r="AH191" s="97"/>
      <c r="AI191" s="97"/>
      <c r="AJ191" s="97"/>
      <c r="AK191" s="97"/>
      <c r="AL191" s="97"/>
      <c r="AM191" s="97"/>
      <c r="AN191" s="97"/>
      <c r="AO191" s="97"/>
      <c r="AP191" s="97"/>
      <c r="AQ191" s="97"/>
      <c r="AR191" s="97"/>
      <c r="AS191" s="97"/>
      <c r="AT191" s="97"/>
      <c r="AU191" s="97"/>
      <c r="AV191" s="97"/>
      <c r="AW191" s="97"/>
      <c r="AX191" s="97"/>
      <c r="AY191" s="97"/>
      <c r="AZ191" s="97"/>
      <c r="BA191" s="97"/>
      <c r="BB191" s="97"/>
      <c r="BC191" s="97"/>
      <c r="BD191" s="97"/>
      <c r="BE191" s="97"/>
      <c r="BF191" s="97"/>
      <c r="BG191" s="97"/>
      <c r="BH191" s="97"/>
      <c r="BI191" s="97"/>
      <c r="BJ191" s="97"/>
      <c r="BK191" s="97"/>
      <c r="BL191" s="97"/>
      <c r="BM191" s="97"/>
      <c r="BN191" s="97"/>
      <c r="BO191" s="97"/>
      <c r="BP191" s="97"/>
      <c r="BQ191" s="97"/>
      <c r="BR191" s="97"/>
      <c r="BS191" s="97"/>
      <c r="BT191" s="97"/>
      <c r="BU191" s="97"/>
      <c r="BV191" s="97"/>
      <c r="BW191" s="97"/>
      <c r="BX191" s="97"/>
      <c r="BY191" s="97"/>
      <c r="BZ191" s="97"/>
      <c r="CA191" s="97"/>
      <c r="CB191" s="97"/>
      <c r="CC191" s="97"/>
      <c r="CD191" s="97"/>
      <c r="CE191" s="97"/>
      <c r="CF191" s="97"/>
      <c r="CG191" s="97"/>
      <c r="CH191" s="97"/>
      <c r="CI191" s="97"/>
      <c r="CJ191" s="97"/>
      <c r="CK191" s="97"/>
      <c r="CL191" s="97"/>
      <c r="CM191" s="97"/>
      <c r="CN191" s="97"/>
      <c r="CO191" s="97"/>
      <c r="CP191" s="97"/>
      <c r="CQ191" s="97"/>
      <c r="CR191" s="97"/>
      <c r="CS191" s="97"/>
      <c r="CT191" s="97"/>
      <c r="CU191" s="97"/>
      <c r="CV191" s="97"/>
      <c r="CW191" s="97"/>
      <c r="CX191" s="97"/>
      <c r="CY191" s="97"/>
      <c r="CZ191" s="97"/>
      <c r="DA191" s="97"/>
      <c r="DB191" s="97"/>
      <c r="DC191" s="97"/>
      <c r="DD191" s="97"/>
      <c r="DE191" s="97"/>
      <c r="DF191" s="277"/>
      <c r="DG191" s="278"/>
      <c r="DH191" s="97"/>
    </row>
    <row r="192" spans="1:112" x14ac:dyDescent="0.25">
      <c r="A192" s="97"/>
      <c r="B192" s="97"/>
      <c r="C192" s="97"/>
      <c r="D192" s="97"/>
      <c r="E192" s="97"/>
      <c r="F192" s="97"/>
      <c r="G192" s="97"/>
      <c r="H192" s="97"/>
      <c r="I192" s="97"/>
      <c r="J192" s="97"/>
      <c r="K192" s="97"/>
      <c r="L192" s="97"/>
      <c r="M192" s="97"/>
      <c r="N192" s="97"/>
      <c r="O192" s="97"/>
      <c r="P192" s="97"/>
      <c r="Q192" s="97"/>
      <c r="R192" s="97"/>
      <c r="S192" s="97"/>
      <c r="T192" s="97"/>
      <c r="U192" s="97"/>
      <c r="V192" s="97"/>
      <c r="W192" s="97"/>
      <c r="X192" s="97"/>
      <c r="Y192" s="97"/>
      <c r="Z192" s="97"/>
      <c r="AA192" s="97"/>
      <c r="AB192" s="97"/>
      <c r="AC192" s="97"/>
      <c r="AD192" s="97"/>
      <c r="AE192" s="97"/>
      <c r="AF192" s="97"/>
      <c r="AG192" s="97"/>
      <c r="AH192" s="97"/>
      <c r="AI192" s="97"/>
      <c r="AJ192" s="97"/>
      <c r="AK192" s="97"/>
      <c r="AL192" s="97"/>
      <c r="AM192" s="97"/>
      <c r="AN192" s="97"/>
      <c r="AO192" s="97"/>
      <c r="AP192" s="97"/>
      <c r="AQ192" s="97"/>
      <c r="AR192" s="97"/>
      <c r="AS192" s="97"/>
      <c r="AT192" s="97"/>
      <c r="AU192" s="97"/>
      <c r="AV192" s="97"/>
      <c r="AW192" s="97"/>
      <c r="AX192" s="97"/>
      <c r="AY192" s="97"/>
      <c r="AZ192" s="97"/>
      <c r="BA192" s="97"/>
      <c r="BB192" s="97"/>
      <c r="BC192" s="97"/>
      <c r="BD192" s="97"/>
      <c r="BE192" s="97"/>
      <c r="BF192" s="97"/>
      <c r="BG192" s="97"/>
      <c r="BH192" s="97"/>
      <c r="BI192" s="97"/>
      <c r="BJ192" s="97"/>
      <c r="BK192" s="97"/>
      <c r="BL192" s="97"/>
      <c r="BM192" s="97"/>
      <c r="BN192" s="97"/>
      <c r="BO192" s="97"/>
      <c r="BP192" s="97"/>
      <c r="BQ192" s="97"/>
      <c r="BR192" s="97"/>
      <c r="BS192" s="97"/>
      <c r="BT192" s="97"/>
      <c r="BU192" s="97"/>
      <c r="BV192" s="97"/>
      <c r="BW192" s="97"/>
      <c r="BX192" s="97"/>
      <c r="BY192" s="97"/>
      <c r="BZ192" s="97"/>
      <c r="CA192" s="97"/>
      <c r="CB192" s="97"/>
      <c r="CC192" s="97"/>
      <c r="CD192" s="97"/>
      <c r="CE192" s="97"/>
      <c r="CF192" s="97"/>
      <c r="CG192" s="97"/>
      <c r="CH192" s="97"/>
      <c r="CI192" s="97"/>
      <c r="CJ192" s="97"/>
      <c r="CK192" s="97"/>
      <c r="CL192" s="97"/>
      <c r="CM192" s="97"/>
      <c r="CN192" s="97"/>
      <c r="CO192" s="97"/>
      <c r="CP192" s="97"/>
      <c r="CQ192" s="97"/>
      <c r="CR192" s="97"/>
      <c r="CS192" s="97"/>
      <c r="CT192" s="97"/>
      <c r="CU192" s="97"/>
      <c r="CV192" s="97"/>
      <c r="CW192" s="97"/>
      <c r="CX192" s="97"/>
      <c r="CY192" s="97"/>
      <c r="CZ192" s="97"/>
      <c r="DA192" s="97"/>
      <c r="DB192" s="97"/>
      <c r="DC192" s="97"/>
      <c r="DD192" s="97"/>
      <c r="DE192" s="97"/>
      <c r="DF192" s="277"/>
      <c r="DG192" s="278"/>
      <c r="DH192" s="97"/>
    </row>
    <row r="193" spans="1:112" x14ac:dyDescent="0.25">
      <c r="A193" s="97"/>
      <c r="B193" s="97"/>
      <c r="C193" s="97"/>
      <c r="D193" s="97"/>
      <c r="E193" s="97"/>
      <c r="F193" s="97"/>
      <c r="G193" s="97"/>
      <c r="H193" s="97"/>
      <c r="I193" s="97"/>
      <c r="J193" s="97"/>
      <c r="K193" s="97"/>
      <c r="L193" s="97"/>
      <c r="M193" s="97"/>
      <c r="N193" s="97"/>
      <c r="O193" s="97"/>
      <c r="P193" s="97"/>
      <c r="Q193" s="97"/>
      <c r="R193" s="97"/>
      <c r="S193" s="97"/>
      <c r="T193" s="97"/>
      <c r="U193" s="97"/>
      <c r="V193" s="97"/>
      <c r="W193" s="97"/>
      <c r="X193" s="97"/>
      <c r="Y193" s="97"/>
      <c r="Z193" s="97"/>
      <c r="AA193" s="97"/>
      <c r="AB193" s="97"/>
      <c r="AC193" s="97"/>
      <c r="AD193" s="97"/>
      <c r="AE193" s="97"/>
      <c r="AF193" s="97"/>
      <c r="AG193" s="97"/>
      <c r="AH193" s="97"/>
      <c r="AI193" s="97"/>
      <c r="AJ193" s="97"/>
      <c r="AK193" s="97"/>
      <c r="AL193" s="97"/>
      <c r="AM193" s="97"/>
      <c r="AN193" s="97"/>
      <c r="AO193" s="97"/>
      <c r="AP193" s="97"/>
      <c r="AQ193" s="97"/>
      <c r="AR193" s="97"/>
      <c r="AS193" s="97"/>
      <c r="AT193" s="97"/>
      <c r="AU193" s="97"/>
      <c r="AV193" s="97"/>
      <c r="AW193" s="97"/>
      <c r="AX193" s="97"/>
      <c r="AY193" s="97"/>
      <c r="AZ193" s="97"/>
      <c r="BA193" s="97"/>
      <c r="BB193" s="97"/>
      <c r="BC193" s="97"/>
      <c r="BD193" s="97"/>
      <c r="BE193" s="97"/>
      <c r="BF193" s="97"/>
      <c r="BG193" s="97"/>
      <c r="BH193" s="97"/>
      <c r="BI193" s="97"/>
      <c r="BJ193" s="97"/>
      <c r="BK193" s="97"/>
      <c r="BL193" s="97"/>
      <c r="BM193" s="97"/>
      <c r="BN193" s="97"/>
      <c r="BO193" s="97"/>
      <c r="BP193" s="97"/>
      <c r="BQ193" s="97"/>
      <c r="BR193" s="97"/>
      <c r="BS193" s="97"/>
      <c r="BT193" s="97"/>
      <c r="BU193" s="97"/>
      <c r="BV193" s="97"/>
      <c r="BW193" s="97"/>
      <c r="BX193" s="97"/>
      <c r="BY193" s="97"/>
      <c r="BZ193" s="97"/>
      <c r="CA193" s="97"/>
      <c r="CB193" s="97"/>
      <c r="CC193" s="97"/>
      <c r="CD193" s="97"/>
      <c r="CE193" s="97"/>
      <c r="CF193" s="97"/>
      <c r="CG193" s="97"/>
      <c r="CH193" s="97"/>
      <c r="CI193" s="97"/>
      <c r="CJ193" s="97"/>
      <c r="CK193" s="97"/>
      <c r="CL193" s="97"/>
      <c r="CM193" s="97"/>
      <c r="CN193" s="97"/>
      <c r="CO193" s="97"/>
      <c r="CP193" s="97"/>
      <c r="CQ193" s="97"/>
      <c r="CR193" s="97"/>
      <c r="CS193" s="97"/>
      <c r="CT193" s="97"/>
      <c r="CU193" s="97"/>
      <c r="CV193" s="97"/>
      <c r="CW193" s="97"/>
      <c r="CX193" s="97"/>
      <c r="CY193" s="97"/>
      <c r="CZ193" s="97"/>
      <c r="DA193" s="97"/>
      <c r="DB193" s="97"/>
      <c r="DC193" s="97"/>
      <c r="DD193" s="97"/>
      <c r="DE193" s="97"/>
      <c r="DF193" s="277"/>
      <c r="DG193" s="278"/>
      <c r="DH193" s="97"/>
    </row>
    <row r="194" spans="1:112" x14ac:dyDescent="0.25">
      <c r="A194" s="97"/>
      <c r="B194" s="97"/>
      <c r="C194" s="97"/>
      <c r="D194" s="97"/>
      <c r="E194" s="97"/>
      <c r="F194" s="97"/>
      <c r="G194" s="97"/>
      <c r="H194" s="97"/>
      <c r="I194" s="97"/>
      <c r="J194" s="97"/>
      <c r="K194" s="97"/>
      <c r="L194" s="97"/>
      <c r="M194" s="97"/>
      <c r="N194" s="97"/>
      <c r="O194" s="97"/>
      <c r="P194" s="97"/>
      <c r="Q194" s="97"/>
      <c r="R194" s="97"/>
      <c r="S194" s="97"/>
      <c r="T194" s="97"/>
      <c r="U194" s="97"/>
      <c r="V194" s="97"/>
      <c r="W194" s="97"/>
      <c r="X194" s="97"/>
      <c r="Y194" s="97"/>
      <c r="Z194" s="97"/>
      <c r="AA194" s="97"/>
      <c r="AB194" s="97"/>
      <c r="AC194" s="97"/>
      <c r="AD194" s="97"/>
      <c r="AE194" s="97"/>
      <c r="AF194" s="97"/>
      <c r="AG194" s="97"/>
      <c r="AH194" s="97"/>
      <c r="AI194" s="97"/>
      <c r="AJ194" s="97"/>
      <c r="AK194" s="97"/>
      <c r="AL194" s="97"/>
      <c r="AM194" s="97"/>
      <c r="AN194" s="97"/>
      <c r="AO194" s="97"/>
      <c r="AP194" s="97"/>
      <c r="AQ194" s="97"/>
      <c r="AR194" s="97"/>
      <c r="AS194" s="97"/>
      <c r="AT194" s="97"/>
      <c r="AU194" s="97"/>
      <c r="AV194" s="97"/>
      <c r="AW194" s="97"/>
      <c r="AX194" s="97"/>
      <c r="AY194" s="97"/>
      <c r="AZ194" s="97"/>
      <c r="BA194" s="97"/>
      <c r="BB194" s="97"/>
      <c r="BC194" s="97"/>
      <c r="BD194" s="97"/>
      <c r="BE194" s="97"/>
      <c r="BF194" s="97"/>
      <c r="BG194" s="97"/>
      <c r="BH194" s="97"/>
      <c r="BI194" s="97"/>
      <c r="BJ194" s="97"/>
      <c r="BK194" s="97"/>
      <c r="BL194" s="97"/>
      <c r="BM194" s="97"/>
      <c r="BN194" s="97"/>
      <c r="BO194" s="97"/>
      <c r="BP194" s="97"/>
      <c r="BQ194" s="97"/>
      <c r="BR194" s="97"/>
      <c r="BS194" s="97"/>
      <c r="BT194" s="97"/>
      <c r="BU194" s="97"/>
      <c r="BV194" s="97"/>
      <c r="BW194" s="97"/>
      <c r="BX194" s="97"/>
      <c r="BY194" s="97"/>
      <c r="BZ194" s="97"/>
      <c r="CA194" s="97"/>
      <c r="CB194" s="97"/>
      <c r="CC194" s="97"/>
      <c r="CD194" s="97"/>
      <c r="CE194" s="97"/>
      <c r="CF194" s="97"/>
      <c r="CG194" s="97"/>
      <c r="CH194" s="97"/>
      <c r="CI194" s="97"/>
      <c r="CJ194" s="97"/>
      <c r="CK194" s="97"/>
      <c r="CL194" s="97"/>
      <c r="CM194" s="97"/>
      <c r="CN194" s="97"/>
      <c r="CO194" s="97"/>
      <c r="CP194" s="97"/>
      <c r="CQ194" s="97"/>
      <c r="CR194" s="97"/>
      <c r="CS194" s="97"/>
      <c r="CT194" s="97"/>
      <c r="CU194" s="97"/>
      <c r="CV194" s="97"/>
      <c r="CW194" s="97"/>
      <c r="CX194" s="97"/>
      <c r="CY194" s="97"/>
      <c r="CZ194" s="97"/>
      <c r="DA194" s="97"/>
      <c r="DB194" s="97"/>
      <c r="DC194" s="97"/>
      <c r="DD194" s="97"/>
      <c r="DE194" s="97"/>
      <c r="DF194" s="277"/>
      <c r="DG194" s="278"/>
      <c r="DH194" s="97"/>
    </row>
    <row r="195" spans="1:112" x14ac:dyDescent="0.25">
      <c r="A195" s="97"/>
      <c r="B195" s="97"/>
      <c r="C195" s="97"/>
      <c r="D195" s="97"/>
      <c r="E195" s="97"/>
      <c r="F195" s="97"/>
      <c r="G195" s="97"/>
      <c r="H195" s="97"/>
      <c r="I195" s="97"/>
      <c r="J195" s="97"/>
      <c r="K195" s="97"/>
      <c r="L195" s="97"/>
      <c r="M195" s="97"/>
      <c r="N195" s="97"/>
      <c r="O195" s="97"/>
      <c r="P195" s="97"/>
      <c r="Q195" s="97"/>
      <c r="R195" s="97"/>
      <c r="S195" s="97"/>
      <c r="T195" s="97"/>
      <c r="U195" s="97"/>
      <c r="V195" s="97"/>
      <c r="W195" s="97"/>
      <c r="X195" s="97"/>
      <c r="Y195" s="97"/>
      <c r="Z195" s="97"/>
      <c r="AA195" s="97"/>
      <c r="AB195" s="97"/>
      <c r="AC195" s="97"/>
      <c r="AD195" s="97"/>
      <c r="AE195" s="97"/>
      <c r="AF195" s="97"/>
      <c r="AG195" s="97"/>
      <c r="AH195" s="97"/>
      <c r="AI195" s="97"/>
      <c r="AJ195" s="97"/>
      <c r="AK195" s="97"/>
      <c r="AL195" s="97"/>
      <c r="AM195" s="97"/>
      <c r="AN195" s="97"/>
      <c r="AO195" s="97"/>
      <c r="AP195" s="97"/>
      <c r="AQ195" s="97"/>
      <c r="AR195" s="97"/>
      <c r="AS195" s="97"/>
      <c r="AT195" s="97"/>
      <c r="AU195" s="97"/>
      <c r="AV195" s="97"/>
      <c r="AW195" s="97"/>
      <c r="AX195" s="97"/>
      <c r="AY195" s="97"/>
      <c r="AZ195" s="97"/>
      <c r="BA195" s="97"/>
      <c r="BB195" s="97"/>
      <c r="BC195" s="97"/>
      <c r="BD195" s="97"/>
      <c r="BE195" s="97"/>
      <c r="BF195" s="97"/>
      <c r="BG195" s="97"/>
      <c r="BH195" s="97"/>
      <c r="BI195" s="97"/>
      <c r="BJ195" s="97"/>
      <c r="BK195" s="97"/>
      <c r="BL195" s="97"/>
      <c r="BM195" s="97"/>
      <c r="BN195" s="97"/>
      <c r="BO195" s="97"/>
      <c r="BP195" s="97"/>
      <c r="BQ195" s="97"/>
      <c r="BR195" s="97"/>
      <c r="BS195" s="97"/>
      <c r="BT195" s="97"/>
      <c r="BU195" s="97"/>
      <c r="BV195" s="97"/>
      <c r="BW195" s="97"/>
      <c r="BX195" s="97"/>
      <c r="BY195" s="97"/>
      <c r="BZ195" s="97"/>
      <c r="CA195" s="97"/>
      <c r="CB195" s="97"/>
      <c r="CC195" s="97"/>
      <c r="CD195" s="97"/>
      <c r="CE195" s="97"/>
      <c r="CF195" s="97"/>
      <c r="CG195" s="97"/>
      <c r="CH195" s="97"/>
      <c r="CI195" s="97"/>
      <c r="CJ195" s="97"/>
      <c r="CK195" s="97"/>
      <c r="CL195" s="97"/>
      <c r="CM195" s="97"/>
      <c r="CN195" s="97"/>
      <c r="CO195" s="97"/>
      <c r="CP195" s="97"/>
      <c r="CQ195" s="97"/>
      <c r="CR195" s="97"/>
      <c r="CS195" s="97"/>
      <c r="CT195" s="97"/>
      <c r="CU195" s="97"/>
      <c r="CV195" s="97"/>
      <c r="CW195" s="97"/>
      <c r="CX195" s="97"/>
      <c r="CY195" s="97"/>
      <c r="CZ195" s="97"/>
      <c r="DA195" s="97"/>
      <c r="DB195" s="97"/>
      <c r="DC195" s="97"/>
      <c r="DD195" s="97"/>
      <c r="DE195" s="97"/>
      <c r="DF195" s="277"/>
      <c r="DG195" s="278"/>
      <c r="DH195" s="97"/>
    </row>
    <row r="196" spans="1:112" x14ac:dyDescent="0.25">
      <c r="A196" s="97"/>
      <c r="B196" s="97"/>
      <c r="C196" s="97"/>
      <c r="D196" s="97"/>
      <c r="E196" s="97"/>
      <c r="F196" s="97"/>
      <c r="G196" s="97"/>
      <c r="H196" s="97"/>
      <c r="I196" s="97"/>
      <c r="J196" s="97"/>
      <c r="K196" s="97"/>
      <c r="L196" s="97"/>
      <c r="M196" s="97"/>
      <c r="N196" s="97"/>
      <c r="O196" s="97"/>
      <c r="P196" s="97"/>
      <c r="Q196" s="97"/>
      <c r="R196" s="97"/>
      <c r="S196" s="97"/>
      <c r="T196" s="97"/>
      <c r="U196" s="97"/>
      <c r="V196" s="97"/>
      <c r="W196" s="97"/>
      <c r="X196" s="97"/>
      <c r="Y196" s="97"/>
      <c r="Z196" s="97"/>
      <c r="AA196" s="97"/>
      <c r="AB196" s="97"/>
      <c r="AC196" s="97"/>
      <c r="AD196" s="97"/>
      <c r="AE196" s="97"/>
      <c r="AF196" s="97"/>
      <c r="AG196" s="97"/>
      <c r="AH196" s="97"/>
      <c r="AI196" s="97"/>
      <c r="AJ196" s="97"/>
      <c r="AK196" s="97"/>
      <c r="AL196" s="97"/>
      <c r="AM196" s="97"/>
      <c r="AN196" s="97"/>
      <c r="AO196" s="97"/>
      <c r="AP196" s="97"/>
      <c r="AQ196" s="97"/>
      <c r="AR196" s="97"/>
      <c r="AS196" s="97"/>
      <c r="AT196" s="97"/>
      <c r="AU196" s="97"/>
      <c r="AV196" s="97"/>
      <c r="AW196" s="97"/>
      <c r="AX196" s="97"/>
      <c r="AY196" s="97"/>
      <c r="AZ196" s="97"/>
      <c r="BA196" s="97"/>
      <c r="BB196" s="97"/>
      <c r="BC196" s="97"/>
      <c r="BD196" s="97"/>
      <c r="BE196" s="97"/>
      <c r="BF196" s="97"/>
      <c r="BG196" s="97"/>
      <c r="BH196" s="97"/>
      <c r="BI196" s="97"/>
      <c r="BJ196" s="97"/>
      <c r="BK196" s="97"/>
      <c r="BL196" s="97"/>
      <c r="BM196" s="97"/>
      <c r="BN196" s="97"/>
      <c r="BO196" s="97"/>
      <c r="BP196" s="97"/>
      <c r="BQ196" s="97"/>
      <c r="BR196" s="97"/>
      <c r="BS196" s="97"/>
      <c r="BT196" s="97"/>
      <c r="BU196" s="97"/>
      <c r="BV196" s="97"/>
      <c r="BW196" s="97"/>
      <c r="BX196" s="97"/>
      <c r="BY196" s="97"/>
      <c r="BZ196" s="97"/>
      <c r="CA196" s="97"/>
      <c r="CB196" s="97"/>
      <c r="CC196" s="97"/>
      <c r="CD196" s="97"/>
      <c r="CE196" s="97"/>
      <c r="CF196" s="97"/>
      <c r="CG196" s="97"/>
      <c r="CH196" s="97"/>
      <c r="CI196" s="97"/>
      <c r="CJ196" s="97"/>
      <c r="CK196" s="97"/>
      <c r="CL196" s="97"/>
      <c r="CM196" s="97"/>
      <c r="CN196" s="97"/>
      <c r="CO196" s="97"/>
      <c r="CP196" s="97"/>
      <c r="CQ196" s="97"/>
      <c r="CR196" s="97"/>
      <c r="CS196" s="97"/>
      <c r="CT196" s="97"/>
      <c r="CU196" s="97"/>
      <c r="CV196" s="97"/>
      <c r="CW196" s="97"/>
      <c r="CX196" s="97"/>
      <c r="CY196" s="97"/>
      <c r="CZ196" s="97"/>
      <c r="DA196" s="97"/>
      <c r="DB196" s="97"/>
      <c r="DC196" s="97"/>
      <c r="DD196" s="97"/>
      <c r="DE196" s="97"/>
      <c r="DF196" s="277"/>
      <c r="DG196" s="278"/>
      <c r="DH196" s="97"/>
    </row>
    <row r="197" spans="1:112" x14ac:dyDescent="0.25">
      <c r="A197" s="97"/>
      <c r="B197" s="97"/>
      <c r="C197" s="97"/>
      <c r="D197" s="97"/>
      <c r="E197" s="97"/>
      <c r="F197" s="97"/>
      <c r="G197" s="97"/>
      <c r="H197" s="97"/>
      <c r="I197" s="97"/>
      <c r="J197" s="97"/>
      <c r="K197" s="97"/>
      <c r="L197" s="97"/>
      <c r="M197" s="97"/>
      <c r="N197" s="97"/>
      <c r="O197" s="97"/>
      <c r="P197" s="97"/>
      <c r="Q197" s="97"/>
      <c r="R197" s="97"/>
      <c r="S197" s="97"/>
      <c r="T197" s="97"/>
      <c r="U197" s="97"/>
      <c r="V197" s="97"/>
      <c r="W197" s="97"/>
      <c r="X197" s="97"/>
      <c r="Y197" s="97"/>
      <c r="Z197" s="97"/>
      <c r="AA197" s="97"/>
      <c r="AB197" s="97"/>
      <c r="AC197" s="97"/>
      <c r="AD197" s="97"/>
      <c r="AE197" s="97"/>
      <c r="AF197" s="97"/>
      <c r="AG197" s="97"/>
      <c r="AH197" s="97"/>
      <c r="AI197" s="97"/>
      <c r="AJ197" s="97"/>
      <c r="AK197" s="97"/>
      <c r="AL197" s="97"/>
      <c r="AM197" s="97"/>
      <c r="AN197" s="97"/>
      <c r="AO197" s="97"/>
      <c r="AP197" s="97"/>
      <c r="AQ197" s="97"/>
      <c r="AR197" s="97"/>
      <c r="AS197" s="97"/>
      <c r="AT197" s="97"/>
      <c r="AU197" s="97"/>
      <c r="AV197" s="97"/>
      <c r="AW197" s="97"/>
      <c r="AX197" s="97"/>
      <c r="AY197" s="97"/>
      <c r="AZ197" s="97"/>
      <c r="BA197" s="97"/>
      <c r="BB197" s="97"/>
      <c r="BC197" s="97"/>
      <c r="BD197" s="97"/>
      <c r="BE197" s="97"/>
      <c r="BF197" s="97"/>
      <c r="BG197" s="97"/>
      <c r="BH197" s="97"/>
      <c r="BI197" s="97"/>
      <c r="BJ197" s="97"/>
      <c r="BK197" s="97"/>
      <c r="BL197" s="97"/>
      <c r="BM197" s="97"/>
      <c r="BN197" s="97"/>
      <c r="BO197" s="97"/>
      <c r="BP197" s="97"/>
      <c r="BQ197" s="97"/>
      <c r="BR197" s="97"/>
      <c r="BS197" s="97"/>
      <c r="BT197" s="97"/>
      <c r="BU197" s="97"/>
      <c r="BV197" s="97"/>
      <c r="BW197" s="97"/>
      <c r="BX197" s="97"/>
      <c r="BY197" s="97"/>
      <c r="BZ197" s="97"/>
      <c r="CA197" s="97"/>
      <c r="CB197" s="97"/>
      <c r="CC197" s="97"/>
      <c r="CD197" s="97"/>
      <c r="CE197" s="97"/>
      <c r="CF197" s="97"/>
      <c r="CG197" s="97"/>
      <c r="CH197" s="97"/>
      <c r="CI197" s="97"/>
      <c r="CJ197" s="97"/>
      <c r="CK197" s="97"/>
      <c r="CL197" s="97"/>
      <c r="CM197" s="97"/>
      <c r="CN197" s="97"/>
      <c r="CO197" s="97"/>
      <c r="CP197" s="97"/>
      <c r="CQ197" s="97"/>
      <c r="CR197" s="97"/>
      <c r="CS197" s="97"/>
      <c r="CT197" s="97"/>
      <c r="CU197" s="97"/>
      <c r="CV197" s="97"/>
      <c r="CW197" s="97"/>
      <c r="CX197" s="97"/>
      <c r="CY197" s="97"/>
      <c r="CZ197" s="97"/>
      <c r="DA197" s="97"/>
      <c r="DB197" s="97"/>
      <c r="DC197" s="97"/>
      <c r="DD197" s="97"/>
      <c r="DE197" s="97"/>
      <c r="DF197" s="277"/>
      <c r="DG197" s="278"/>
      <c r="DH197" s="97"/>
    </row>
    <row r="198" spans="1:112" x14ac:dyDescent="0.25">
      <c r="A198" s="97"/>
      <c r="B198" s="97"/>
      <c r="C198" s="97"/>
      <c r="D198" s="97"/>
      <c r="E198" s="97"/>
      <c r="F198" s="97"/>
      <c r="G198" s="97"/>
      <c r="H198" s="97"/>
      <c r="I198" s="97"/>
      <c r="J198" s="97"/>
      <c r="K198" s="97"/>
      <c r="L198" s="97"/>
      <c r="M198" s="97"/>
      <c r="N198" s="97"/>
      <c r="O198" s="97"/>
      <c r="P198" s="97"/>
      <c r="Q198" s="97"/>
      <c r="R198" s="97"/>
      <c r="S198" s="97"/>
      <c r="T198" s="97"/>
      <c r="U198" s="97"/>
      <c r="V198" s="97"/>
      <c r="W198" s="97"/>
      <c r="X198" s="97"/>
      <c r="Y198" s="97"/>
      <c r="Z198" s="97"/>
      <c r="AA198" s="97"/>
      <c r="AB198" s="97"/>
      <c r="AC198" s="97"/>
      <c r="AD198" s="97"/>
      <c r="AE198" s="97"/>
      <c r="AF198" s="97"/>
      <c r="AG198" s="97"/>
      <c r="AH198" s="97"/>
      <c r="AI198" s="97"/>
      <c r="AJ198" s="97"/>
      <c r="AK198" s="97"/>
      <c r="AL198" s="97"/>
      <c r="AM198" s="97"/>
      <c r="AN198" s="97"/>
      <c r="AO198" s="97"/>
      <c r="AP198" s="97"/>
      <c r="AQ198" s="97"/>
      <c r="AR198" s="97"/>
      <c r="AS198" s="97"/>
      <c r="AT198" s="97"/>
      <c r="AU198" s="97"/>
      <c r="AV198" s="97"/>
      <c r="AW198" s="97"/>
      <c r="AX198" s="97"/>
      <c r="AY198" s="97"/>
      <c r="AZ198" s="97"/>
      <c r="BA198" s="97"/>
      <c r="BB198" s="97"/>
      <c r="BC198" s="97"/>
      <c r="BD198" s="97"/>
      <c r="BE198" s="97"/>
      <c r="BF198" s="97"/>
      <c r="BG198" s="97"/>
      <c r="BH198" s="97"/>
      <c r="BI198" s="97"/>
      <c r="BJ198" s="97"/>
      <c r="BK198" s="97"/>
      <c r="BL198" s="97"/>
      <c r="BM198" s="97"/>
      <c r="BN198" s="97"/>
      <c r="BO198" s="97"/>
      <c r="BP198" s="97"/>
      <c r="BQ198" s="97"/>
      <c r="BR198" s="97"/>
      <c r="BS198" s="97"/>
      <c r="BT198" s="97"/>
      <c r="BU198" s="97"/>
      <c r="BV198" s="97"/>
      <c r="BW198" s="97"/>
      <c r="BX198" s="97"/>
      <c r="BY198" s="97"/>
      <c r="BZ198" s="97"/>
      <c r="CA198" s="97"/>
      <c r="CB198" s="97"/>
      <c r="CC198" s="97"/>
      <c r="CD198" s="97"/>
      <c r="CE198" s="97"/>
      <c r="CF198" s="97"/>
      <c r="CG198" s="97"/>
      <c r="CH198" s="97"/>
      <c r="CI198" s="97"/>
      <c r="CJ198" s="97"/>
      <c r="CK198" s="97"/>
      <c r="CL198" s="97"/>
      <c r="CM198" s="97"/>
      <c r="CN198" s="97"/>
      <c r="CO198" s="97"/>
      <c r="CP198" s="97"/>
      <c r="CQ198" s="97"/>
      <c r="CR198" s="97"/>
      <c r="CS198" s="97"/>
      <c r="CT198" s="97"/>
      <c r="CU198" s="97"/>
      <c r="CV198" s="97"/>
      <c r="CW198" s="97"/>
      <c r="CX198" s="97"/>
      <c r="CY198" s="97"/>
      <c r="CZ198" s="97"/>
      <c r="DA198" s="97"/>
      <c r="DB198" s="97"/>
      <c r="DC198" s="97"/>
      <c r="DD198" s="97"/>
      <c r="DE198" s="97"/>
      <c r="DF198" s="277"/>
      <c r="DG198" s="278"/>
      <c r="DH198" s="97"/>
    </row>
    <row r="199" spans="1:112" x14ac:dyDescent="0.25">
      <c r="A199" s="97"/>
      <c r="B199" s="97"/>
      <c r="C199" s="97"/>
      <c r="D199" s="97"/>
      <c r="E199" s="97"/>
      <c r="F199" s="97"/>
      <c r="G199" s="97"/>
      <c r="H199" s="97"/>
      <c r="I199" s="97"/>
      <c r="J199" s="97"/>
      <c r="K199" s="97"/>
      <c r="L199" s="97"/>
      <c r="M199" s="97"/>
      <c r="N199" s="97"/>
      <c r="O199" s="97"/>
      <c r="P199" s="97"/>
      <c r="Q199" s="97"/>
      <c r="R199" s="97"/>
      <c r="S199" s="97"/>
      <c r="T199" s="97"/>
      <c r="U199" s="97"/>
      <c r="V199" s="97"/>
      <c r="W199" s="97"/>
      <c r="X199" s="97"/>
      <c r="Y199" s="97"/>
      <c r="Z199" s="97"/>
      <c r="AA199" s="97"/>
      <c r="AB199" s="97"/>
      <c r="AC199" s="97"/>
      <c r="AD199" s="97"/>
      <c r="AE199" s="97"/>
      <c r="AF199" s="97"/>
      <c r="AG199" s="97"/>
      <c r="AH199" s="97"/>
      <c r="AI199" s="97"/>
      <c r="AJ199" s="97"/>
      <c r="AK199" s="97"/>
      <c r="AL199" s="97"/>
      <c r="AM199" s="97"/>
      <c r="AN199" s="97"/>
      <c r="AO199" s="97"/>
      <c r="AP199" s="97"/>
      <c r="AQ199" s="97"/>
      <c r="AR199" s="97"/>
      <c r="AS199" s="97"/>
      <c r="AT199" s="97"/>
      <c r="AU199" s="97"/>
      <c r="AV199" s="97"/>
      <c r="AW199" s="97"/>
      <c r="AX199" s="97"/>
      <c r="AY199" s="97"/>
      <c r="AZ199" s="97"/>
      <c r="BA199" s="97"/>
      <c r="BB199" s="97"/>
      <c r="BC199" s="97"/>
      <c r="BD199" s="97"/>
      <c r="BE199" s="97"/>
      <c r="BF199" s="97"/>
      <c r="BG199" s="97"/>
      <c r="BH199" s="97"/>
      <c r="BI199" s="97"/>
      <c r="BJ199" s="97"/>
      <c r="BK199" s="97"/>
      <c r="BL199" s="97"/>
      <c r="BM199" s="97"/>
      <c r="BN199" s="97"/>
      <c r="BO199" s="97"/>
      <c r="BP199" s="97"/>
      <c r="BQ199" s="97"/>
      <c r="BR199" s="97"/>
      <c r="BS199" s="97"/>
      <c r="BT199" s="97"/>
      <c r="BU199" s="97"/>
      <c r="BV199" s="97"/>
      <c r="BW199" s="97"/>
      <c r="BX199" s="97"/>
      <c r="BY199" s="97"/>
      <c r="BZ199" s="97"/>
      <c r="CA199" s="97"/>
      <c r="CB199" s="97"/>
      <c r="CC199" s="97"/>
      <c r="CD199" s="97"/>
      <c r="CE199" s="97"/>
      <c r="CF199" s="97"/>
      <c r="CG199" s="97"/>
      <c r="CH199" s="97"/>
      <c r="CI199" s="97"/>
      <c r="CJ199" s="97"/>
      <c r="CK199" s="97"/>
      <c r="CL199" s="97"/>
      <c r="CM199" s="97"/>
      <c r="CN199" s="97"/>
      <c r="CO199" s="97"/>
      <c r="CP199" s="97"/>
      <c r="CQ199" s="97"/>
      <c r="CR199" s="97"/>
      <c r="CS199" s="97"/>
      <c r="CT199" s="97"/>
      <c r="CU199" s="97"/>
      <c r="CV199" s="97"/>
      <c r="CW199" s="97"/>
      <c r="CX199" s="97"/>
      <c r="CY199" s="97"/>
      <c r="CZ199" s="97"/>
      <c r="DA199" s="97"/>
      <c r="DB199" s="97"/>
      <c r="DC199" s="97"/>
      <c r="DD199" s="97"/>
      <c r="DE199" s="97"/>
      <c r="DF199" s="277"/>
      <c r="DG199" s="278"/>
      <c r="DH199" s="97"/>
    </row>
    <row r="200" spans="1:112" x14ac:dyDescent="0.25">
      <c r="A200" s="97"/>
      <c r="B200" s="97"/>
      <c r="C200" s="97"/>
      <c r="D200" s="97"/>
      <c r="E200" s="97"/>
      <c r="F200" s="97"/>
      <c r="G200" s="97"/>
      <c r="H200" s="97"/>
      <c r="I200" s="97"/>
      <c r="J200" s="97"/>
      <c r="K200" s="97"/>
      <c r="L200" s="97"/>
      <c r="M200" s="97"/>
      <c r="N200" s="97"/>
      <c r="O200" s="97"/>
      <c r="P200" s="97"/>
      <c r="Q200" s="97"/>
      <c r="R200" s="97"/>
      <c r="S200" s="97"/>
      <c r="T200" s="97"/>
      <c r="U200" s="97"/>
      <c r="V200" s="97"/>
      <c r="W200" s="97"/>
      <c r="X200" s="97"/>
      <c r="Y200" s="97"/>
      <c r="Z200" s="97"/>
      <c r="AA200" s="97"/>
      <c r="AB200" s="97"/>
      <c r="AC200" s="97"/>
      <c r="AD200" s="97"/>
      <c r="AE200" s="97"/>
      <c r="AF200" s="97"/>
      <c r="AG200" s="97"/>
      <c r="AH200" s="97"/>
      <c r="AI200" s="97"/>
      <c r="AJ200" s="97"/>
      <c r="AK200" s="97"/>
      <c r="AL200" s="97"/>
      <c r="AM200" s="97"/>
      <c r="AN200" s="97"/>
      <c r="AO200" s="97"/>
      <c r="AP200" s="97"/>
      <c r="AQ200" s="97"/>
      <c r="AR200" s="97"/>
      <c r="AS200" s="97"/>
      <c r="AT200" s="97"/>
      <c r="AU200" s="97"/>
      <c r="AV200" s="97"/>
      <c r="AW200" s="97"/>
      <c r="AX200" s="97"/>
      <c r="AY200" s="97"/>
      <c r="AZ200" s="97"/>
      <c r="BA200" s="97"/>
      <c r="BB200" s="97"/>
      <c r="BC200" s="97"/>
      <c r="BD200" s="97"/>
      <c r="BE200" s="97"/>
      <c r="BF200" s="97"/>
      <c r="BG200" s="97"/>
      <c r="BH200" s="97"/>
      <c r="BI200" s="97"/>
      <c r="BJ200" s="97"/>
      <c r="BK200" s="97"/>
      <c r="BL200" s="97"/>
      <c r="BM200" s="97"/>
      <c r="BN200" s="97"/>
      <c r="BO200" s="97"/>
      <c r="BP200" s="97"/>
      <c r="BQ200" s="97"/>
      <c r="BR200" s="97"/>
      <c r="BS200" s="97"/>
      <c r="BT200" s="97"/>
      <c r="BU200" s="97"/>
      <c r="BV200" s="97"/>
      <c r="BW200" s="97"/>
      <c r="BX200" s="97"/>
      <c r="BY200" s="97"/>
      <c r="BZ200" s="97"/>
      <c r="CA200" s="97"/>
      <c r="CB200" s="97"/>
      <c r="CC200" s="97"/>
      <c r="CD200" s="97"/>
      <c r="CE200" s="97"/>
      <c r="CF200" s="97"/>
      <c r="CG200" s="97"/>
      <c r="CH200" s="97"/>
      <c r="CI200" s="97"/>
      <c r="CJ200" s="97"/>
      <c r="CK200" s="97"/>
      <c r="CL200" s="97"/>
      <c r="CM200" s="97"/>
      <c r="CN200" s="97"/>
      <c r="CO200" s="97"/>
      <c r="CP200" s="97"/>
      <c r="CQ200" s="97"/>
      <c r="CR200" s="97"/>
      <c r="CS200" s="97"/>
      <c r="CT200" s="97"/>
      <c r="CU200" s="97"/>
      <c r="CV200" s="97"/>
      <c r="CW200" s="97"/>
      <c r="CX200" s="97"/>
      <c r="CY200" s="97"/>
      <c r="CZ200" s="97"/>
      <c r="DA200" s="97"/>
      <c r="DB200" s="97"/>
      <c r="DC200" s="97"/>
      <c r="DD200" s="97"/>
      <c r="DE200" s="97"/>
      <c r="DF200" s="277"/>
      <c r="DG200" s="278"/>
      <c r="DH200" s="97"/>
    </row>
    <row r="201" spans="1:112" x14ac:dyDescent="0.25">
      <c r="A201" s="97"/>
      <c r="B201" s="97"/>
      <c r="C201" s="97"/>
      <c r="D201" s="97"/>
      <c r="E201" s="97"/>
      <c r="F201" s="97"/>
      <c r="G201" s="97"/>
      <c r="H201" s="97"/>
      <c r="I201" s="97"/>
      <c r="J201" s="97"/>
      <c r="K201" s="97"/>
      <c r="L201" s="97"/>
      <c r="M201" s="97"/>
      <c r="N201" s="97"/>
      <c r="O201" s="97"/>
      <c r="P201" s="97"/>
      <c r="Q201" s="97"/>
      <c r="R201" s="97"/>
      <c r="S201" s="97"/>
      <c r="T201" s="97"/>
      <c r="U201" s="97"/>
      <c r="V201" s="97"/>
      <c r="W201" s="97"/>
      <c r="X201" s="97"/>
      <c r="Y201" s="97"/>
      <c r="Z201" s="97"/>
      <c r="AA201" s="97"/>
      <c r="AB201" s="97"/>
      <c r="AC201" s="97"/>
      <c r="AD201" s="97"/>
      <c r="AE201" s="97"/>
      <c r="AF201" s="97"/>
      <c r="AG201" s="97"/>
      <c r="AH201" s="97"/>
      <c r="AI201" s="97"/>
      <c r="AJ201" s="97"/>
      <c r="AK201" s="97"/>
      <c r="AL201" s="97"/>
      <c r="AM201" s="97"/>
      <c r="AN201" s="97"/>
      <c r="AO201" s="97"/>
      <c r="AP201" s="97"/>
      <c r="AQ201" s="97"/>
      <c r="AR201" s="97"/>
      <c r="AS201" s="97"/>
      <c r="AT201" s="97"/>
      <c r="AU201" s="97"/>
      <c r="AV201" s="97"/>
      <c r="AW201" s="97"/>
      <c r="AX201" s="97"/>
      <c r="AY201" s="97"/>
      <c r="AZ201" s="97"/>
      <c r="BA201" s="97"/>
      <c r="BB201" s="97"/>
      <c r="BC201" s="97"/>
      <c r="BD201" s="97"/>
      <c r="BE201" s="97"/>
      <c r="BF201" s="97"/>
      <c r="BG201" s="97"/>
      <c r="BH201" s="97"/>
      <c r="BI201" s="97"/>
      <c r="BJ201" s="97"/>
      <c r="BK201" s="97"/>
      <c r="BL201" s="97"/>
      <c r="BM201" s="97"/>
      <c r="BN201" s="97"/>
      <c r="BO201" s="97"/>
      <c r="BP201" s="97"/>
      <c r="BQ201" s="97"/>
      <c r="BR201" s="97"/>
      <c r="BS201" s="97"/>
      <c r="BT201" s="97"/>
      <c r="BU201" s="97"/>
      <c r="BV201" s="97"/>
      <c r="BW201" s="97"/>
      <c r="BX201" s="97"/>
      <c r="BY201" s="97"/>
      <c r="BZ201" s="97"/>
      <c r="CA201" s="97"/>
      <c r="CB201" s="97"/>
      <c r="CC201" s="97"/>
      <c r="CD201" s="97"/>
      <c r="CE201" s="97"/>
      <c r="CF201" s="97"/>
      <c r="CG201" s="97"/>
      <c r="CH201" s="97"/>
      <c r="CI201" s="97"/>
      <c r="CJ201" s="97"/>
      <c r="CK201" s="97"/>
      <c r="CL201" s="97"/>
      <c r="CM201" s="97"/>
      <c r="CN201" s="97"/>
      <c r="CO201" s="97"/>
      <c r="CP201" s="97"/>
      <c r="CQ201" s="97"/>
      <c r="CR201" s="97"/>
      <c r="CS201" s="97"/>
      <c r="CT201" s="97"/>
      <c r="CU201" s="97"/>
      <c r="CV201" s="97"/>
      <c r="CW201" s="97"/>
      <c r="CX201" s="97"/>
      <c r="CY201" s="97"/>
      <c r="CZ201" s="97"/>
      <c r="DA201" s="97"/>
      <c r="DB201" s="97"/>
      <c r="DC201" s="97"/>
      <c r="DD201" s="97"/>
      <c r="DE201" s="97"/>
      <c r="DF201" s="277"/>
      <c r="DG201" s="278"/>
      <c r="DH201" s="97"/>
    </row>
    <row r="202" spans="1:112" x14ac:dyDescent="0.25">
      <c r="A202" s="97"/>
      <c r="B202" s="97"/>
      <c r="C202" s="97"/>
      <c r="D202" s="97"/>
      <c r="E202" s="97"/>
      <c r="F202" s="97"/>
      <c r="G202" s="97"/>
      <c r="H202" s="97"/>
      <c r="I202" s="97"/>
      <c r="J202" s="97"/>
      <c r="K202" s="97"/>
      <c r="L202" s="97"/>
      <c r="M202" s="97"/>
      <c r="N202" s="97"/>
      <c r="O202" s="97"/>
      <c r="P202" s="97"/>
      <c r="Q202" s="97"/>
      <c r="R202" s="97"/>
      <c r="S202" s="97"/>
      <c r="T202" s="97"/>
      <c r="U202" s="97"/>
      <c r="V202" s="97"/>
      <c r="W202" s="97"/>
      <c r="X202" s="97"/>
      <c r="Y202" s="97"/>
      <c r="Z202" s="97"/>
      <c r="AA202" s="97"/>
      <c r="AB202" s="97"/>
      <c r="AC202" s="97"/>
      <c r="AD202" s="97"/>
      <c r="AE202" s="97"/>
      <c r="AF202" s="97"/>
      <c r="AG202" s="97"/>
      <c r="AH202" s="97"/>
      <c r="AI202" s="97"/>
      <c r="AJ202" s="97"/>
      <c r="AK202" s="97"/>
      <c r="AL202" s="97"/>
      <c r="AM202" s="97"/>
      <c r="AN202" s="97"/>
      <c r="AO202" s="97"/>
      <c r="AP202" s="97"/>
      <c r="AQ202" s="97"/>
      <c r="AR202" s="97"/>
      <c r="AS202" s="97"/>
      <c r="AT202" s="97"/>
      <c r="AU202" s="97"/>
      <c r="AV202" s="97"/>
      <c r="AW202" s="97"/>
      <c r="AX202" s="97"/>
      <c r="AY202" s="97"/>
      <c r="AZ202" s="97"/>
      <c r="BA202" s="97"/>
      <c r="BB202" s="97"/>
      <c r="BC202" s="97"/>
      <c r="BD202" s="97"/>
      <c r="BE202" s="97"/>
      <c r="BF202" s="97"/>
      <c r="BG202" s="97"/>
      <c r="BH202" s="97"/>
      <c r="BI202" s="97"/>
      <c r="BJ202" s="97"/>
      <c r="BK202" s="97"/>
      <c r="BL202" s="97"/>
      <c r="BM202" s="97"/>
      <c r="BN202" s="97"/>
      <c r="BO202" s="97"/>
      <c r="BP202" s="97"/>
      <c r="BQ202" s="97"/>
      <c r="BR202" s="97"/>
      <c r="BS202" s="97"/>
      <c r="BT202" s="97"/>
      <c r="BU202" s="97"/>
      <c r="BV202" s="97"/>
      <c r="BW202" s="97"/>
      <c r="BX202" s="97"/>
      <c r="BY202" s="97"/>
      <c r="BZ202" s="97"/>
      <c r="CA202" s="97"/>
      <c r="CB202" s="97"/>
      <c r="CC202" s="97"/>
      <c r="CD202" s="97"/>
      <c r="CE202" s="97"/>
      <c r="CF202" s="97"/>
      <c r="CG202" s="97"/>
      <c r="CH202" s="97"/>
      <c r="CI202" s="97"/>
      <c r="CJ202" s="97"/>
      <c r="CK202" s="97"/>
      <c r="CL202" s="97"/>
      <c r="CM202" s="97"/>
      <c r="CN202" s="97"/>
      <c r="CO202" s="97"/>
      <c r="CP202" s="97"/>
      <c r="CQ202" s="97"/>
      <c r="CR202" s="97"/>
      <c r="CS202" s="97"/>
      <c r="CT202" s="97"/>
      <c r="CU202" s="97"/>
      <c r="CV202" s="97"/>
      <c r="CW202" s="97"/>
      <c r="CX202" s="97"/>
      <c r="CY202" s="97"/>
      <c r="CZ202" s="97"/>
      <c r="DA202" s="97"/>
      <c r="DB202" s="97"/>
      <c r="DC202" s="97"/>
      <c r="DD202" s="97"/>
      <c r="DE202" s="97"/>
      <c r="DF202" s="277"/>
      <c r="DG202" s="278"/>
      <c r="DH202" s="97"/>
    </row>
    <row r="203" spans="1:112" x14ac:dyDescent="0.25">
      <c r="A203" s="97"/>
      <c r="B203" s="97"/>
      <c r="C203" s="97"/>
      <c r="D203" s="97"/>
      <c r="E203" s="97"/>
      <c r="F203" s="97"/>
      <c r="G203" s="97"/>
      <c r="H203" s="97"/>
      <c r="I203" s="97"/>
      <c r="J203" s="97"/>
      <c r="K203" s="97"/>
      <c r="L203" s="97"/>
      <c r="M203" s="97"/>
      <c r="N203" s="97"/>
      <c r="O203" s="97"/>
      <c r="P203" s="97"/>
      <c r="Q203" s="97"/>
      <c r="R203" s="97"/>
      <c r="S203" s="97"/>
      <c r="T203" s="97"/>
      <c r="U203" s="97"/>
      <c r="V203" s="97"/>
      <c r="W203" s="97"/>
      <c r="X203" s="97"/>
      <c r="Y203" s="97"/>
      <c r="Z203" s="97"/>
      <c r="AA203" s="97"/>
      <c r="AB203" s="97"/>
      <c r="AC203" s="97"/>
      <c r="AD203" s="97"/>
      <c r="AE203" s="97"/>
      <c r="AF203" s="97"/>
      <c r="AG203" s="97"/>
      <c r="AH203" s="97"/>
      <c r="AI203" s="97"/>
      <c r="AJ203" s="97"/>
      <c r="AK203" s="97"/>
      <c r="AL203" s="97"/>
      <c r="AM203" s="97"/>
      <c r="AN203" s="97"/>
      <c r="AO203" s="97"/>
      <c r="AP203" s="97"/>
      <c r="AQ203" s="97"/>
      <c r="AR203" s="97"/>
      <c r="AS203" s="97"/>
      <c r="AT203" s="97"/>
      <c r="AU203" s="97"/>
      <c r="AV203" s="97"/>
      <c r="AW203" s="97"/>
      <c r="AX203" s="97"/>
      <c r="AY203" s="97"/>
      <c r="AZ203" s="97"/>
      <c r="BA203" s="97"/>
      <c r="BB203" s="97"/>
      <c r="BC203" s="97"/>
      <c r="BD203" s="97"/>
      <c r="BE203" s="97"/>
      <c r="BF203" s="97"/>
      <c r="BG203" s="97"/>
      <c r="BH203" s="97"/>
      <c r="BI203" s="97"/>
      <c r="BJ203" s="97"/>
      <c r="BK203" s="97"/>
      <c r="BL203" s="97"/>
      <c r="BM203" s="97"/>
      <c r="BN203" s="97"/>
      <c r="BO203" s="97"/>
      <c r="BP203" s="97"/>
      <c r="BQ203" s="97"/>
      <c r="BR203" s="97"/>
      <c r="BS203" s="97"/>
      <c r="BT203" s="97"/>
      <c r="BU203" s="97"/>
      <c r="BV203" s="97"/>
      <c r="BW203" s="97"/>
      <c r="BX203" s="97"/>
      <c r="BY203" s="97"/>
      <c r="BZ203" s="97"/>
      <c r="CA203" s="97"/>
      <c r="CB203" s="97"/>
      <c r="CC203" s="97"/>
      <c r="CD203" s="97"/>
      <c r="CE203" s="97"/>
      <c r="CF203" s="97"/>
      <c r="CG203" s="97"/>
      <c r="CH203" s="97"/>
      <c r="CI203" s="97"/>
      <c r="CJ203" s="97"/>
      <c r="CK203" s="97"/>
      <c r="CL203" s="97"/>
      <c r="CM203" s="97"/>
      <c r="CN203" s="97"/>
      <c r="CO203" s="97"/>
      <c r="CP203" s="97"/>
      <c r="CQ203" s="97"/>
      <c r="CR203" s="97"/>
      <c r="CS203" s="97"/>
      <c r="CT203" s="97"/>
      <c r="CU203" s="97"/>
      <c r="CV203" s="97"/>
      <c r="CW203" s="97"/>
      <c r="CX203" s="97"/>
      <c r="CY203" s="97"/>
      <c r="CZ203" s="97"/>
      <c r="DA203" s="97"/>
      <c r="DB203" s="97"/>
      <c r="DC203" s="97"/>
      <c r="DD203" s="97"/>
      <c r="DE203" s="97"/>
      <c r="DF203" s="277"/>
      <c r="DG203" s="278"/>
      <c r="DH203" s="97"/>
    </row>
    <row r="204" spans="1:112" x14ac:dyDescent="0.25">
      <c r="A204" s="97"/>
      <c r="B204" s="97"/>
      <c r="C204" s="97"/>
      <c r="D204" s="97"/>
      <c r="E204" s="97"/>
      <c r="F204" s="97"/>
      <c r="G204" s="97"/>
      <c r="H204" s="97"/>
      <c r="I204" s="97"/>
      <c r="J204" s="97"/>
      <c r="K204" s="97"/>
      <c r="L204" s="97"/>
      <c r="M204" s="97"/>
      <c r="N204" s="97"/>
      <c r="O204" s="97"/>
      <c r="P204" s="97"/>
      <c r="Q204" s="97"/>
      <c r="R204" s="97"/>
      <c r="S204" s="97"/>
      <c r="T204" s="97"/>
      <c r="U204" s="97"/>
      <c r="V204" s="97"/>
      <c r="W204" s="97"/>
      <c r="X204" s="97"/>
      <c r="Y204" s="97"/>
      <c r="Z204" s="97"/>
      <c r="AA204" s="97"/>
      <c r="AB204" s="97"/>
      <c r="AC204" s="97"/>
      <c r="AD204" s="97"/>
      <c r="AE204" s="97"/>
      <c r="AF204" s="97"/>
      <c r="AG204" s="97"/>
      <c r="AH204" s="97"/>
      <c r="AI204" s="97"/>
      <c r="AJ204" s="97"/>
      <c r="AK204" s="97"/>
      <c r="AL204" s="97"/>
      <c r="AM204" s="97"/>
      <c r="AN204" s="97"/>
      <c r="AO204" s="97"/>
      <c r="AP204" s="97"/>
      <c r="AQ204" s="97"/>
      <c r="AR204" s="97"/>
      <c r="AS204" s="97"/>
      <c r="AT204" s="97"/>
      <c r="AU204" s="97"/>
      <c r="AV204" s="97"/>
      <c r="AW204" s="97"/>
      <c r="AX204" s="97"/>
      <c r="AY204" s="97"/>
      <c r="AZ204" s="97"/>
      <c r="BA204" s="97"/>
      <c r="BB204" s="97"/>
      <c r="BC204" s="97"/>
      <c r="BD204" s="97"/>
      <c r="BE204" s="97"/>
      <c r="BF204" s="97"/>
      <c r="BG204" s="97"/>
      <c r="BH204" s="97"/>
      <c r="BI204" s="97"/>
      <c r="BJ204" s="97"/>
      <c r="BK204" s="97"/>
      <c r="BL204" s="97"/>
      <c r="BM204" s="97"/>
      <c r="BN204" s="97"/>
      <c r="BO204" s="97"/>
      <c r="BP204" s="97"/>
      <c r="BQ204" s="97"/>
      <c r="BR204" s="97"/>
      <c r="BS204" s="97"/>
      <c r="BT204" s="97"/>
      <c r="BU204" s="97"/>
      <c r="BV204" s="97"/>
      <c r="BW204" s="97"/>
      <c r="BX204" s="97"/>
      <c r="BY204" s="97"/>
      <c r="BZ204" s="97"/>
      <c r="CA204" s="97"/>
      <c r="CB204" s="97"/>
      <c r="CC204" s="97"/>
      <c r="CD204" s="97"/>
      <c r="CE204" s="97"/>
      <c r="CF204" s="97"/>
      <c r="CG204" s="97"/>
      <c r="CH204" s="97"/>
      <c r="CI204" s="97"/>
      <c r="CJ204" s="97"/>
      <c r="CK204" s="97"/>
      <c r="CL204" s="97"/>
      <c r="CM204" s="97"/>
      <c r="CN204" s="97"/>
      <c r="CO204" s="97"/>
      <c r="CP204" s="97"/>
      <c r="CQ204" s="97"/>
      <c r="CR204" s="97"/>
      <c r="CS204" s="97"/>
      <c r="CT204" s="97"/>
      <c r="CU204" s="97"/>
      <c r="CV204" s="97"/>
      <c r="CW204" s="97"/>
      <c r="CX204" s="97"/>
      <c r="CY204" s="97"/>
      <c r="CZ204" s="97"/>
      <c r="DA204" s="97"/>
      <c r="DB204" s="97"/>
      <c r="DC204" s="97"/>
      <c r="DD204" s="97"/>
      <c r="DE204" s="97"/>
      <c r="DF204" s="277"/>
      <c r="DG204" s="278"/>
      <c r="DH204" s="97"/>
    </row>
    <row r="205" spans="1:112" x14ac:dyDescent="0.25">
      <c r="A205" s="97"/>
      <c r="B205" s="97"/>
      <c r="C205" s="97"/>
      <c r="D205" s="97"/>
      <c r="E205" s="97"/>
      <c r="F205" s="97"/>
      <c r="G205" s="97"/>
      <c r="H205" s="97"/>
      <c r="I205" s="97"/>
      <c r="J205" s="97"/>
      <c r="K205" s="97"/>
      <c r="L205" s="97"/>
      <c r="M205" s="97"/>
      <c r="N205" s="97"/>
      <c r="O205" s="97"/>
      <c r="P205" s="97"/>
      <c r="Q205" s="97"/>
      <c r="R205" s="97"/>
      <c r="S205" s="97"/>
      <c r="T205" s="97"/>
      <c r="U205" s="97"/>
      <c r="V205" s="97"/>
      <c r="W205" s="97"/>
      <c r="X205" s="97"/>
      <c r="Y205" s="97"/>
      <c r="Z205" s="97"/>
      <c r="AA205" s="97"/>
      <c r="AB205" s="97"/>
      <c r="AC205" s="97"/>
      <c r="AD205" s="97"/>
      <c r="AE205" s="97"/>
      <c r="AF205" s="97"/>
      <c r="AG205" s="97"/>
      <c r="AH205" s="97"/>
      <c r="AI205" s="97"/>
      <c r="AJ205" s="97"/>
      <c r="AK205" s="97"/>
      <c r="AL205" s="97"/>
      <c r="AM205" s="97"/>
      <c r="AN205" s="97"/>
      <c r="AO205" s="97"/>
      <c r="AP205" s="97"/>
      <c r="AQ205" s="97"/>
      <c r="AR205" s="97"/>
      <c r="AS205" s="97"/>
      <c r="AT205" s="97"/>
      <c r="AU205" s="97"/>
      <c r="AV205" s="97"/>
      <c r="AW205" s="97"/>
      <c r="AX205" s="97"/>
      <c r="AY205" s="97"/>
      <c r="AZ205" s="97"/>
      <c r="BA205" s="97"/>
      <c r="BB205" s="97"/>
      <c r="BC205" s="97"/>
      <c r="BD205" s="97"/>
      <c r="BE205" s="97"/>
      <c r="BF205" s="97"/>
      <c r="BG205" s="97"/>
      <c r="BH205" s="97"/>
      <c r="BI205" s="97"/>
      <c r="BJ205" s="97"/>
      <c r="BK205" s="97"/>
      <c r="BL205" s="97"/>
      <c r="BM205" s="97"/>
      <c r="BN205" s="97"/>
      <c r="BO205" s="97"/>
      <c r="BP205" s="97"/>
      <c r="BQ205" s="97"/>
      <c r="BR205" s="97"/>
      <c r="BS205" s="97"/>
      <c r="BT205" s="97"/>
      <c r="BU205" s="97"/>
      <c r="BV205" s="97"/>
      <c r="BW205" s="97"/>
      <c r="BX205" s="97"/>
      <c r="BY205" s="97"/>
      <c r="BZ205" s="97"/>
      <c r="CA205" s="97"/>
      <c r="CB205" s="97"/>
      <c r="CC205" s="97"/>
      <c r="CD205" s="97"/>
      <c r="CE205" s="97"/>
      <c r="CF205" s="97"/>
      <c r="CG205" s="97"/>
      <c r="CH205" s="97"/>
      <c r="CI205" s="97"/>
      <c r="CJ205" s="97"/>
      <c r="CK205" s="97"/>
      <c r="CL205" s="97"/>
      <c r="CM205" s="97"/>
      <c r="CN205" s="97"/>
      <c r="CO205" s="97"/>
      <c r="CP205" s="97"/>
      <c r="CQ205" s="97"/>
      <c r="CR205" s="97"/>
      <c r="CS205" s="97"/>
      <c r="CT205" s="97"/>
      <c r="CU205" s="97"/>
      <c r="CV205" s="97"/>
      <c r="CW205" s="97"/>
      <c r="CX205" s="97"/>
      <c r="CY205" s="97"/>
      <c r="CZ205" s="97"/>
      <c r="DA205" s="97"/>
      <c r="DB205" s="97"/>
      <c r="DC205" s="97"/>
      <c r="DD205" s="97"/>
      <c r="DE205" s="97"/>
      <c r="DF205" s="277"/>
      <c r="DG205" s="278"/>
      <c r="DH205" s="97"/>
    </row>
    <row r="206" spans="1:112" x14ac:dyDescent="0.25">
      <c r="A206" s="97"/>
      <c r="B206" s="97"/>
      <c r="C206" s="97"/>
      <c r="D206" s="97"/>
      <c r="E206" s="97"/>
      <c r="F206" s="97"/>
      <c r="G206" s="97"/>
      <c r="H206" s="97"/>
      <c r="I206" s="97"/>
      <c r="J206" s="97"/>
      <c r="K206" s="97"/>
      <c r="L206" s="97"/>
      <c r="M206" s="97"/>
      <c r="N206" s="97"/>
      <c r="O206" s="97"/>
      <c r="P206" s="97"/>
      <c r="Q206" s="97"/>
      <c r="R206" s="97"/>
      <c r="S206" s="97"/>
      <c r="T206" s="97"/>
      <c r="U206" s="97"/>
      <c r="V206" s="97"/>
      <c r="W206" s="97"/>
      <c r="X206" s="97"/>
      <c r="Y206" s="97"/>
      <c r="Z206" s="97"/>
      <c r="AA206" s="97"/>
      <c r="AB206" s="97"/>
      <c r="AC206" s="97"/>
      <c r="AD206" s="97"/>
      <c r="AE206" s="97"/>
      <c r="AF206" s="97"/>
      <c r="AG206" s="97"/>
      <c r="AH206" s="97"/>
      <c r="AI206" s="97"/>
      <c r="AJ206" s="97"/>
      <c r="AK206" s="97"/>
      <c r="AL206" s="97"/>
      <c r="AM206" s="97"/>
      <c r="AN206" s="97"/>
      <c r="AO206" s="97"/>
      <c r="AP206" s="97"/>
      <c r="AQ206" s="97"/>
      <c r="AR206" s="97"/>
      <c r="AS206" s="97"/>
      <c r="AT206" s="97"/>
      <c r="AU206" s="97"/>
      <c r="AV206" s="97"/>
      <c r="AW206" s="97"/>
      <c r="AX206" s="97"/>
      <c r="AY206" s="97"/>
      <c r="AZ206" s="97"/>
      <c r="BA206" s="97"/>
      <c r="BB206" s="97"/>
      <c r="BC206" s="97"/>
      <c r="BD206" s="97"/>
      <c r="BE206" s="97"/>
      <c r="BF206" s="97"/>
      <c r="BG206" s="97"/>
      <c r="BH206" s="97"/>
      <c r="BI206" s="97"/>
      <c r="BJ206" s="97"/>
      <c r="BK206" s="97"/>
      <c r="BL206" s="97"/>
      <c r="BM206" s="97"/>
      <c r="BN206" s="97"/>
      <c r="BO206" s="97"/>
      <c r="BP206" s="97"/>
      <c r="BQ206" s="97"/>
      <c r="BR206" s="97"/>
      <c r="BS206" s="97"/>
      <c r="BT206" s="97"/>
      <c r="BU206" s="97"/>
      <c r="BV206" s="97"/>
      <c r="BW206" s="97"/>
      <c r="BX206" s="97"/>
      <c r="BY206" s="97"/>
      <c r="BZ206" s="97"/>
      <c r="CA206" s="97"/>
      <c r="CB206" s="97"/>
      <c r="CC206" s="97"/>
      <c r="CD206" s="97"/>
      <c r="CE206" s="97"/>
      <c r="CF206" s="97"/>
      <c r="CG206" s="97"/>
      <c r="CH206" s="97"/>
      <c r="CI206" s="97"/>
      <c r="CJ206" s="97"/>
      <c r="CK206" s="97"/>
      <c r="CL206" s="97"/>
      <c r="CM206" s="97"/>
      <c r="CN206" s="97"/>
      <c r="CO206" s="97"/>
      <c r="CP206" s="97"/>
      <c r="CQ206" s="97"/>
      <c r="CR206" s="97"/>
      <c r="CS206" s="97"/>
      <c r="CT206" s="97"/>
      <c r="CU206" s="97"/>
      <c r="CV206" s="97"/>
      <c r="CW206" s="97"/>
      <c r="CX206" s="97"/>
      <c r="CY206" s="97"/>
      <c r="CZ206" s="97"/>
      <c r="DA206" s="97"/>
      <c r="DB206" s="97"/>
      <c r="DC206" s="97"/>
      <c r="DD206" s="97"/>
      <c r="DE206" s="97"/>
      <c r="DF206" s="277"/>
      <c r="DG206" s="278"/>
      <c r="DH206" s="97"/>
    </row>
    <row r="207" spans="1:112" x14ac:dyDescent="0.25">
      <c r="A207" s="97"/>
      <c r="B207" s="97"/>
      <c r="C207" s="97"/>
      <c r="D207" s="97"/>
      <c r="E207" s="97"/>
      <c r="F207" s="97"/>
      <c r="G207" s="97"/>
      <c r="H207" s="97"/>
      <c r="I207" s="97"/>
      <c r="J207" s="97"/>
      <c r="K207" s="97"/>
      <c r="L207" s="97"/>
      <c r="M207" s="97"/>
      <c r="N207" s="97"/>
      <c r="O207" s="97"/>
      <c r="P207" s="97"/>
      <c r="Q207" s="97"/>
      <c r="R207" s="97"/>
      <c r="S207" s="97"/>
      <c r="T207" s="97"/>
      <c r="U207" s="97"/>
      <c r="V207" s="97"/>
      <c r="W207" s="97"/>
      <c r="X207" s="97"/>
      <c r="Y207" s="97"/>
      <c r="Z207" s="97"/>
      <c r="AA207" s="97"/>
      <c r="AB207" s="97"/>
      <c r="AC207" s="97"/>
      <c r="AD207" s="97"/>
      <c r="AE207" s="97"/>
      <c r="AF207" s="97"/>
      <c r="AG207" s="97"/>
      <c r="AH207" s="97"/>
      <c r="AI207" s="97"/>
      <c r="AJ207" s="97"/>
      <c r="AK207" s="97"/>
      <c r="AL207" s="97"/>
      <c r="AM207" s="97"/>
      <c r="AN207" s="97"/>
      <c r="AO207" s="97"/>
      <c r="AP207" s="97"/>
      <c r="AQ207" s="97"/>
      <c r="AR207" s="97"/>
      <c r="AS207" s="97"/>
      <c r="AT207" s="97"/>
      <c r="AU207" s="97"/>
      <c r="AV207" s="97"/>
      <c r="AW207" s="97"/>
      <c r="AX207" s="97"/>
      <c r="AY207" s="97"/>
      <c r="AZ207" s="97"/>
      <c r="BA207" s="97"/>
      <c r="BB207" s="97"/>
      <c r="BC207" s="97"/>
      <c r="BD207" s="97"/>
      <c r="BE207" s="97"/>
      <c r="BF207" s="97"/>
      <c r="BG207" s="97"/>
      <c r="BH207" s="97"/>
      <c r="BI207" s="97"/>
      <c r="BJ207" s="97"/>
      <c r="BK207" s="97"/>
      <c r="BL207" s="97"/>
      <c r="BM207" s="97"/>
      <c r="BN207" s="97"/>
      <c r="BO207" s="97"/>
      <c r="BP207" s="97"/>
      <c r="BQ207" s="97"/>
      <c r="BR207" s="97"/>
      <c r="BS207" s="97"/>
      <c r="BT207" s="97"/>
      <c r="BU207" s="97"/>
      <c r="BV207" s="97"/>
      <c r="BW207" s="97"/>
      <c r="BX207" s="97"/>
      <c r="BY207" s="97"/>
      <c r="BZ207" s="97"/>
      <c r="CA207" s="97"/>
      <c r="CB207" s="97"/>
      <c r="CC207" s="97"/>
      <c r="CD207" s="97"/>
      <c r="CE207" s="97"/>
      <c r="CF207" s="97"/>
      <c r="CG207" s="97"/>
      <c r="CH207" s="97"/>
      <c r="CI207" s="97"/>
      <c r="CJ207" s="97"/>
      <c r="CK207" s="97"/>
      <c r="CL207" s="97"/>
      <c r="CM207" s="97"/>
      <c r="CN207" s="97"/>
      <c r="CO207" s="97"/>
      <c r="CP207" s="97"/>
      <c r="CQ207" s="97"/>
      <c r="CR207" s="97"/>
      <c r="CS207" s="97"/>
      <c r="CT207" s="97"/>
      <c r="CU207" s="97"/>
      <c r="CV207" s="97"/>
      <c r="CW207" s="97"/>
      <c r="CX207" s="97"/>
      <c r="CY207" s="97"/>
      <c r="CZ207" s="97"/>
      <c r="DA207" s="97"/>
      <c r="DB207" s="97"/>
      <c r="DC207" s="97"/>
      <c r="DD207" s="97"/>
      <c r="DE207" s="97"/>
      <c r="DF207" s="277"/>
      <c r="DG207" s="278"/>
      <c r="DH207" s="97"/>
    </row>
    <row r="208" spans="1:112" x14ac:dyDescent="0.25">
      <c r="A208" s="97"/>
      <c r="B208" s="97"/>
      <c r="C208" s="97"/>
      <c r="D208" s="97"/>
      <c r="E208" s="97"/>
      <c r="F208" s="97"/>
      <c r="G208" s="97"/>
      <c r="H208" s="97"/>
      <c r="I208" s="97"/>
      <c r="J208" s="97"/>
      <c r="K208" s="97"/>
      <c r="L208" s="97"/>
      <c r="M208" s="97"/>
      <c r="N208" s="97"/>
      <c r="O208" s="97"/>
      <c r="P208" s="97"/>
      <c r="Q208" s="97"/>
      <c r="R208" s="97"/>
      <c r="S208" s="97"/>
      <c r="T208" s="97"/>
      <c r="U208" s="97"/>
      <c r="V208" s="97"/>
      <c r="W208" s="97"/>
      <c r="X208" s="97"/>
      <c r="Y208" s="97"/>
      <c r="Z208" s="97"/>
      <c r="AA208" s="97"/>
      <c r="AB208" s="97"/>
      <c r="AC208" s="97"/>
      <c r="AD208" s="97"/>
      <c r="AE208" s="97"/>
      <c r="AF208" s="97"/>
      <c r="AG208" s="97"/>
      <c r="AH208" s="97"/>
      <c r="AI208" s="97"/>
      <c r="AJ208" s="97"/>
      <c r="AK208" s="97"/>
      <c r="AL208" s="97"/>
      <c r="AM208" s="97"/>
      <c r="AN208" s="97"/>
      <c r="AO208" s="97"/>
      <c r="AP208" s="97"/>
      <c r="AQ208" s="97"/>
      <c r="AR208" s="97"/>
      <c r="AS208" s="97"/>
      <c r="AT208" s="97"/>
      <c r="AU208" s="97"/>
      <c r="AV208" s="97"/>
      <c r="AW208" s="97"/>
      <c r="AX208" s="97"/>
      <c r="AY208" s="97"/>
      <c r="AZ208" s="97"/>
      <c r="BA208" s="97"/>
      <c r="BB208" s="97"/>
      <c r="BC208" s="97"/>
      <c r="BD208" s="97"/>
      <c r="BE208" s="97"/>
      <c r="BF208" s="97"/>
      <c r="BG208" s="97"/>
      <c r="BH208" s="97"/>
      <c r="BI208" s="97"/>
      <c r="BJ208" s="97"/>
      <c r="BK208" s="97"/>
      <c r="BL208" s="97"/>
      <c r="BM208" s="97"/>
      <c r="BN208" s="97"/>
      <c r="BO208" s="97"/>
      <c r="BP208" s="97"/>
      <c r="BQ208" s="97"/>
      <c r="BR208" s="97"/>
      <c r="BS208" s="97"/>
      <c r="BT208" s="97"/>
      <c r="BU208" s="97"/>
      <c r="BV208" s="97"/>
      <c r="BW208" s="97"/>
      <c r="BX208" s="97"/>
      <c r="BY208" s="97"/>
      <c r="BZ208" s="97"/>
      <c r="CA208" s="97"/>
      <c r="CB208" s="97"/>
      <c r="CC208" s="97"/>
      <c r="CD208" s="97"/>
      <c r="CE208" s="97"/>
      <c r="CF208" s="97"/>
      <c r="CG208" s="97"/>
      <c r="CH208" s="97"/>
      <c r="CI208" s="97"/>
      <c r="CJ208" s="97"/>
      <c r="CK208" s="97"/>
      <c r="CL208" s="97"/>
      <c r="CM208" s="97"/>
      <c r="CN208" s="97"/>
      <c r="CO208" s="97"/>
      <c r="CP208" s="97"/>
      <c r="CQ208" s="97"/>
      <c r="CR208" s="97"/>
      <c r="CS208" s="97"/>
      <c r="CT208" s="97"/>
      <c r="CU208" s="97"/>
      <c r="CV208" s="97"/>
      <c r="CW208" s="97"/>
      <c r="CX208" s="97"/>
      <c r="CY208" s="97"/>
      <c r="CZ208" s="97"/>
      <c r="DA208" s="97"/>
      <c r="DB208" s="97"/>
      <c r="DC208" s="97"/>
      <c r="DD208" s="97"/>
      <c r="DE208" s="97"/>
      <c r="DF208" s="277"/>
      <c r="DG208" s="278"/>
      <c r="DH208" s="97"/>
    </row>
    <row r="209" spans="1:112" x14ac:dyDescent="0.25">
      <c r="A209" s="97"/>
      <c r="B209" s="97"/>
      <c r="C209" s="97"/>
      <c r="D209" s="97"/>
      <c r="E209" s="97"/>
      <c r="F209" s="97"/>
      <c r="G209" s="97"/>
      <c r="H209" s="97"/>
      <c r="I209" s="97"/>
      <c r="J209" s="97"/>
      <c r="K209" s="97"/>
      <c r="L209" s="97"/>
      <c r="M209" s="97"/>
      <c r="N209" s="97"/>
      <c r="O209" s="97"/>
      <c r="P209" s="97"/>
      <c r="Q209" s="97"/>
      <c r="R209" s="97"/>
      <c r="S209" s="97"/>
      <c r="T209" s="97"/>
      <c r="U209" s="97"/>
      <c r="V209" s="97"/>
      <c r="W209" s="97"/>
      <c r="X209" s="97"/>
      <c r="Y209" s="97"/>
      <c r="Z209" s="97"/>
      <c r="AA209" s="97"/>
      <c r="AB209" s="97"/>
      <c r="AC209" s="97"/>
      <c r="AD209" s="97"/>
      <c r="AE209" s="97"/>
      <c r="AF209" s="97"/>
      <c r="AG209" s="97"/>
      <c r="AH209" s="97"/>
      <c r="AI209" s="97"/>
      <c r="AJ209" s="97"/>
      <c r="AK209" s="97"/>
      <c r="AL209" s="97"/>
      <c r="AM209" s="97"/>
      <c r="AN209" s="97"/>
      <c r="AO209" s="97"/>
      <c r="AP209" s="97"/>
      <c r="AQ209" s="97"/>
      <c r="AR209" s="97"/>
      <c r="AS209" s="97"/>
      <c r="AT209" s="97"/>
      <c r="AU209" s="97"/>
      <c r="AV209" s="97"/>
      <c r="AW209" s="97"/>
      <c r="AX209" s="97"/>
      <c r="AY209" s="97"/>
      <c r="AZ209" s="97"/>
      <c r="BA209" s="97"/>
      <c r="BB209" s="97"/>
      <c r="BC209" s="97"/>
      <c r="BD209" s="97"/>
      <c r="BE209" s="97"/>
      <c r="BF209" s="97"/>
      <c r="BG209" s="97"/>
      <c r="BH209" s="97"/>
      <c r="BI209" s="97"/>
      <c r="BJ209" s="97"/>
      <c r="BK209" s="97"/>
      <c r="BL209" s="97"/>
      <c r="BM209" s="97"/>
      <c r="BN209" s="97"/>
      <c r="BO209" s="97"/>
      <c r="BP209" s="97"/>
      <c r="BQ209" s="97"/>
      <c r="BR209" s="97"/>
      <c r="BS209" s="97"/>
      <c r="BT209" s="97"/>
      <c r="BU209" s="97"/>
      <c r="BV209" s="97"/>
      <c r="BW209" s="97"/>
      <c r="BX209" s="97"/>
      <c r="BY209" s="97"/>
      <c r="BZ209" s="97"/>
      <c r="CA209" s="97"/>
      <c r="CB209" s="97"/>
      <c r="CC209" s="97"/>
      <c r="CD209" s="97"/>
      <c r="CE209" s="97"/>
      <c r="CF209" s="97"/>
      <c r="CG209" s="97"/>
      <c r="CH209" s="97"/>
      <c r="CI209" s="97"/>
      <c r="CJ209" s="97"/>
      <c r="CK209" s="97"/>
      <c r="CL209" s="97"/>
      <c r="CM209" s="97"/>
      <c r="CN209" s="97"/>
      <c r="CO209" s="97"/>
      <c r="CP209" s="97"/>
      <c r="CQ209" s="97"/>
      <c r="CR209" s="97"/>
      <c r="CS209" s="97"/>
      <c r="CT209" s="97"/>
      <c r="CU209" s="97"/>
      <c r="CV209" s="97"/>
      <c r="CW209" s="97"/>
      <c r="CX209" s="97"/>
      <c r="CY209" s="97"/>
      <c r="CZ209" s="97"/>
      <c r="DA209" s="97"/>
      <c r="DB209" s="97"/>
      <c r="DC209" s="97"/>
      <c r="DD209" s="97"/>
      <c r="DE209" s="97"/>
      <c r="DF209" s="277"/>
      <c r="DG209" s="278"/>
      <c r="DH209" s="97"/>
    </row>
    <row r="210" spans="1:112" x14ac:dyDescent="0.25">
      <c r="A210" s="97"/>
      <c r="B210" s="97"/>
      <c r="C210" s="97"/>
      <c r="D210" s="97"/>
      <c r="E210" s="97"/>
      <c r="F210" s="97"/>
      <c r="G210" s="97"/>
      <c r="H210" s="97"/>
      <c r="I210" s="97"/>
      <c r="J210" s="97"/>
      <c r="K210" s="97"/>
      <c r="L210" s="97"/>
      <c r="M210" s="97"/>
      <c r="N210" s="97"/>
      <c r="O210" s="97"/>
      <c r="P210" s="97"/>
      <c r="Q210" s="97"/>
      <c r="R210" s="97"/>
      <c r="S210" s="97"/>
      <c r="T210" s="97"/>
      <c r="U210" s="97"/>
      <c r="V210" s="97"/>
      <c r="W210" s="97"/>
      <c r="X210" s="97"/>
      <c r="Y210" s="97"/>
      <c r="Z210" s="97"/>
      <c r="AA210" s="97"/>
      <c r="AB210" s="97"/>
      <c r="AC210" s="97"/>
      <c r="AD210" s="97"/>
      <c r="AE210" s="97"/>
      <c r="AF210" s="97"/>
      <c r="AG210" s="97"/>
      <c r="AH210" s="97"/>
      <c r="AI210" s="97"/>
      <c r="AJ210" s="97"/>
      <c r="AK210" s="97"/>
      <c r="AL210" s="97"/>
      <c r="AM210" s="97"/>
      <c r="AN210" s="97"/>
      <c r="AO210" s="97"/>
      <c r="AP210" s="97"/>
      <c r="AQ210" s="97"/>
      <c r="AR210" s="97"/>
      <c r="AS210" s="97"/>
      <c r="AT210" s="97"/>
      <c r="AU210" s="97"/>
      <c r="AV210" s="97"/>
      <c r="AW210" s="97"/>
      <c r="AX210" s="97"/>
      <c r="AY210" s="97"/>
      <c r="AZ210" s="97"/>
      <c r="BA210" s="97"/>
      <c r="BB210" s="97"/>
      <c r="BC210" s="97"/>
      <c r="BD210" s="97"/>
      <c r="BE210" s="97"/>
      <c r="BF210" s="97"/>
      <c r="BG210" s="97"/>
      <c r="BH210" s="97"/>
      <c r="BI210" s="97"/>
      <c r="BJ210" s="97"/>
      <c r="BK210" s="97"/>
      <c r="BL210" s="97"/>
      <c r="BM210" s="97"/>
      <c r="BN210" s="97"/>
      <c r="BO210" s="97"/>
      <c r="BP210" s="97"/>
      <c r="BQ210" s="97"/>
      <c r="BR210" s="97"/>
      <c r="BS210" s="97"/>
      <c r="BT210" s="97"/>
      <c r="BU210" s="97"/>
      <c r="BV210" s="97"/>
      <c r="BW210" s="97"/>
      <c r="BX210" s="97"/>
      <c r="BY210" s="97"/>
      <c r="BZ210" s="97"/>
      <c r="CA210" s="97"/>
      <c r="CB210" s="97"/>
      <c r="CC210" s="97"/>
      <c r="CD210" s="97"/>
      <c r="CE210" s="97"/>
      <c r="CF210" s="97"/>
      <c r="CG210" s="97"/>
      <c r="CH210" s="97"/>
      <c r="CI210" s="97"/>
      <c r="CJ210" s="97"/>
      <c r="CK210" s="97"/>
      <c r="CL210" s="97"/>
      <c r="CM210" s="97"/>
      <c r="CN210" s="97"/>
      <c r="CO210" s="97"/>
      <c r="CP210" s="97"/>
      <c r="CQ210" s="97"/>
      <c r="CR210" s="97"/>
      <c r="CS210" s="97"/>
      <c r="CT210" s="97"/>
      <c r="CU210" s="97"/>
      <c r="CV210" s="97"/>
      <c r="CW210" s="97"/>
      <c r="CX210" s="97"/>
      <c r="CY210" s="97"/>
      <c r="CZ210" s="97"/>
      <c r="DA210" s="97"/>
      <c r="DB210" s="97"/>
      <c r="DC210" s="97"/>
      <c r="DD210" s="97"/>
      <c r="DE210" s="97"/>
      <c r="DF210" s="277"/>
      <c r="DG210" s="278"/>
      <c r="DH210" s="97"/>
    </row>
    <row r="211" spans="1:112" x14ac:dyDescent="0.25">
      <c r="A211" s="97"/>
      <c r="B211" s="97"/>
      <c r="C211" s="97"/>
      <c r="D211" s="97"/>
      <c r="E211" s="97"/>
      <c r="F211" s="97"/>
      <c r="G211" s="97"/>
      <c r="H211" s="97"/>
      <c r="I211" s="97"/>
      <c r="J211" s="97"/>
      <c r="K211" s="97"/>
      <c r="L211" s="97"/>
      <c r="M211" s="97"/>
      <c r="N211" s="97"/>
      <c r="O211" s="97"/>
      <c r="P211" s="97"/>
      <c r="Q211" s="97"/>
      <c r="R211" s="97"/>
      <c r="S211" s="97"/>
      <c r="T211" s="97"/>
      <c r="U211" s="97"/>
      <c r="V211" s="97"/>
      <c r="W211" s="97"/>
      <c r="X211" s="97"/>
      <c r="Y211" s="97"/>
      <c r="Z211" s="97"/>
      <c r="AA211" s="97"/>
      <c r="AB211" s="97"/>
      <c r="AC211" s="97"/>
      <c r="AD211" s="97"/>
      <c r="AE211" s="97"/>
      <c r="AF211" s="97"/>
      <c r="AG211" s="97"/>
      <c r="AH211" s="97"/>
      <c r="AI211" s="97"/>
      <c r="AJ211" s="97"/>
      <c r="AK211" s="97"/>
      <c r="AL211" s="97"/>
      <c r="AM211" s="97"/>
      <c r="AN211" s="97"/>
      <c r="AO211" s="97"/>
      <c r="AP211" s="97"/>
      <c r="AQ211" s="97"/>
      <c r="AR211" s="97"/>
      <c r="AS211" s="97"/>
      <c r="AT211" s="97"/>
      <c r="AU211" s="97"/>
      <c r="AV211" s="97"/>
      <c r="AW211" s="97"/>
      <c r="AX211" s="97"/>
      <c r="AY211" s="97"/>
      <c r="AZ211" s="97"/>
      <c r="BA211" s="97"/>
      <c r="BB211" s="97"/>
      <c r="BC211" s="97"/>
      <c r="BD211" s="97"/>
      <c r="BE211" s="97"/>
      <c r="BF211" s="97"/>
      <c r="BG211" s="97"/>
      <c r="BH211" s="97"/>
      <c r="BI211" s="97"/>
      <c r="BJ211" s="97"/>
      <c r="BK211" s="97"/>
      <c r="BL211" s="97"/>
      <c r="BM211" s="97"/>
      <c r="BN211" s="97"/>
      <c r="BO211" s="97"/>
      <c r="BP211" s="97"/>
      <c r="BQ211" s="97"/>
      <c r="BR211" s="97"/>
      <c r="BS211" s="97"/>
      <c r="BT211" s="97"/>
      <c r="BU211" s="97"/>
      <c r="BV211" s="97"/>
      <c r="BW211" s="97"/>
      <c r="BX211" s="97"/>
      <c r="BY211" s="97"/>
      <c r="BZ211" s="97"/>
      <c r="CA211" s="97"/>
      <c r="CB211" s="97"/>
      <c r="CC211" s="97"/>
      <c r="CD211" s="97"/>
      <c r="CE211" s="97"/>
      <c r="CF211" s="97"/>
      <c r="CG211" s="97"/>
      <c r="CH211" s="97"/>
      <c r="CI211" s="97"/>
      <c r="CJ211" s="97"/>
      <c r="CK211" s="97"/>
      <c r="CL211" s="97"/>
      <c r="CM211" s="97"/>
      <c r="CN211" s="97"/>
      <c r="CO211" s="97"/>
      <c r="CP211" s="97"/>
      <c r="CQ211" s="97"/>
      <c r="CR211" s="97"/>
      <c r="CS211" s="97"/>
      <c r="CT211" s="97"/>
      <c r="CU211" s="97"/>
      <c r="CV211" s="97"/>
      <c r="CW211" s="97"/>
      <c r="CX211" s="97"/>
      <c r="CY211" s="97"/>
      <c r="CZ211" s="97"/>
      <c r="DA211" s="97"/>
      <c r="DB211" s="97"/>
      <c r="DC211" s="97"/>
      <c r="DD211" s="97"/>
      <c r="DE211" s="97"/>
      <c r="DF211" s="277"/>
      <c r="DG211" s="278"/>
      <c r="DH211" s="97"/>
    </row>
    <row r="212" spans="1:112" x14ac:dyDescent="0.25">
      <c r="A212" s="97"/>
      <c r="B212" s="97"/>
      <c r="C212" s="97"/>
      <c r="D212" s="97"/>
      <c r="E212" s="97"/>
      <c r="F212" s="97"/>
      <c r="G212" s="97"/>
      <c r="H212" s="97"/>
      <c r="I212" s="97"/>
      <c r="J212" s="97"/>
      <c r="K212" s="97"/>
      <c r="L212" s="97"/>
      <c r="M212" s="97"/>
      <c r="N212" s="97"/>
      <c r="O212" s="97"/>
      <c r="P212" s="97"/>
      <c r="Q212" s="97"/>
      <c r="R212" s="97"/>
      <c r="S212" s="97"/>
      <c r="T212" s="97"/>
      <c r="U212" s="97"/>
      <c r="V212" s="97"/>
      <c r="W212" s="97"/>
      <c r="X212" s="97"/>
      <c r="Y212" s="97"/>
      <c r="Z212" s="97"/>
      <c r="AA212" s="97"/>
      <c r="AB212" s="97"/>
      <c r="AC212" s="97"/>
      <c r="AD212" s="97"/>
      <c r="AE212" s="97"/>
      <c r="AF212" s="97"/>
      <c r="AG212" s="97"/>
      <c r="AH212" s="97"/>
      <c r="AI212" s="97"/>
      <c r="AJ212" s="97"/>
      <c r="AK212" s="97"/>
      <c r="AL212" s="97"/>
      <c r="AM212" s="97"/>
      <c r="AN212" s="97"/>
      <c r="AO212" s="97"/>
      <c r="AP212" s="97"/>
      <c r="AQ212" s="97"/>
      <c r="AR212" s="97"/>
      <c r="AS212" s="97"/>
      <c r="AT212" s="97"/>
      <c r="AU212" s="97"/>
      <c r="AV212" s="97"/>
      <c r="AW212" s="97"/>
      <c r="AX212" s="97"/>
      <c r="AY212" s="97"/>
      <c r="AZ212" s="97"/>
      <c r="BA212" s="97"/>
      <c r="BB212" s="97"/>
      <c r="BC212" s="97"/>
      <c r="BD212" s="97"/>
      <c r="BE212" s="97"/>
      <c r="BF212" s="97"/>
      <c r="BG212" s="97"/>
      <c r="BH212" s="97"/>
      <c r="BI212" s="97"/>
      <c r="BJ212" s="97"/>
      <c r="BK212" s="97"/>
      <c r="BL212" s="97"/>
      <c r="BM212" s="97"/>
      <c r="BN212" s="97"/>
      <c r="BO212" s="97"/>
      <c r="BP212" s="97"/>
      <c r="BQ212" s="97"/>
      <c r="BR212" s="97"/>
      <c r="BS212" s="97"/>
      <c r="BT212" s="97"/>
      <c r="BU212" s="97"/>
      <c r="BV212" s="97"/>
      <c r="BW212" s="97"/>
      <c r="BX212" s="97"/>
      <c r="BY212" s="97"/>
      <c r="BZ212" s="97"/>
      <c r="CA212" s="97"/>
      <c r="CB212" s="97"/>
      <c r="CC212" s="97"/>
      <c r="CD212" s="97"/>
      <c r="CE212" s="97"/>
      <c r="CF212" s="97"/>
      <c r="CG212" s="97"/>
      <c r="CH212" s="97"/>
      <c r="CI212" s="97"/>
      <c r="CJ212" s="97"/>
      <c r="CK212" s="97"/>
      <c r="CL212" s="97"/>
      <c r="CM212" s="97"/>
      <c r="CN212" s="97"/>
      <c r="CO212" s="97"/>
      <c r="CP212" s="97"/>
      <c r="CQ212" s="97"/>
      <c r="CR212" s="97"/>
      <c r="CS212" s="97"/>
      <c r="CT212" s="97"/>
      <c r="CU212" s="97"/>
      <c r="CV212" s="97"/>
      <c r="CW212" s="97"/>
      <c r="CX212" s="97"/>
      <c r="CY212" s="97"/>
      <c r="CZ212" s="97"/>
      <c r="DA212" s="97"/>
      <c r="DB212" s="97"/>
      <c r="DC212" s="97"/>
      <c r="DD212" s="97"/>
      <c r="DE212" s="97"/>
      <c r="DF212" s="277"/>
      <c r="DG212" s="278"/>
      <c r="DH212" s="97"/>
    </row>
    <row r="213" spans="1:112" x14ac:dyDescent="0.25">
      <c r="A213" s="97"/>
      <c r="B213" s="97"/>
      <c r="C213" s="97"/>
      <c r="D213" s="97"/>
      <c r="E213" s="97"/>
      <c r="F213" s="97"/>
      <c r="G213" s="97"/>
      <c r="H213" s="97"/>
      <c r="I213" s="97"/>
      <c r="J213" s="97"/>
      <c r="K213" s="97"/>
      <c r="L213" s="97"/>
      <c r="M213" s="97"/>
      <c r="N213" s="97"/>
      <c r="O213" s="97"/>
      <c r="P213" s="97"/>
      <c r="Q213" s="97"/>
      <c r="R213" s="97"/>
      <c r="S213" s="97"/>
      <c r="T213" s="97"/>
      <c r="U213" s="97"/>
      <c r="V213" s="97"/>
      <c r="W213" s="97"/>
      <c r="X213" s="97"/>
      <c r="Y213" s="97"/>
      <c r="Z213" s="97"/>
      <c r="AA213" s="97"/>
      <c r="AB213" s="97"/>
      <c r="AC213" s="97"/>
      <c r="AD213" s="97"/>
      <c r="AE213" s="97"/>
      <c r="AF213" s="97"/>
      <c r="AG213" s="97"/>
      <c r="AH213" s="97"/>
      <c r="AI213" s="97"/>
      <c r="AJ213" s="97"/>
      <c r="AK213" s="97"/>
      <c r="AL213" s="97"/>
      <c r="AM213" s="97"/>
      <c r="AN213" s="97"/>
      <c r="AO213" s="97"/>
      <c r="AP213" s="97"/>
      <c r="AQ213" s="97"/>
      <c r="AR213" s="97"/>
      <c r="AS213" s="97"/>
      <c r="AT213" s="97"/>
      <c r="AU213" s="97"/>
      <c r="AV213" s="97"/>
      <c r="AW213" s="97"/>
      <c r="AX213" s="97"/>
      <c r="AY213" s="97"/>
      <c r="AZ213" s="97"/>
      <c r="BA213" s="97"/>
      <c r="BB213" s="97"/>
      <c r="BC213" s="97"/>
      <c r="BD213" s="97"/>
      <c r="BE213" s="97"/>
      <c r="BF213" s="97"/>
      <c r="BG213" s="97"/>
      <c r="BH213" s="97"/>
      <c r="BI213" s="97"/>
      <c r="BJ213" s="97"/>
      <c r="BK213" s="97"/>
      <c r="BL213" s="97"/>
      <c r="BM213" s="97"/>
      <c r="BN213" s="97"/>
      <c r="BO213" s="97"/>
      <c r="BP213" s="97"/>
      <c r="BQ213" s="97"/>
      <c r="BR213" s="97"/>
      <c r="BS213" s="97"/>
      <c r="BT213" s="97"/>
      <c r="BU213" s="97"/>
      <c r="BV213" s="97"/>
      <c r="BW213" s="97"/>
      <c r="BX213" s="97"/>
      <c r="BY213" s="97"/>
      <c r="BZ213" s="97"/>
      <c r="CA213" s="97"/>
      <c r="CB213" s="97"/>
      <c r="CC213" s="97"/>
      <c r="CD213" s="97"/>
      <c r="CE213" s="97"/>
      <c r="CF213" s="97"/>
      <c r="CG213" s="97"/>
      <c r="CH213" s="97"/>
      <c r="CI213" s="97"/>
      <c r="CJ213" s="97"/>
      <c r="CK213" s="97"/>
      <c r="CL213" s="97"/>
      <c r="CM213" s="97"/>
      <c r="CN213" s="97"/>
      <c r="CO213" s="97"/>
      <c r="CP213" s="97"/>
      <c r="CQ213" s="97"/>
      <c r="CR213" s="97"/>
      <c r="CS213" s="97"/>
      <c r="CT213" s="97"/>
      <c r="CU213" s="97"/>
      <c r="CV213" s="97"/>
      <c r="CW213" s="97"/>
      <c r="CX213" s="97"/>
      <c r="CY213" s="97"/>
      <c r="CZ213" s="97"/>
      <c r="DA213" s="97"/>
      <c r="DB213" s="97"/>
      <c r="DC213" s="97"/>
      <c r="DD213" s="97"/>
      <c r="DE213" s="97"/>
      <c r="DF213" s="277"/>
      <c r="DG213" s="278"/>
      <c r="DH213" s="97"/>
    </row>
    <row r="214" spans="1:112" x14ac:dyDescent="0.25">
      <c r="A214" s="97"/>
      <c r="B214" s="97"/>
      <c r="C214" s="97"/>
      <c r="D214" s="97"/>
      <c r="E214" s="97"/>
      <c r="F214" s="97"/>
      <c r="G214" s="97"/>
      <c r="H214" s="97"/>
      <c r="I214" s="97"/>
      <c r="J214" s="97"/>
      <c r="K214" s="97"/>
      <c r="L214" s="97"/>
      <c r="M214" s="97"/>
      <c r="N214" s="97"/>
      <c r="O214" s="97"/>
      <c r="P214" s="97"/>
      <c r="Q214" s="97"/>
      <c r="R214" s="97"/>
      <c r="S214" s="97"/>
      <c r="T214" s="97"/>
      <c r="U214" s="97"/>
      <c r="V214" s="97"/>
      <c r="W214" s="97"/>
      <c r="X214" s="97"/>
      <c r="Y214" s="97"/>
      <c r="Z214" s="97"/>
      <c r="AA214" s="97"/>
      <c r="AB214" s="97"/>
      <c r="AC214" s="97"/>
      <c r="AD214" s="97"/>
      <c r="AE214" s="97"/>
      <c r="AF214" s="97"/>
      <c r="AG214" s="97"/>
      <c r="AH214" s="97"/>
      <c r="AI214" s="97"/>
      <c r="AJ214" s="97"/>
      <c r="AK214" s="97"/>
      <c r="AL214" s="97"/>
      <c r="AM214" s="97"/>
      <c r="AN214" s="97"/>
      <c r="AO214" s="97"/>
      <c r="AP214" s="97"/>
      <c r="AQ214" s="97"/>
      <c r="AR214" s="97"/>
      <c r="AS214" s="97"/>
      <c r="AT214" s="97"/>
      <c r="AU214" s="97"/>
      <c r="AV214" s="97"/>
      <c r="AW214" s="97"/>
      <c r="AX214" s="97"/>
      <c r="AY214" s="97"/>
      <c r="AZ214" s="97"/>
      <c r="BA214" s="97"/>
      <c r="BB214" s="97"/>
      <c r="BC214" s="97"/>
      <c r="BD214" s="97"/>
      <c r="BE214" s="97"/>
      <c r="BF214" s="97"/>
      <c r="BG214" s="97"/>
      <c r="BH214" s="97"/>
      <c r="BI214" s="97"/>
      <c r="BJ214" s="97"/>
      <c r="BK214" s="97"/>
      <c r="BL214" s="97"/>
      <c r="BM214" s="97"/>
      <c r="BN214" s="97"/>
      <c r="BO214" s="97"/>
      <c r="BP214" s="97"/>
      <c r="BQ214" s="97"/>
      <c r="BR214" s="97"/>
      <c r="BS214" s="97"/>
      <c r="BT214" s="97"/>
      <c r="BU214" s="97"/>
      <c r="BV214" s="97"/>
      <c r="BW214" s="97"/>
      <c r="BX214" s="97"/>
      <c r="BY214" s="97"/>
      <c r="BZ214" s="97"/>
      <c r="CA214" s="97"/>
      <c r="CB214" s="97"/>
      <c r="CC214" s="97"/>
      <c r="CD214" s="97"/>
      <c r="CE214" s="97"/>
      <c r="CF214" s="97"/>
      <c r="CG214" s="97"/>
      <c r="CH214" s="97"/>
      <c r="CI214" s="97"/>
      <c r="CJ214" s="97"/>
      <c r="CK214" s="97"/>
      <c r="CL214" s="97"/>
      <c r="CM214" s="97"/>
      <c r="CN214" s="97"/>
      <c r="CO214" s="97"/>
      <c r="CP214" s="97"/>
      <c r="CQ214" s="97"/>
      <c r="CR214" s="97"/>
      <c r="CS214" s="97"/>
      <c r="CT214" s="97"/>
      <c r="CU214" s="97"/>
      <c r="CV214" s="97"/>
      <c r="CW214" s="97"/>
      <c r="CX214" s="97"/>
      <c r="CY214" s="97"/>
      <c r="CZ214" s="97"/>
      <c r="DA214" s="97"/>
      <c r="DB214" s="97"/>
      <c r="DC214" s="97"/>
      <c r="DD214" s="97"/>
      <c r="DE214" s="97"/>
      <c r="DF214" s="277"/>
      <c r="DG214" s="278"/>
      <c r="DH214" s="97"/>
    </row>
    <row r="215" spans="1:112" x14ac:dyDescent="0.25">
      <c r="A215" s="97"/>
      <c r="B215" s="97"/>
      <c r="C215" s="97"/>
      <c r="D215" s="97"/>
      <c r="E215" s="97"/>
      <c r="F215" s="97"/>
      <c r="G215" s="97"/>
      <c r="H215" s="97"/>
      <c r="I215" s="97"/>
      <c r="J215" s="97"/>
      <c r="K215" s="97"/>
      <c r="L215" s="97"/>
      <c r="M215" s="97"/>
      <c r="N215" s="97"/>
      <c r="O215" s="97"/>
      <c r="P215" s="97"/>
      <c r="Q215" s="97"/>
      <c r="R215" s="97"/>
      <c r="S215" s="97"/>
      <c r="T215" s="97"/>
      <c r="U215" s="97"/>
      <c r="V215" s="97"/>
      <c r="W215" s="97"/>
      <c r="X215" s="97"/>
      <c r="Y215" s="97"/>
      <c r="Z215" s="97"/>
      <c r="AA215" s="97"/>
      <c r="AB215" s="97"/>
      <c r="AC215" s="97"/>
      <c r="AD215" s="97"/>
      <c r="AE215" s="97"/>
      <c r="AF215" s="97"/>
      <c r="AG215" s="97"/>
      <c r="AH215" s="97"/>
      <c r="AI215" s="97"/>
      <c r="AJ215" s="97"/>
      <c r="AK215" s="97"/>
      <c r="AL215" s="97"/>
      <c r="AM215" s="97"/>
      <c r="AN215" s="97"/>
      <c r="AO215" s="97"/>
      <c r="AP215" s="97"/>
      <c r="AQ215" s="97"/>
      <c r="AR215" s="97"/>
      <c r="AS215" s="97"/>
      <c r="AT215" s="97"/>
      <c r="AU215" s="97"/>
      <c r="AV215" s="97"/>
      <c r="AW215" s="97"/>
      <c r="AX215" s="97"/>
      <c r="AY215" s="97"/>
      <c r="AZ215" s="97"/>
      <c r="BA215" s="97"/>
      <c r="BB215" s="97"/>
      <c r="BC215" s="97"/>
      <c r="BD215" s="97"/>
      <c r="BE215" s="97"/>
      <c r="BF215" s="97"/>
      <c r="BG215" s="97"/>
      <c r="BH215" s="97"/>
      <c r="BI215" s="97"/>
      <c r="BJ215" s="97"/>
      <c r="BK215" s="97"/>
      <c r="BL215" s="97"/>
      <c r="BM215" s="97"/>
      <c r="BN215" s="97"/>
      <c r="BO215" s="97"/>
      <c r="BP215" s="97"/>
      <c r="BQ215" s="97"/>
      <c r="BR215" s="97"/>
      <c r="BS215" s="97"/>
      <c r="BT215" s="97"/>
      <c r="BU215" s="97"/>
      <c r="BV215" s="97"/>
      <c r="BW215" s="97"/>
      <c r="BX215" s="97"/>
      <c r="BY215" s="97"/>
      <c r="BZ215" s="97"/>
      <c r="CA215" s="97"/>
      <c r="CB215" s="97"/>
      <c r="CC215" s="97"/>
      <c r="CD215" s="97"/>
      <c r="CE215" s="97"/>
      <c r="CF215" s="97"/>
      <c r="CG215" s="97"/>
      <c r="CH215" s="97"/>
      <c r="CI215" s="97"/>
      <c r="CJ215" s="97"/>
      <c r="CK215" s="97"/>
      <c r="CL215" s="97"/>
      <c r="CM215" s="97"/>
      <c r="CN215" s="97"/>
      <c r="CO215" s="97"/>
      <c r="CP215" s="97"/>
      <c r="CQ215" s="97"/>
      <c r="CR215" s="97"/>
      <c r="CS215" s="97"/>
      <c r="CT215" s="97"/>
      <c r="CU215" s="97"/>
      <c r="CV215" s="97"/>
      <c r="CW215" s="97"/>
      <c r="CX215" s="97"/>
      <c r="CY215" s="97"/>
      <c r="CZ215" s="97"/>
      <c r="DA215" s="97"/>
      <c r="DB215" s="97"/>
      <c r="DC215" s="97"/>
      <c r="DD215" s="97"/>
      <c r="DE215" s="97"/>
      <c r="DF215" s="277"/>
      <c r="DG215" s="278"/>
      <c r="DH215" s="97"/>
    </row>
    <row r="216" spans="1:112" x14ac:dyDescent="0.25">
      <c r="A216" s="97"/>
      <c r="B216" s="97"/>
      <c r="C216" s="97"/>
      <c r="D216" s="97"/>
      <c r="E216" s="97"/>
      <c r="F216" s="97"/>
      <c r="G216" s="97"/>
      <c r="H216" s="97"/>
      <c r="I216" s="97"/>
      <c r="J216" s="97"/>
      <c r="K216" s="97"/>
      <c r="L216" s="97"/>
      <c r="M216" s="97"/>
      <c r="N216" s="97"/>
      <c r="O216" s="97"/>
      <c r="P216" s="97"/>
      <c r="Q216" s="97"/>
      <c r="R216" s="97"/>
      <c r="S216" s="97"/>
      <c r="T216" s="97"/>
      <c r="U216" s="97"/>
      <c r="V216" s="97"/>
      <c r="W216" s="97"/>
      <c r="X216" s="97"/>
      <c r="Y216" s="97"/>
      <c r="Z216" s="97"/>
      <c r="AA216" s="97"/>
      <c r="AB216" s="97"/>
      <c r="AC216" s="97"/>
      <c r="AD216" s="97"/>
      <c r="AE216" s="97"/>
      <c r="AF216" s="97"/>
      <c r="AG216" s="97"/>
      <c r="AH216" s="97"/>
      <c r="AI216" s="97"/>
      <c r="AJ216" s="97"/>
      <c r="AK216" s="97"/>
      <c r="AL216" s="97"/>
      <c r="AM216" s="97"/>
      <c r="AN216" s="97"/>
      <c r="AO216" s="97"/>
      <c r="AP216" s="97"/>
      <c r="AQ216" s="97"/>
      <c r="AR216" s="97"/>
      <c r="AS216" s="97"/>
      <c r="AT216" s="97"/>
      <c r="AU216" s="97"/>
      <c r="AV216" s="97"/>
      <c r="AW216" s="97"/>
      <c r="AX216" s="97"/>
      <c r="AY216" s="97"/>
      <c r="AZ216" s="97"/>
      <c r="BA216" s="97"/>
      <c r="BB216" s="97"/>
      <c r="BC216" s="97"/>
      <c r="BD216" s="97"/>
      <c r="BE216" s="97"/>
      <c r="BF216" s="97"/>
      <c r="BG216" s="97"/>
      <c r="BH216" s="97"/>
      <c r="BI216" s="97"/>
      <c r="BJ216" s="97"/>
      <c r="BK216" s="97"/>
      <c r="BL216" s="97"/>
      <c r="BM216" s="97"/>
      <c r="BN216" s="97"/>
      <c r="BO216" s="97"/>
      <c r="BP216" s="97"/>
      <c r="BQ216" s="97"/>
      <c r="BR216" s="97"/>
      <c r="BS216" s="97"/>
      <c r="BT216" s="97"/>
      <c r="BU216" s="97"/>
      <c r="BV216" s="97"/>
      <c r="BW216" s="97"/>
      <c r="BX216" s="97"/>
      <c r="BY216" s="97"/>
      <c r="BZ216" s="97"/>
      <c r="CA216" s="97"/>
      <c r="CB216" s="97"/>
      <c r="CC216" s="97"/>
      <c r="CD216" s="97"/>
      <c r="CE216" s="97"/>
      <c r="CF216" s="97"/>
      <c r="CG216" s="97"/>
      <c r="CH216" s="97"/>
      <c r="CI216" s="97"/>
      <c r="CJ216" s="97"/>
      <c r="CK216" s="97"/>
      <c r="CL216" s="97"/>
      <c r="CM216" s="97"/>
      <c r="CN216" s="97"/>
      <c r="CO216" s="97"/>
      <c r="CP216" s="97"/>
      <c r="CQ216" s="97"/>
      <c r="CR216" s="97"/>
      <c r="CS216" s="97"/>
      <c r="CT216" s="97"/>
      <c r="CU216" s="97"/>
      <c r="CV216" s="97"/>
      <c r="CW216" s="97"/>
      <c r="CX216" s="97"/>
      <c r="CY216" s="97"/>
      <c r="CZ216" s="97"/>
      <c r="DA216" s="97"/>
      <c r="DB216" s="97"/>
      <c r="DC216" s="97"/>
      <c r="DD216" s="97"/>
      <c r="DE216" s="97"/>
      <c r="DF216" s="277"/>
      <c r="DG216" s="278"/>
      <c r="DH216" s="97"/>
    </row>
    <row r="217" spans="1:112" x14ac:dyDescent="0.25">
      <c r="A217" s="97"/>
      <c r="B217" s="97"/>
      <c r="C217" s="97"/>
      <c r="D217" s="97"/>
      <c r="E217" s="97"/>
      <c r="F217" s="97"/>
      <c r="G217" s="97"/>
      <c r="H217" s="97"/>
      <c r="I217" s="97"/>
      <c r="J217" s="97"/>
      <c r="K217" s="97"/>
      <c r="L217" s="97"/>
      <c r="M217" s="97"/>
      <c r="N217" s="97"/>
      <c r="O217" s="97"/>
      <c r="P217" s="97"/>
      <c r="Q217" s="97"/>
      <c r="R217" s="97"/>
      <c r="S217" s="97"/>
      <c r="T217" s="97"/>
      <c r="U217" s="97"/>
      <c r="V217" s="97"/>
      <c r="W217" s="97"/>
      <c r="X217" s="97"/>
      <c r="Y217" s="97"/>
      <c r="Z217" s="97"/>
      <c r="AA217" s="97"/>
      <c r="AB217" s="97"/>
      <c r="AC217" s="97"/>
      <c r="AD217" s="97"/>
      <c r="AE217" s="97"/>
      <c r="AF217" s="97"/>
      <c r="AG217" s="97"/>
      <c r="AH217" s="97"/>
      <c r="AI217" s="97"/>
      <c r="AJ217" s="97"/>
      <c r="AK217" s="97"/>
      <c r="AL217" s="97"/>
      <c r="AM217" s="97"/>
      <c r="AN217" s="97"/>
      <c r="AO217" s="97"/>
      <c r="AP217" s="97"/>
      <c r="AQ217" s="97"/>
      <c r="AR217" s="97"/>
      <c r="AS217" s="97"/>
      <c r="AT217" s="97"/>
      <c r="AU217" s="97"/>
      <c r="AV217" s="97"/>
      <c r="AW217" s="97"/>
      <c r="AX217" s="97"/>
      <c r="AY217" s="97"/>
      <c r="AZ217" s="97"/>
      <c r="BA217" s="97"/>
      <c r="BB217" s="97"/>
      <c r="BC217" s="97"/>
      <c r="BD217" s="97"/>
      <c r="BE217" s="97"/>
      <c r="BF217" s="97"/>
      <c r="BG217" s="97"/>
      <c r="BH217" s="97"/>
      <c r="BI217" s="97"/>
      <c r="BJ217" s="97"/>
      <c r="BK217" s="97"/>
      <c r="BL217" s="97"/>
      <c r="BM217" s="97"/>
      <c r="BN217" s="97"/>
      <c r="BO217" s="97"/>
      <c r="BP217" s="97"/>
      <c r="BQ217" s="97"/>
      <c r="BR217" s="97"/>
      <c r="BS217" s="97"/>
      <c r="BT217" s="97"/>
      <c r="BU217" s="97"/>
      <c r="BV217" s="97"/>
      <c r="BW217" s="97"/>
      <c r="BX217" s="97"/>
      <c r="BY217" s="97"/>
      <c r="BZ217" s="97"/>
      <c r="CA217" s="97"/>
      <c r="CB217" s="97"/>
      <c r="CC217" s="97"/>
      <c r="CD217" s="97"/>
      <c r="CE217" s="97"/>
      <c r="CF217" s="97"/>
      <c r="CG217" s="97"/>
      <c r="CH217" s="97"/>
      <c r="CI217" s="97"/>
      <c r="CJ217" s="97"/>
      <c r="CK217" s="97"/>
      <c r="CL217" s="97"/>
      <c r="CM217" s="97"/>
      <c r="CN217" s="97"/>
      <c r="CO217" s="97"/>
      <c r="CP217" s="97"/>
      <c r="CQ217" s="97"/>
      <c r="CR217" s="97"/>
      <c r="CS217" s="97"/>
      <c r="CT217" s="97"/>
      <c r="CU217" s="97"/>
      <c r="CV217" s="97"/>
      <c r="CW217" s="97"/>
      <c r="CX217" s="97"/>
      <c r="CY217" s="97"/>
      <c r="CZ217" s="97"/>
      <c r="DA217" s="97"/>
      <c r="DB217" s="97"/>
      <c r="DC217" s="97"/>
      <c r="DD217" s="97"/>
      <c r="DE217" s="97"/>
      <c r="DF217" s="277"/>
      <c r="DG217" s="278"/>
      <c r="DH217" s="97"/>
    </row>
    <row r="218" spans="1:112" x14ac:dyDescent="0.25">
      <c r="A218" s="97"/>
      <c r="B218" s="97"/>
      <c r="C218" s="97"/>
      <c r="D218" s="97"/>
      <c r="E218" s="97"/>
      <c r="F218" s="97"/>
      <c r="G218" s="97"/>
      <c r="H218" s="97"/>
      <c r="I218" s="97"/>
      <c r="J218" s="97"/>
      <c r="K218" s="97"/>
      <c r="L218" s="97"/>
      <c r="M218" s="97"/>
      <c r="N218" s="97"/>
      <c r="O218" s="97"/>
      <c r="P218" s="97"/>
      <c r="Q218" s="97"/>
      <c r="R218" s="97"/>
      <c r="S218" s="97"/>
      <c r="T218" s="97"/>
      <c r="U218" s="97"/>
      <c r="V218" s="97"/>
      <c r="W218" s="97"/>
      <c r="X218" s="97"/>
      <c r="Y218" s="97"/>
      <c r="Z218" s="97"/>
      <c r="AA218" s="97"/>
      <c r="AB218" s="97"/>
      <c r="AC218" s="97"/>
      <c r="AD218" s="97"/>
      <c r="AE218" s="97"/>
      <c r="AF218" s="97"/>
      <c r="AG218" s="97"/>
      <c r="AH218" s="97"/>
      <c r="AI218" s="97"/>
      <c r="AJ218" s="97"/>
      <c r="AK218" s="97"/>
      <c r="AL218" s="97"/>
      <c r="AM218" s="97"/>
      <c r="AN218" s="97"/>
      <c r="AO218" s="97"/>
      <c r="AP218" s="97"/>
      <c r="AQ218" s="97"/>
      <c r="AR218" s="97"/>
      <c r="AS218" s="97"/>
      <c r="AT218" s="97"/>
      <c r="AU218" s="97"/>
      <c r="AV218" s="97"/>
      <c r="AW218" s="97"/>
      <c r="AX218" s="97"/>
      <c r="AY218" s="97"/>
      <c r="AZ218" s="97"/>
      <c r="BA218" s="97"/>
      <c r="BB218" s="97"/>
      <c r="BC218" s="97"/>
      <c r="BD218" s="97"/>
      <c r="BE218" s="97"/>
      <c r="BF218" s="97"/>
      <c r="BG218" s="97"/>
      <c r="BH218" s="97"/>
      <c r="BI218" s="97"/>
      <c r="BJ218" s="97"/>
      <c r="BK218" s="97"/>
      <c r="BL218" s="97"/>
      <c r="BM218" s="97"/>
      <c r="BN218" s="97"/>
      <c r="BO218" s="97"/>
      <c r="BP218" s="97"/>
      <c r="BQ218" s="97"/>
      <c r="BR218" s="97"/>
      <c r="BS218" s="97"/>
      <c r="BT218" s="97"/>
      <c r="BU218" s="97"/>
      <c r="BV218" s="97"/>
      <c r="BW218" s="97"/>
      <c r="BX218" s="97"/>
      <c r="BY218" s="97"/>
      <c r="BZ218" s="97"/>
      <c r="CA218" s="97"/>
      <c r="CB218" s="97"/>
      <c r="CC218" s="97"/>
      <c r="CD218" s="97"/>
      <c r="CE218" s="97"/>
      <c r="CF218" s="97"/>
      <c r="CG218" s="97"/>
      <c r="CH218" s="97"/>
      <c r="CI218" s="97"/>
      <c r="CJ218" s="97"/>
      <c r="CK218" s="97"/>
      <c r="CL218" s="97"/>
      <c r="CM218" s="97"/>
      <c r="CN218" s="97"/>
      <c r="CO218" s="97"/>
      <c r="CP218" s="97"/>
      <c r="CQ218" s="97"/>
      <c r="CR218" s="97"/>
      <c r="CS218" s="97"/>
      <c r="CT218" s="97"/>
      <c r="CU218" s="97"/>
      <c r="CV218" s="97"/>
      <c r="CW218" s="97"/>
      <c r="CX218" s="97"/>
      <c r="CY218" s="97"/>
      <c r="CZ218" s="97"/>
      <c r="DA218" s="97"/>
      <c r="DB218" s="97"/>
      <c r="DC218" s="97"/>
      <c r="DD218" s="97"/>
      <c r="DE218" s="97"/>
      <c r="DF218" s="277"/>
      <c r="DG218" s="278"/>
      <c r="DH218" s="97"/>
    </row>
    <row r="219" spans="1:112" x14ac:dyDescent="0.25">
      <c r="A219" s="97"/>
      <c r="B219" s="97"/>
      <c r="C219" s="97"/>
      <c r="D219" s="97"/>
      <c r="E219" s="97"/>
      <c r="F219" s="97"/>
      <c r="G219" s="97"/>
      <c r="H219" s="97"/>
      <c r="I219" s="97"/>
      <c r="J219" s="97"/>
      <c r="K219" s="97"/>
      <c r="L219" s="97"/>
      <c r="M219" s="97"/>
      <c r="N219" s="97"/>
      <c r="O219" s="97"/>
      <c r="P219" s="97"/>
      <c r="Q219" s="97"/>
      <c r="R219" s="97"/>
      <c r="S219" s="97"/>
      <c r="T219" s="97"/>
      <c r="U219" s="97"/>
      <c r="V219" s="97"/>
      <c r="W219" s="97"/>
      <c r="X219" s="97"/>
      <c r="Y219" s="97"/>
      <c r="Z219" s="97"/>
      <c r="AA219" s="97"/>
      <c r="AB219" s="97"/>
      <c r="AC219" s="97"/>
      <c r="AD219" s="97"/>
      <c r="AE219" s="97"/>
      <c r="AF219" s="97"/>
      <c r="AG219" s="97"/>
      <c r="AH219" s="97"/>
      <c r="AI219" s="97"/>
      <c r="AJ219" s="97"/>
      <c r="AK219" s="97"/>
      <c r="AL219" s="97"/>
      <c r="AM219" s="97"/>
      <c r="AN219" s="97"/>
      <c r="AO219" s="97"/>
      <c r="AP219" s="97"/>
      <c r="AQ219" s="97"/>
      <c r="AR219" s="97"/>
      <c r="AS219" s="97"/>
      <c r="AT219" s="97"/>
      <c r="AU219" s="97"/>
      <c r="AV219" s="97"/>
      <c r="AW219" s="97"/>
      <c r="AX219" s="97"/>
      <c r="AY219" s="97"/>
      <c r="AZ219" s="97"/>
      <c r="BA219" s="97"/>
      <c r="BB219" s="97"/>
      <c r="BC219" s="97"/>
      <c r="BD219" s="97"/>
      <c r="BE219" s="97"/>
      <c r="BF219" s="97"/>
      <c r="BG219" s="97"/>
      <c r="BH219" s="97"/>
      <c r="BI219" s="97"/>
      <c r="BJ219" s="97"/>
      <c r="BK219" s="97"/>
      <c r="BL219" s="97"/>
      <c r="BM219" s="97"/>
      <c r="BN219" s="97"/>
      <c r="BO219" s="97"/>
      <c r="BP219" s="97"/>
      <c r="BQ219" s="97"/>
      <c r="BR219" s="97"/>
      <c r="BS219" s="97"/>
      <c r="BT219" s="97"/>
      <c r="BU219" s="97"/>
      <c r="BV219" s="97"/>
      <c r="BW219" s="97"/>
      <c r="BX219" s="97"/>
      <c r="BY219" s="97"/>
      <c r="BZ219" s="97"/>
      <c r="CA219" s="97"/>
      <c r="CB219" s="97"/>
      <c r="CC219" s="97"/>
      <c r="CD219" s="97"/>
      <c r="CE219" s="97"/>
      <c r="CF219" s="97"/>
      <c r="CG219" s="97"/>
      <c r="CH219" s="97"/>
      <c r="CI219" s="97"/>
      <c r="CJ219" s="97"/>
      <c r="CK219" s="97"/>
      <c r="CL219" s="97"/>
      <c r="CM219" s="97"/>
      <c r="CN219" s="97"/>
      <c r="CO219" s="97"/>
      <c r="CP219" s="97"/>
      <c r="CQ219" s="97"/>
      <c r="CR219" s="97"/>
      <c r="CS219" s="97"/>
      <c r="CT219" s="97"/>
      <c r="CU219" s="97"/>
      <c r="CV219" s="97"/>
      <c r="CW219" s="97"/>
      <c r="CX219" s="97"/>
      <c r="CY219" s="97"/>
      <c r="CZ219" s="97"/>
      <c r="DA219" s="97"/>
      <c r="DB219" s="97"/>
      <c r="DC219" s="97"/>
      <c r="DD219" s="97"/>
      <c r="DE219" s="97"/>
      <c r="DF219" s="277"/>
      <c r="DG219" s="278"/>
      <c r="DH219" s="97"/>
    </row>
    <row r="220" spans="1:112" x14ac:dyDescent="0.25">
      <c r="A220" s="97"/>
      <c r="B220" s="97"/>
      <c r="C220" s="97"/>
      <c r="D220" s="97"/>
      <c r="E220" s="97"/>
      <c r="F220" s="97"/>
      <c r="G220" s="97"/>
      <c r="H220" s="97"/>
      <c r="I220" s="97"/>
      <c r="J220" s="97"/>
      <c r="K220" s="97"/>
      <c r="L220" s="97"/>
      <c r="M220" s="97"/>
      <c r="N220" s="97"/>
      <c r="O220" s="97"/>
      <c r="P220" s="97"/>
      <c r="Q220" s="97"/>
      <c r="R220" s="97"/>
      <c r="S220" s="97"/>
      <c r="T220" s="97"/>
      <c r="U220" s="97"/>
      <c r="V220" s="97"/>
      <c r="W220" s="97"/>
      <c r="X220" s="97"/>
      <c r="Y220" s="97"/>
      <c r="Z220" s="97"/>
      <c r="AA220" s="97"/>
      <c r="AB220" s="97"/>
      <c r="AC220" s="97"/>
      <c r="AD220" s="97"/>
      <c r="AE220" s="97"/>
      <c r="AF220" s="97"/>
      <c r="AG220" s="97"/>
      <c r="AH220" s="97"/>
      <c r="AI220" s="97"/>
      <c r="AJ220" s="97"/>
      <c r="AK220" s="97"/>
      <c r="AL220" s="97"/>
      <c r="AM220" s="97"/>
      <c r="AN220" s="97"/>
      <c r="AO220" s="97"/>
      <c r="AP220" s="97"/>
      <c r="AQ220" s="97"/>
      <c r="AR220" s="97"/>
      <c r="AS220" s="97"/>
      <c r="AT220" s="97"/>
      <c r="AU220" s="97"/>
      <c r="AV220" s="97"/>
      <c r="AW220" s="97"/>
      <c r="AX220" s="97"/>
      <c r="AY220" s="97"/>
      <c r="AZ220" s="97"/>
      <c r="BA220" s="97"/>
      <c r="BB220" s="97"/>
      <c r="BC220" s="97"/>
      <c r="BD220" s="97"/>
      <c r="BE220" s="97"/>
      <c r="BF220" s="97"/>
      <c r="BG220" s="97"/>
      <c r="BH220" s="97"/>
      <c r="BI220" s="97"/>
      <c r="BJ220" s="97"/>
      <c r="BK220" s="97"/>
      <c r="BL220" s="97"/>
      <c r="BM220" s="97"/>
      <c r="BN220" s="97"/>
      <c r="BO220" s="97"/>
      <c r="BP220" s="97"/>
      <c r="BQ220" s="97"/>
      <c r="BR220" s="97"/>
      <c r="BS220" s="97"/>
      <c r="BT220" s="97"/>
      <c r="BU220" s="97"/>
      <c r="BV220" s="97"/>
      <c r="BW220" s="97"/>
      <c r="BX220" s="97"/>
      <c r="BY220" s="97"/>
      <c r="BZ220" s="97"/>
      <c r="CA220" s="97"/>
      <c r="CB220" s="97"/>
      <c r="CC220" s="97"/>
      <c r="CD220" s="97"/>
      <c r="CE220" s="97"/>
      <c r="CF220" s="97"/>
      <c r="CG220" s="97"/>
      <c r="CH220" s="97"/>
      <c r="CI220" s="97"/>
      <c r="CJ220" s="97"/>
      <c r="CK220" s="97"/>
      <c r="CL220" s="97"/>
      <c r="CM220" s="97"/>
      <c r="CN220" s="97"/>
      <c r="CO220" s="97"/>
      <c r="CP220" s="97"/>
      <c r="CQ220" s="97"/>
      <c r="CR220" s="97"/>
      <c r="CS220" s="97"/>
      <c r="CT220" s="97"/>
      <c r="CU220" s="97"/>
      <c r="CV220" s="97"/>
      <c r="CW220" s="97"/>
      <c r="CX220" s="97"/>
      <c r="CY220" s="97"/>
      <c r="CZ220" s="97"/>
      <c r="DA220" s="97"/>
      <c r="DB220" s="97"/>
      <c r="DC220" s="97"/>
      <c r="DD220" s="97"/>
      <c r="DE220" s="97"/>
      <c r="DF220" s="277"/>
      <c r="DG220" s="278"/>
      <c r="DH220" s="97"/>
    </row>
    <row r="221" spans="1:112" x14ac:dyDescent="0.25">
      <c r="A221" s="97"/>
      <c r="B221" s="97"/>
      <c r="C221" s="97"/>
      <c r="D221" s="97"/>
      <c r="E221" s="97"/>
      <c r="F221" s="97"/>
      <c r="G221" s="97"/>
      <c r="H221" s="97"/>
      <c r="I221" s="97"/>
      <c r="J221" s="97"/>
      <c r="K221" s="97"/>
      <c r="L221" s="97"/>
      <c r="M221" s="97"/>
      <c r="N221" s="97"/>
      <c r="O221" s="97"/>
      <c r="P221" s="97"/>
      <c r="Q221" s="97"/>
      <c r="R221" s="97"/>
      <c r="S221" s="97"/>
      <c r="T221" s="97"/>
      <c r="U221" s="97"/>
      <c r="V221" s="97"/>
      <c r="W221" s="97"/>
      <c r="X221" s="97"/>
      <c r="Y221" s="97"/>
      <c r="Z221" s="97"/>
      <c r="AA221" s="97"/>
      <c r="AB221" s="97"/>
      <c r="AC221" s="97"/>
      <c r="AD221" s="97"/>
      <c r="AE221" s="97"/>
      <c r="AF221" s="97"/>
      <c r="AG221" s="97"/>
      <c r="AH221" s="97"/>
      <c r="AI221" s="97"/>
      <c r="AJ221" s="97"/>
      <c r="AK221" s="97"/>
      <c r="AL221" s="97"/>
      <c r="AM221" s="97"/>
      <c r="AN221" s="97"/>
      <c r="AO221" s="97"/>
      <c r="AP221" s="97"/>
      <c r="AQ221" s="97"/>
      <c r="AR221" s="97"/>
      <c r="AS221" s="97"/>
      <c r="AT221" s="97"/>
      <c r="AU221" s="97"/>
      <c r="AV221" s="97"/>
      <c r="AW221" s="97"/>
      <c r="AX221" s="97"/>
      <c r="AY221" s="97"/>
      <c r="AZ221" s="97"/>
      <c r="BA221" s="97"/>
      <c r="BB221" s="97"/>
      <c r="BC221" s="97"/>
      <c r="BD221" s="97"/>
      <c r="BE221" s="97"/>
      <c r="BF221" s="97"/>
      <c r="BG221" s="97"/>
      <c r="BH221" s="97"/>
      <c r="BI221" s="97"/>
      <c r="BJ221" s="97"/>
      <c r="BK221" s="97"/>
      <c r="BL221" s="97"/>
      <c r="BM221" s="97"/>
      <c r="BN221" s="97"/>
      <c r="BO221" s="97"/>
      <c r="BP221" s="97"/>
      <c r="BQ221" s="97"/>
      <c r="BR221" s="97"/>
      <c r="BS221" s="97"/>
      <c r="BT221" s="97"/>
      <c r="BU221" s="97"/>
      <c r="BV221" s="97"/>
      <c r="BW221" s="97"/>
      <c r="BX221" s="97"/>
      <c r="BY221" s="97"/>
      <c r="BZ221" s="97"/>
      <c r="CA221" s="97"/>
      <c r="CB221" s="97"/>
      <c r="CC221" s="97"/>
      <c r="CD221" s="97"/>
      <c r="CE221" s="97"/>
      <c r="CF221" s="97"/>
      <c r="CG221" s="97"/>
      <c r="CH221" s="97"/>
      <c r="CI221" s="97"/>
      <c r="CJ221" s="97"/>
      <c r="CK221" s="97"/>
      <c r="CL221" s="97"/>
      <c r="CM221" s="97"/>
      <c r="CN221" s="97"/>
      <c r="CO221" s="97"/>
      <c r="CP221" s="97"/>
      <c r="CQ221" s="97"/>
      <c r="CR221" s="97"/>
      <c r="CS221" s="97"/>
      <c r="CT221" s="97"/>
      <c r="CU221" s="97"/>
      <c r="CV221" s="97"/>
      <c r="CW221" s="97"/>
      <c r="CX221" s="97"/>
      <c r="CY221" s="97"/>
      <c r="CZ221" s="97"/>
      <c r="DA221" s="97"/>
      <c r="DB221" s="97"/>
      <c r="DC221" s="97"/>
      <c r="DD221" s="97"/>
      <c r="DE221" s="97"/>
      <c r="DF221" s="277"/>
      <c r="DG221" s="278"/>
      <c r="DH221" s="97"/>
    </row>
    <row r="222" spans="1:112" x14ac:dyDescent="0.25">
      <c r="A222" s="97"/>
      <c r="B222" s="97"/>
      <c r="C222" s="97"/>
      <c r="D222" s="97"/>
      <c r="E222" s="97"/>
      <c r="F222" s="97"/>
      <c r="G222" s="97"/>
      <c r="H222" s="97"/>
      <c r="I222" s="97"/>
      <c r="J222" s="97"/>
      <c r="K222" s="97"/>
      <c r="L222" s="97"/>
      <c r="M222" s="97"/>
      <c r="N222" s="97"/>
      <c r="O222" s="97"/>
      <c r="P222" s="97"/>
      <c r="Q222" s="97"/>
      <c r="R222" s="97"/>
      <c r="S222" s="97"/>
      <c r="T222" s="97"/>
      <c r="U222" s="97"/>
      <c r="V222" s="97"/>
      <c r="W222" s="97"/>
      <c r="X222" s="97"/>
      <c r="Y222" s="97"/>
      <c r="Z222" s="97"/>
      <c r="AA222" s="97"/>
      <c r="AB222" s="97"/>
      <c r="AC222" s="97"/>
      <c r="AD222" s="97"/>
      <c r="AE222" s="97"/>
      <c r="AF222" s="97"/>
      <c r="AG222" s="97"/>
      <c r="AH222" s="97"/>
      <c r="AI222" s="97"/>
      <c r="AJ222" s="97"/>
      <c r="AK222" s="97"/>
      <c r="AL222" s="97"/>
      <c r="AM222" s="97"/>
      <c r="AN222" s="97"/>
      <c r="AO222" s="97"/>
      <c r="AP222" s="97"/>
      <c r="AQ222" s="97"/>
      <c r="AR222" s="97"/>
      <c r="AS222" s="97"/>
      <c r="AT222" s="97"/>
      <c r="AU222" s="97"/>
      <c r="AV222" s="97"/>
      <c r="AW222" s="97"/>
      <c r="AX222" s="97"/>
      <c r="AY222" s="97"/>
      <c r="AZ222" s="97"/>
      <c r="BA222" s="97"/>
      <c r="BB222" s="97"/>
      <c r="BC222" s="97"/>
      <c r="BD222" s="97"/>
      <c r="BE222" s="97"/>
      <c r="BF222" s="97"/>
      <c r="BG222" s="97"/>
      <c r="BH222" s="97"/>
      <c r="BI222" s="97"/>
      <c r="BJ222" s="97"/>
      <c r="BK222" s="97"/>
      <c r="BL222" s="97"/>
      <c r="BM222" s="97"/>
      <c r="BN222" s="97"/>
      <c r="BO222" s="97"/>
      <c r="BP222" s="97"/>
      <c r="BQ222" s="97"/>
      <c r="BR222" s="97"/>
      <c r="BS222" s="97"/>
      <c r="BT222" s="97"/>
      <c r="BU222" s="97"/>
      <c r="BV222" s="97"/>
      <c r="BW222" s="97"/>
      <c r="BX222" s="97"/>
      <c r="BY222" s="97"/>
      <c r="BZ222" s="97"/>
      <c r="CA222" s="97"/>
      <c r="CB222" s="97"/>
      <c r="CC222" s="97"/>
      <c r="CD222" s="97"/>
      <c r="CE222" s="97"/>
      <c r="CF222" s="97"/>
      <c r="CG222" s="97"/>
      <c r="CH222" s="97"/>
      <c r="CI222" s="97"/>
      <c r="CJ222" s="97"/>
      <c r="CK222" s="97"/>
      <c r="CL222" s="97"/>
      <c r="CM222" s="97"/>
      <c r="CN222" s="97"/>
      <c r="CO222" s="97"/>
      <c r="CP222" s="97"/>
      <c r="CQ222" s="97"/>
      <c r="CR222" s="97"/>
      <c r="CS222" s="97"/>
      <c r="CT222" s="97"/>
      <c r="CU222" s="97"/>
      <c r="CV222" s="97"/>
      <c r="CW222" s="97"/>
      <c r="CX222" s="97"/>
      <c r="CY222" s="97"/>
      <c r="CZ222" s="97"/>
      <c r="DA222" s="97"/>
      <c r="DB222" s="97"/>
      <c r="DC222" s="97"/>
      <c r="DD222" s="97"/>
      <c r="DE222" s="97"/>
      <c r="DF222" s="277"/>
      <c r="DG222" s="278"/>
      <c r="DH222" s="97"/>
    </row>
    <row r="223" spans="1:112" x14ac:dyDescent="0.25">
      <c r="A223" s="97"/>
      <c r="B223" s="97"/>
      <c r="C223" s="97"/>
      <c r="D223" s="97"/>
      <c r="E223" s="97"/>
      <c r="F223" s="97"/>
      <c r="G223" s="97"/>
      <c r="H223" s="97"/>
      <c r="I223" s="97"/>
      <c r="J223" s="97"/>
      <c r="K223" s="97"/>
      <c r="L223" s="97"/>
      <c r="M223" s="97"/>
      <c r="N223" s="97"/>
      <c r="O223" s="97"/>
      <c r="P223" s="97"/>
      <c r="Q223" s="97"/>
      <c r="R223" s="97"/>
      <c r="S223" s="97"/>
      <c r="T223" s="97"/>
      <c r="U223" s="97"/>
      <c r="V223" s="97"/>
      <c r="W223" s="97"/>
      <c r="X223" s="97"/>
      <c r="Y223" s="97"/>
      <c r="Z223" s="97"/>
      <c r="AA223" s="97"/>
      <c r="AB223" s="97"/>
      <c r="AC223" s="97"/>
      <c r="AD223" s="97"/>
      <c r="AE223" s="97"/>
      <c r="AF223" s="97"/>
      <c r="AG223" s="97"/>
      <c r="AH223" s="97"/>
      <c r="AI223" s="97"/>
      <c r="AJ223" s="97"/>
      <c r="AK223" s="97"/>
      <c r="AL223" s="97"/>
      <c r="AM223" s="97"/>
      <c r="AN223" s="97"/>
      <c r="AO223" s="97"/>
      <c r="AP223" s="97"/>
      <c r="AQ223" s="97"/>
      <c r="AR223" s="97"/>
      <c r="AS223" s="97"/>
      <c r="AT223" s="97"/>
      <c r="AU223" s="97"/>
      <c r="AV223" s="97"/>
      <c r="AW223" s="97"/>
      <c r="AX223" s="97"/>
      <c r="AY223" s="97"/>
      <c r="AZ223" s="97"/>
      <c r="BA223" s="97"/>
      <c r="BB223" s="97"/>
      <c r="BC223" s="97"/>
      <c r="BD223" s="97"/>
      <c r="BE223" s="97"/>
      <c r="BF223" s="97"/>
      <c r="BG223" s="97"/>
      <c r="BH223" s="97"/>
      <c r="BI223" s="97"/>
      <c r="BJ223" s="97"/>
      <c r="BK223" s="97"/>
      <c r="BL223" s="97"/>
      <c r="BM223" s="97"/>
      <c r="BN223" s="97"/>
      <c r="BO223" s="97"/>
      <c r="BP223" s="97"/>
      <c r="BQ223" s="97"/>
      <c r="BR223" s="97"/>
      <c r="BS223" s="97"/>
      <c r="BT223" s="97"/>
      <c r="BU223" s="97"/>
      <c r="BV223" s="97"/>
      <c r="BW223" s="97"/>
      <c r="BX223" s="97"/>
      <c r="BY223" s="97"/>
      <c r="BZ223" s="97"/>
      <c r="CA223" s="97"/>
      <c r="CB223" s="97"/>
      <c r="CC223" s="97"/>
      <c r="CD223" s="97"/>
      <c r="CE223" s="97"/>
      <c r="CF223" s="97"/>
      <c r="CG223" s="97"/>
      <c r="CH223" s="97"/>
      <c r="CI223" s="97"/>
      <c r="CJ223" s="97"/>
      <c r="CK223" s="97"/>
      <c r="CL223" s="97"/>
      <c r="CM223" s="97"/>
      <c r="CN223" s="97"/>
      <c r="CO223" s="97"/>
      <c r="CP223" s="97"/>
      <c r="CQ223" s="97"/>
      <c r="CR223" s="97"/>
      <c r="CS223" s="97"/>
      <c r="CT223" s="97"/>
      <c r="CU223" s="97"/>
      <c r="CV223" s="97"/>
      <c r="CW223" s="97"/>
      <c r="CX223" s="97"/>
      <c r="CY223" s="97"/>
      <c r="CZ223" s="97"/>
      <c r="DA223" s="97"/>
      <c r="DB223" s="97"/>
      <c r="DC223" s="97"/>
      <c r="DD223" s="97"/>
      <c r="DE223" s="97"/>
      <c r="DF223" s="277"/>
      <c r="DG223" s="278"/>
      <c r="DH223" s="97"/>
    </row>
    <row r="224" spans="1:112" x14ac:dyDescent="0.25">
      <c r="A224" s="97"/>
      <c r="B224" s="97"/>
      <c r="C224" s="97"/>
      <c r="D224" s="97"/>
      <c r="E224" s="97"/>
      <c r="F224" s="97"/>
      <c r="G224" s="97"/>
      <c r="H224" s="97"/>
      <c r="I224" s="97"/>
      <c r="J224" s="97"/>
      <c r="K224" s="97"/>
      <c r="L224" s="97"/>
      <c r="M224" s="97"/>
      <c r="N224" s="97"/>
      <c r="O224" s="97"/>
      <c r="P224" s="97"/>
      <c r="Q224" s="97"/>
      <c r="R224" s="97"/>
      <c r="S224" s="97"/>
      <c r="T224" s="97"/>
      <c r="U224" s="97"/>
      <c r="V224" s="97"/>
      <c r="W224" s="97"/>
      <c r="X224" s="97"/>
      <c r="Y224" s="97"/>
      <c r="Z224" s="97"/>
      <c r="AA224" s="97"/>
      <c r="AB224" s="97"/>
      <c r="AC224" s="97"/>
      <c r="AD224" s="97"/>
      <c r="AE224" s="97"/>
      <c r="AF224" s="97"/>
      <c r="AG224" s="97"/>
      <c r="AH224" s="97"/>
      <c r="AI224" s="97"/>
      <c r="AJ224" s="97"/>
      <c r="AK224" s="97"/>
      <c r="AL224" s="97"/>
      <c r="AM224" s="97"/>
      <c r="AN224" s="97"/>
      <c r="AO224" s="97"/>
      <c r="AP224" s="97"/>
      <c r="AQ224" s="97"/>
      <c r="AR224" s="97"/>
      <c r="AS224" s="97"/>
      <c r="AT224" s="97"/>
      <c r="AU224" s="97"/>
      <c r="AV224" s="97"/>
      <c r="AW224" s="97"/>
      <c r="AX224" s="97"/>
      <c r="AY224" s="97"/>
      <c r="AZ224" s="97"/>
      <c r="BA224" s="97"/>
      <c r="BB224" s="97"/>
      <c r="BC224" s="97"/>
      <c r="BD224" s="97"/>
      <c r="BE224" s="97"/>
      <c r="BF224" s="97"/>
      <c r="BG224" s="97"/>
      <c r="BH224" s="97"/>
      <c r="BI224" s="97"/>
      <c r="BJ224" s="97"/>
      <c r="BK224" s="97"/>
      <c r="BL224" s="97"/>
      <c r="BM224" s="97"/>
      <c r="BN224" s="97"/>
      <c r="BO224" s="97"/>
      <c r="BP224" s="97"/>
      <c r="BQ224" s="97"/>
      <c r="BR224" s="97"/>
      <c r="BS224" s="97"/>
      <c r="BT224" s="97"/>
      <c r="BU224" s="97"/>
      <c r="BV224" s="97"/>
      <c r="BW224" s="97"/>
      <c r="BX224" s="97"/>
      <c r="BY224" s="97"/>
      <c r="BZ224" s="97"/>
      <c r="CA224" s="97"/>
      <c r="CB224" s="97"/>
      <c r="CC224" s="97"/>
      <c r="CD224" s="97"/>
      <c r="CE224" s="97"/>
      <c r="CF224" s="97"/>
      <c r="CG224" s="97"/>
      <c r="CH224" s="97"/>
      <c r="CI224" s="97"/>
      <c r="CJ224" s="97"/>
      <c r="CK224" s="97"/>
      <c r="CL224" s="97"/>
      <c r="CM224" s="97"/>
      <c r="CN224" s="97"/>
      <c r="CO224" s="97"/>
      <c r="CP224" s="97"/>
      <c r="CQ224" s="97"/>
      <c r="CR224" s="97"/>
      <c r="CS224" s="97"/>
      <c r="CT224" s="97"/>
      <c r="CU224" s="97"/>
      <c r="CV224" s="97"/>
      <c r="CW224" s="97"/>
      <c r="CX224" s="97"/>
      <c r="CY224" s="97"/>
      <c r="CZ224" s="97"/>
      <c r="DA224" s="97"/>
      <c r="DB224" s="97"/>
      <c r="DC224" s="97"/>
      <c r="DD224" s="97"/>
      <c r="DE224" s="97"/>
      <c r="DF224" s="277"/>
      <c r="DG224" s="278"/>
      <c r="DH224" s="97"/>
    </row>
    <row r="225" spans="1:112" x14ac:dyDescent="0.25">
      <c r="A225" s="97"/>
      <c r="B225" s="97"/>
      <c r="C225" s="97"/>
      <c r="D225" s="97"/>
      <c r="E225" s="97"/>
      <c r="F225" s="97"/>
      <c r="G225" s="97"/>
      <c r="H225" s="97"/>
      <c r="I225" s="97"/>
      <c r="J225" s="97"/>
      <c r="K225" s="97"/>
      <c r="L225" s="97"/>
      <c r="M225" s="97"/>
      <c r="N225" s="97"/>
      <c r="O225" s="97"/>
      <c r="P225" s="97"/>
      <c r="Q225" s="97"/>
      <c r="R225" s="97"/>
      <c r="S225" s="97"/>
      <c r="T225" s="97"/>
      <c r="U225" s="97"/>
      <c r="V225" s="97"/>
      <c r="W225" s="97"/>
      <c r="X225" s="97"/>
      <c r="Y225" s="97"/>
      <c r="Z225" s="97"/>
      <c r="AA225" s="97"/>
      <c r="AB225" s="97"/>
      <c r="AC225" s="97"/>
      <c r="AD225" s="97"/>
      <c r="AE225" s="97"/>
      <c r="AF225" s="97"/>
      <c r="AG225" s="97"/>
      <c r="AH225" s="97"/>
      <c r="AI225" s="97"/>
      <c r="AJ225" s="97"/>
      <c r="AK225" s="97"/>
      <c r="AL225" s="97"/>
      <c r="AM225" s="97"/>
      <c r="AN225" s="97"/>
      <c r="AO225" s="97"/>
      <c r="AP225" s="97"/>
      <c r="AQ225" s="97"/>
      <c r="AR225" s="97"/>
      <c r="AS225" s="97"/>
      <c r="AT225" s="97"/>
      <c r="AU225" s="97"/>
      <c r="AV225" s="97"/>
      <c r="AW225" s="97"/>
      <c r="AX225" s="97"/>
      <c r="AY225" s="97"/>
      <c r="AZ225" s="97"/>
      <c r="BA225" s="97"/>
      <c r="BB225" s="97"/>
      <c r="BC225" s="97"/>
      <c r="BD225" s="97"/>
      <c r="BE225" s="97"/>
      <c r="BF225" s="97"/>
      <c r="BG225" s="97"/>
      <c r="BH225" s="97"/>
      <c r="BI225" s="97"/>
      <c r="BJ225" s="97"/>
      <c r="BK225" s="97"/>
      <c r="BL225" s="97"/>
      <c r="BM225" s="97"/>
      <c r="BN225" s="97"/>
      <c r="BO225" s="97"/>
      <c r="BP225" s="97"/>
      <c r="BQ225" s="97"/>
      <c r="BR225" s="97"/>
      <c r="BS225" s="97"/>
      <c r="BT225" s="97"/>
      <c r="BU225" s="97"/>
      <c r="BV225" s="97"/>
      <c r="BW225" s="97"/>
      <c r="BX225" s="97"/>
      <c r="BY225" s="97"/>
      <c r="BZ225" s="97"/>
      <c r="CA225" s="97"/>
      <c r="CB225" s="97"/>
      <c r="CC225" s="97"/>
      <c r="CD225" s="97"/>
      <c r="CE225" s="97"/>
      <c r="CF225" s="97"/>
      <c r="CG225" s="97"/>
      <c r="CH225" s="97"/>
      <c r="CI225" s="97"/>
      <c r="CJ225" s="97"/>
      <c r="CK225" s="97"/>
      <c r="CL225" s="97"/>
      <c r="CM225" s="97"/>
      <c r="CN225" s="97"/>
      <c r="CO225" s="97"/>
      <c r="CP225" s="97"/>
      <c r="CQ225" s="97"/>
      <c r="CR225" s="97"/>
      <c r="CS225" s="97"/>
      <c r="CT225" s="97"/>
      <c r="CU225" s="97"/>
      <c r="CV225" s="97"/>
      <c r="CW225" s="97"/>
      <c r="CX225" s="97"/>
      <c r="CY225" s="97"/>
      <c r="CZ225" s="97"/>
      <c r="DA225" s="97"/>
      <c r="DB225" s="97"/>
      <c r="DC225" s="97"/>
      <c r="DD225" s="97"/>
      <c r="DE225" s="97"/>
      <c r="DF225" s="277"/>
      <c r="DG225" s="278"/>
      <c r="DH225" s="97"/>
    </row>
  </sheetData>
  <mergeCells count="2139">
    <mergeCell ref="CN58:CP58"/>
    <mergeCell ref="CQ58:CS58"/>
    <mergeCell ref="CN68:CP68"/>
    <mergeCell ref="CQ68:CS68"/>
    <mergeCell ref="CN59:CP59"/>
    <mergeCell ref="CQ59:CS59"/>
    <mergeCell ref="CN60:CP60"/>
    <mergeCell ref="CQ60:CS60"/>
    <mergeCell ref="CN61:CP61"/>
    <mergeCell ref="CQ61:CS61"/>
    <mergeCell ref="CN62:CP62"/>
    <mergeCell ref="CQ62:CS62"/>
    <mergeCell ref="CN63:CP63"/>
    <mergeCell ref="CQ63:CS63"/>
    <mergeCell ref="CN64:CP64"/>
    <mergeCell ref="CQ64:CS64"/>
    <mergeCell ref="CN65:CP65"/>
    <mergeCell ref="CQ65:CS65"/>
    <mergeCell ref="CN66:CP66"/>
    <mergeCell ref="CQ66:CS66"/>
    <mergeCell ref="CN67:CP67"/>
    <mergeCell ref="CQ67:CS67"/>
    <mergeCell ref="CH59:CJ59"/>
    <mergeCell ref="CK59:CM59"/>
    <mergeCell ref="CH60:CJ60"/>
    <mergeCell ref="CK60:CM60"/>
    <mergeCell ref="CH61:CJ61"/>
    <mergeCell ref="CK61:CM61"/>
    <mergeCell ref="CH62:CJ62"/>
    <mergeCell ref="CK62:CM62"/>
    <mergeCell ref="CH63:CJ63"/>
    <mergeCell ref="CK63:CM63"/>
    <mergeCell ref="CN47:CP47"/>
    <mergeCell ref="CQ47:CS47"/>
    <mergeCell ref="CN48:CP48"/>
    <mergeCell ref="CQ48:CS48"/>
    <mergeCell ref="CN49:CP49"/>
    <mergeCell ref="CQ49:CS49"/>
    <mergeCell ref="CN50:CP50"/>
    <mergeCell ref="CQ50:CS50"/>
    <mergeCell ref="CN51:CP51"/>
    <mergeCell ref="CQ51:CS51"/>
    <mergeCell ref="CN52:CP52"/>
    <mergeCell ref="CQ52:CS52"/>
    <mergeCell ref="CN53:CP53"/>
    <mergeCell ref="CQ53:CS53"/>
    <mergeCell ref="CN54:CP54"/>
    <mergeCell ref="CQ54:CS54"/>
    <mergeCell ref="CN55:CP55"/>
    <mergeCell ref="CQ55:CS55"/>
    <mergeCell ref="CN56:CP56"/>
    <mergeCell ref="CQ56:CS56"/>
    <mergeCell ref="CN57:CP57"/>
    <mergeCell ref="CQ57:CS57"/>
    <mergeCell ref="BJ70:BL70"/>
    <mergeCell ref="BM70:BO70"/>
    <mergeCell ref="BJ71:BL71"/>
    <mergeCell ref="BM71:BO71"/>
    <mergeCell ref="BJ72:BL72"/>
    <mergeCell ref="BM72:BO72"/>
    <mergeCell ref="BJ73:BL73"/>
    <mergeCell ref="BM73:BO73"/>
    <mergeCell ref="CH47:CJ47"/>
    <mergeCell ref="CK47:CM47"/>
    <mergeCell ref="CH48:CJ48"/>
    <mergeCell ref="CK48:CM48"/>
    <mergeCell ref="CH49:CJ49"/>
    <mergeCell ref="CK49:CM49"/>
    <mergeCell ref="CH50:CJ50"/>
    <mergeCell ref="CK50:CM50"/>
    <mergeCell ref="CH51:CJ51"/>
    <mergeCell ref="CK51:CM51"/>
    <mergeCell ref="CH52:CJ52"/>
    <mergeCell ref="CK52:CM52"/>
    <mergeCell ref="CH53:CJ53"/>
    <mergeCell ref="CK53:CM53"/>
    <mergeCell ref="CH54:CJ54"/>
    <mergeCell ref="CK54:CM54"/>
    <mergeCell ref="CH55:CJ55"/>
    <mergeCell ref="CK55:CM55"/>
    <mergeCell ref="CH56:CJ56"/>
    <mergeCell ref="CK56:CM56"/>
    <mergeCell ref="CH57:CJ57"/>
    <mergeCell ref="CK57:CM57"/>
    <mergeCell ref="CH58:CJ58"/>
    <mergeCell ref="CK58:CM58"/>
    <mergeCell ref="BM54:BO54"/>
    <mergeCell ref="BJ55:BL55"/>
    <mergeCell ref="BM55:BO55"/>
    <mergeCell ref="BM62:BO62"/>
    <mergeCell ref="BJ63:BL63"/>
    <mergeCell ref="BM63:BO63"/>
    <mergeCell ref="BJ64:BL64"/>
    <mergeCell ref="BM64:BO64"/>
    <mergeCell ref="BJ65:BL65"/>
    <mergeCell ref="BM65:BO65"/>
    <mergeCell ref="BJ66:BL66"/>
    <mergeCell ref="BM66:BO66"/>
    <mergeCell ref="BJ67:BL67"/>
    <mergeCell ref="BM67:BO67"/>
    <mergeCell ref="BJ68:BL68"/>
    <mergeCell ref="BM68:BO68"/>
    <mergeCell ref="BJ69:BL69"/>
    <mergeCell ref="BM69:BO69"/>
    <mergeCell ref="BJ62:BL62"/>
    <mergeCell ref="Q46:S46"/>
    <mergeCell ref="BP46:BR46"/>
    <mergeCell ref="BS46:BU46"/>
    <mergeCell ref="BJ46:BL46"/>
    <mergeCell ref="BM46:BO46"/>
    <mergeCell ref="BD46:BF46"/>
    <mergeCell ref="BG46:BI46"/>
    <mergeCell ref="AX46:AZ46"/>
    <mergeCell ref="BA46:BC46"/>
    <mergeCell ref="AR46:AT46"/>
    <mergeCell ref="AU46:AW46"/>
    <mergeCell ref="AL46:AN46"/>
    <mergeCell ref="AO46:AQ46"/>
    <mergeCell ref="AF46:AH46"/>
    <mergeCell ref="AI46:AK46"/>
    <mergeCell ref="Z46:AB46"/>
    <mergeCell ref="AC46:AE46"/>
    <mergeCell ref="T46:V46"/>
    <mergeCell ref="W46:Y46"/>
    <mergeCell ref="BJ47:BL47"/>
    <mergeCell ref="BM47:BO47"/>
    <mergeCell ref="BJ48:BL48"/>
    <mergeCell ref="BM48:BO48"/>
    <mergeCell ref="BJ49:BL49"/>
    <mergeCell ref="BM49:BO49"/>
    <mergeCell ref="BJ50:BL50"/>
    <mergeCell ref="BM50:BO50"/>
    <mergeCell ref="BJ51:BL51"/>
    <mergeCell ref="BM51:BO51"/>
    <mergeCell ref="BJ52:BL52"/>
    <mergeCell ref="BM52:BO52"/>
    <mergeCell ref="BD47:BF47"/>
    <mergeCell ref="BD48:BF48"/>
    <mergeCell ref="BD49:BF49"/>
    <mergeCell ref="BD50:BF50"/>
    <mergeCell ref="BD51:BF51"/>
    <mergeCell ref="BD52:BF52"/>
    <mergeCell ref="BD53:BF53"/>
    <mergeCell ref="BD54:BF54"/>
    <mergeCell ref="BD55:BF55"/>
    <mergeCell ref="BD56:BF56"/>
    <mergeCell ref="BD57:BF57"/>
    <mergeCell ref="BD58:BF58"/>
    <mergeCell ref="BD59:BF59"/>
    <mergeCell ref="BD60:BF60"/>
    <mergeCell ref="BD61:BF61"/>
    <mergeCell ref="DC46:DE46"/>
    <mergeCell ref="CZ46:DB46"/>
    <mergeCell ref="CN46:CP46"/>
    <mergeCell ref="CQ46:CS46"/>
    <mergeCell ref="CH46:CJ46"/>
    <mergeCell ref="CK46:CM46"/>
    <mergeCell ref="CB46:CD46"/>
    <mergeCell ref="CE46:CG46"/>
    <mergeCell ref="BV46:BX46"/>
    <mergeCell ref="BY46:CA46"/>
    <mergeCell ref="CB61:CD61"/>
    <mergeCell ref="CE61:CG61"/>
    <mergeCell ref="CB47:CD47"/>
    <mergeCell ref="CE47:CG47"/>
    <mergeCell ref="CB48:CD48"/>
    <mergeCell ref="CE48:CG48"/>
    <mergeCell ref="CB49:CD49"/>
    <mergeCell ref="CE49:CG49"/>
    <mergeCell ref="CB50:CD50"/>
    <mergeCell ref="CE50:CG50"/>
    <mergeCell ref="CB51:CD51"/>
    <mergeCell ref="CE51:CG51"/>
    <mergeCell ref="CB52:CD52"/>
    <mergeCell ref="AR81:AT81"/>
    <mergeCell ref="AR82:AT82"/>
    <mergeCell ref="AR83:AT83"/>
    <mergeCell ref="AR84:AT84"/>
    <mergeCell ref="AX47:AZ47"/>
    <mergeCell ref="AX48:AZ48"/>
    <mergeCell ref="AX49:AZ49"/>
    <mergeCell ref="AX50:AZ50"/>
    <mergeCell ref="AX51:AZ51"/>
    <mergeCell ref="AX52:AZ52"/>
    <mergeCell ref="AX53:AZ53"/>
    <mergeCell ref="AX54:AZ54"/>
    <mergeCell ref="AX55:AZ55"/>
    <mergeCell ref="AX56:AZ56"/>
    <mergeCell ref="AX57:AZ57"/>
    <mergeCell ref="AX58:AZ58"/>
    <mergeCell ref="AX59:AZ59"/>
    <mergeCell ref="AX60:AZ60"/>
    <mergeCell ref="AX61:AZ61"/>
    <mergeCell ref="AX62:AZ62"/>
    <mergeCell ref="AX63:AZ63"/>
    <mergeCell ref="AX64:AZ64"/>
    <mergeCell ref="AX65:AZ65"/>
    <mergeCell ref="AX66:AZ66"/>
    <mergeCell ref="AX67:AZ67"/>
    <mergeCell ref="AX68:AZ68"/>
    <mergeCell ref="AX69:AZ69"/>
    <mergeCell ref="AX70:AZ70"/>
    <mergeCell ref="AR64:AT64"/>
    <mergeCell ref="AR65:AT65"/>
    <mergeCell ref="AR66:AT66"/>
    <mergeCell ref="AR67:AT67"/>
    <mergeCell ref="AR76:AT76"/>
    <mergeCell ref="AR77:AT77"/>
    <mergeCell ref="AR78:AT78"/>
    <mergeCell ref="AR79:AT79"/>
    <mergeCell ref="AR80:AT80"/>
    <mergeCell ref="AR47:AT47"/>
    <mergeCell ref="AR48:AT48"/>
    <mergeCell ref="AR49:AT49"/>
    <mergeCell ref="AR50:AT50"/>
    <mergeCell ref="AR51:AT51"/>
    <mergeCell ref="AR52:AT52"/>
    <mergeCell ref="AR53:AT53"/>
    <mergeCell ref="AR54:AT54"/>
    <mergeCell ref="AR55:AT55"/>
    <mergeCell ref="AR56:AT56"/>
    <mergeCell ref="AR57:AT57"/>
    <mergeCell ref="AR58:AT58"/>
    <mergeCell ref="AR59:AT59"/>
    <mergeCell ref="AR60:AT60"/>
    <mergeCell ref="AR61:AT61"/>
    <mergeCell ref="AR62:AT62"/>
    <mergeCell ref="AR63:AT63"/>
    <mergeCell ref="AF62:AH62"/>
    <mergeCell ref="AF63:AH63"/>
    <mergeCell ref="AF64:AH64"/>
    <mergeCell ref="AF65:AH65"/>
    <mergeCell ref="AF66:AH66"/>
    <mergeCell ref="AF67:AH67"/>
    <mergeCell ref="AF68:AH68"/>
    <mergeCell ref="AF69:AH69"/>
    <mergeCell ref="AF70:AH70"/>
    <mergeCell ref="AL47:AN47"/>
    <mergeCell ref="AL48:AN48"/>
    <mergeCell ref="AL49:AN49"/>
    <mergeCell ref="AL50:AN50"/>
    <mergeCell ref="AL51:AN51"/>
    <mergeCell ref="AL52:AN52"/>
    <mergeCell ref="AL53:AN53"/>
    <mergeCell ref="AL54:AN54"/>
    <mergeCell ref="AL55:AN55"/>
    <mergeCell ref="AL56:AN56"/>
    <mergeCell ref="AL57:AN57"/>
    <mergeCell ref="AL58:AN58"/>
    <mergeCell ref="AL59:AN59"/>
    <mergeCell ref="AL60:AN60"/>
    <mergeCell ref="AL61:AN61"/>
    <mergeCell ref="AI70:AK70"/>
    <mergeCell ref="AI47:AK47"/>
    <mergeCell ref="AI48:AK48"/>
    <mergeCell ref="AI49:AK49"/>
    <mergeCell ref="AI50:AK50"/>
    <mergeCell ref="AI51:AK51"/>
    <mergeCell ref="AI52:AK52"/>
    <mergeCell ref="AI53:AK53"/>
    <mergeCell ref="Z55:AB55"/>
    <mergeCell ref="Z56:AB56"/>
    <mergeCell ref="Z57:AB57"/>
    <mergeCell ref="Z58:AB58"/>
    <mergeCell ref="Z59:AB59"/>
    <mergeCell ref="Z60:AB60"/>
    <mergeCell ref="Z61:AB61"/>
    <mergeCell ref="AF47:AH47"/>
    <mergeCell ref="AF48:AH48"/>
    <mergeCell ref="AF49:AH49"/>
    <mergeCell ref="AF50:AH50"/>
    <mergeCell ref="AF51:AH51"/>
    <mergeCell ref="AF52:AH52"/>
    <mergeCell ref="AF53:AH53"/>
    <mergeCell ref="AF54:AH54"/>
    <mergeCell ref="AF55:AH55"/>
    <mergeCell ref="AF56:AH56"/>
    <mergeCell ref="AF57:AH57"/>
    <mergeCell ref="AF58:AH58"/>
    <mergeCell ref="AF59:AH59"/>
    <mergeCell ref="AF60:AH60"/>
    <mergeCell ref="AF61:AH61"/>
    <mergeCell ref="DC69:DE69"/>
    <mergeCell ref="DC70:DE70"/>
    <mergeCell ref="DC71:DE71"/>
    <mergeCell ref="CZ39:DB39"/>
    <mergeCell ref="CZ40:DB40"/>
    <mergeCell ref="CZ47:DB47"/>
    <mergeCell ref="CZ48:DB48"/>
    <mergeCell ref="CZ49:DB49"/>
    <mergeCell ref="CZ50:DB50"/>
    <mergeCell ref="CZ51:DB51"/>
    <mergeCell ref="CZ52:DB52"/>
    <mergeCell ref="CZ53:DB53"/>
    <mergeCell ref="CZ54:DB54"/>
    <mergeCell ref="CZ55:DB55"/>
    <mergeCell ref="CZ56:DB56"/>
    <mergeCell ref="CZ57:DB57"/>
    <mergeCell ref="CZ58:DB58"/>
    <mergeCell ref="CZ59:DB59"/>
    <mergeCell ref="CZ60:DB60"/>
    <mergeCell ref="CZ61:DB61"/>
    <mergeCell ref="CZ62:DB62"/>
    <mergeCell ref="CZ63:DB63"/>
    <mergeCell ref="CZ64:DB64"/>
    <mergeCell ref="CZ65:DB65"/>
    <mergeCell ref="CZ66:DB66"/>
    <mergeCell ref="CZ67:DB67"/>
    <mergeCell ref="CZ68:DB68"/>
    <mergeCell ref="CZ69:DB69"/>
    <mergeCell ref="CZ70:DB70"/>
    <mergeCell ref="CZ71:DB71"/>
    <mergeCell ref="CB70:CD70"/>
    <mergeCell ref="CE70:CG70"/>
    <mergeCell ref="CB71:CD71"/>
    <mergeCell ref="CE71:CG71"/>
    <mergeCell ref="CB72:CD72"/>
    <mergeCell ref="CE72:CG72"/>
    <mergeCell ref="CB73:CD73"/>
    <mergeCell ref="CE73:CG73"/>
    <mergeCell ref="CT34:CV34"/>
    <mergeCell ref="CW34:CY34"/>
    <mergeCell ref="DC47:DE47"/>
    <mergeCell ref="DC48:DE48"/>
    <mergeCell ref="DC49:DE49"/>
    <mergeCell ref="DC50:DE50"/>
    <mergeCell ref="DC51:DE51"/>
    <mergeCell ref="DC52:DE52"/>
    <mergeCell ref="DC53:DE53"/>
    <mergeCell ref="DC54:DE54"/>
    <mergeCell ref="DC55:DE55"/>
    <mergeCell ref="DC56:DE56"/>
    <mergeCell ref="DC57:DE57"/>
    <mergeCell ref="DC58:DE58"/>
    <mergeCell ref="DC59:DE59"/>
    <mergeCell ref="DC60:DE60"/>
    <mergeCell ref="DC61:DE61"/>
    <mergeCell ref="DC62:DE62"/>
    <mergeCell ref="DC63:DE63"/>
    <mergeCell ref="DC64:DE64"/>
    <mergeCell ref="DC65:DE65"/>
    <mergeCell ref="DC66:DE66"/>
    <mergeCell ref="DC67:DE67"/>
    <mergeCell ref="DC68:DE68"/>
    <mergeCell ref="CB62:CD62"/>
    <mergeCell ref="CE62:CG62"/>
    <mergeCell ref="CB63:CD63"/>
    <mergeCell ref="CE63:CG63"/>
    <mergeCell ref="CB64:CD64"/>
    <mergeCell ref="CE64:CG64"/>
    <mergeCell ref="CB65:CD65"/>
    <mergeCell ref="CE65:CG65"/>
    <mergeCell ref="CB66:CD66"/>
    <mergeCell ref="CE66:CG66"/>
    <mergeCell ref="CB67:CD67"/>
    <mergeCell ref="CE67:CG67"/>
    <mergeCell ref="CB68:CD68"/>
    <mergeCell ref="CE68:CG68"/>
    <mergeCell ref="CB69:CD69"/>
    <mergeCell ref="CE69:CG69"/>
    <mergeCell ref="BV65:BX65"/>
    <mergeCell ref="BY65:CA65"/>
    <mergeCell ref="BV66:BX66"/>
    <mergeCell ref="BY66:CA66"/>
    <mergeCell ref="BV62:BX62"/>
    <mergeCell ref="BY62:CA62"/>
    <mergeCell ref="BV63:BX63"/>
    <mergeCell ref="BY63:CA63"/>
    <mergeCell ref="BV64:BX64"/>
    <mergeCell ref="BY64:CA64"/>
    <mergeCell ref="CE52:CG52"/>
    <mergeCell ref="CB53:CD53"/>
    <mergeCell ref="CE53:CG53"/>
    <mergeCell ref="CB54:CD54"/>
    <mergeCell ref="CE54:CG54"/>
    <mergeCell ref="CB55:CD55"/>
    <mergeCell ref="CE55:CG55"/>
    <mergeCell ref="CB56:CD56"/>
    <mergeCell ref="CE56:CG56"/>
    <mergeCell ref="CB57:CD57"/>
    <mergeCell ref="CE57:CG57"/>
    <mergeCell ref="CB58:CD58"/>
    <mergeCell ref="CE58:CG58"/>
    <mergeCell ref="CB59:CD59"/>
    <mergeCell ref="CE59:CG59"/>
    <mergeCell ref="CB60:CD60"/>
    <mergeCell ref="CE60:CG60"/>
    <mergeCell ref="BV56:BX56"/>
    <mergeCell ref="BY56:CA56"/>
    <mergeCell ref="BV57:BX57"/>
    <mergeCell ref="BY57:CA57"/>
    <mergeCell ref="BV58:BX58"/>
    <mergeCell ref="BY58:CA58"/>
    <mergeCell ref="BV59:BX59"/>
    <mergeCell ref="BY59:CA59"/>
    <mergeCell ref="BV60:BX60"/>
    <mergeCell ref="BY60:CA60"/>
    <mergeCell ref="BV61:BX61"/>
    <mergeCell ref="BY61:CA61"/>
    <mergeCell ref="BV47:BX47"/>
    <mergeCell ref="BY47:CA47"/>
    <mergeCell ref="BV48:BX48"/>
    <mergeCell ref="BY48:CA48"/>
    <mergeCell ref="BV49:BX49"/>
    <mergeCell ref="BY49:CA49"/>
    <mergeCell ref="BV50:BX50"/>
    <mergeCell ref="BY50:CA50"/>
    <mergeCell ref="BV51:BX51"/>
    <mergeCell ref="BY51:CA51"/>
    <mergeCell ref="BV52:BX52"/>
    <mergeCell ref="BY52:CA52"/>
    <mergeCell ref="BV53:BX53"/>
    <mergeCell ref="BY53:CA53"/>
    <mergeCell ref="BV54:BX54"/>
    <mergeCell ref="BY54:CA54"/>
    <mergeCell ref="BV55:BX55"/>
    <mergeCell ref="BY55:CA55"/>
    <mergeCell ref="BS62:BU62"/>
    <mergeCell ref="BS63:BU63"/>
    <mergeCell ref="BS64:BU64"/>
    <mergeCell ref="BS65:BU65"/>
    <mergeCell ref="BS66:BU66"/>
    <mergeCell ref="BS67:BU67"/>
    <mergeCell ref="BP47:BR47"/>
    <mergeCell ref="BP48:BR48"/>
    <mergeCell ref="BP49:BR49"/>
    <mergeCell ref="BP50:BR50"/>
    <mergeCell ref="BP51:BR51"/>
    <mergeCell ref="BP52:BR52"/>
    <mergeCell ref="BP53:BR53"/>
    <mergeCell ref="BP54:BR54"/>
    <mergeCell ref="BP55:BR55"/>
    <mergeCell ref="BP56:BR56"/>
    <mergeCell ref="BP57:BR57"/>
    <mergeCell ref="BP58:BR58"/>
    <mergeCell ref="BP59:BR59"/>
    <mergeCell ref="BP60:BR60"/>
    <mergeCell ref="BP61:BR61"/>
    <mergeCell ref="BP62:BR62"/>
    <mergeCell ref="BP63:BR63"/>
    <mergeCell ref="BP64:BR64"/>
    <mergeCell ref="BP65:BR65"/>
    <mergeCell ref="BP66:BR66"/>
    <mergeCell ref="BP67:BR67"/>
    <mergeCell ref="BG59:BI59"/>
    <mergeCell ref="BG60:BI60"/>
    <mergeCell ref="BS47:BU47"/>
    <mergeCell ref="BS48:BU48"/>
    <mergeCell ref="BS49:BU49"/>
    <mergeCell ref="BS50:BU50"/>
    <mergeCell ref="BS51:BU51"/>
    <mergeCell ref="BS52:BU52"/>
    <mergeCell ref="BS53:BU53"/>
    <mergeCell ref="BS54:BU54"/>
    <mergeCell ref="BS55:BU55"/>
    <mergeCell ref="BS56:BU56"/>
    <mergeCell ref="BS57:BU57"/>
    <mergeCell ref="BS58:BU58"/>
    <mergeCell ref="BS59:BU59"/>
    <mergeCell ref="BS60:BU60"/>
    <mergeCell ref="BS61:BU61"/>
    <mergeCell ref="BJ56:BL56"/>
    <mergeCell ref="BM56:BO56"/>
    <mergeCell ref="BJ57:BL57"/>
    <mergeCell ref="BM57:BO57"/>
    <mergeCell ref="BJ58:BL58"/>
    <mergeCell ref="BM58:BO58"/>
    <mergeCell ref="BJ59:BL59"/>
    <mergeCell ref="BM59:BO59"/>
    <mergeCell ref="BJ60:BL60"/>
    <mergeCell ref="BM60:BO60"/>
    <mergeCell ref="BJ61:BL61"/>
    <mergeCell ref="BM61:BO61"/>
    <mergeCell ref="BJ53:BL53"/>
    <mergeCell ref="BM53:BO53"/>
    <mergeCell ref="BJ54:BL54"/>
    <mergeCell ref="AU79:AW79"/>
    <mergeCell ref="AU80:AW80"/>
    <mergeCell ref="AU81:AW81"/>
    <mergeCell ref="AU82:AW82"/>
    <mergeCell ref="AU83:AW83"/>
    <mergeCell ref="BA70:BC70"/>
    <mergeCell ref="BA47:BC47"/>
    <mergeCell ref="BA48:BC48"/>
    <mergeCell ref="BA49:BC49"/>
    <mergeCell ref="BA50:BC50"/>
    <mergeCell ref="BA51:BC51"/>
    <mergeCell ref="BA52:BC52"/>
    <mergeCell ref="BA53:BC53"/>
    <mergeCell ref="BA54:BC54"/>
    <mergeCell ref="BA55:BC55"/>
    <mergeCell ref="BA56:BC56"/>
    <mergeCell ref="BA57:BC57"/>
    <mergeCell ref="BA58:BC58"/>
    <mergeCell ref="BA59:BC59"/>
    <mergeCell ref="BA60:BC60"/>
    <mergeCell ref="BA61:BC61"/>
    <mergeCell ref="BA62:BC62"/>
    <mergeCell ref="BA63:BC63"/>
    <mergeCell ref="BA64:BC64"/>
    <mergeCell ref="BA65:BC65"/>
    <mergeCell ref="BA66:BC66"/>
    <mergeCell ref="BA67:BC67"/>
    <mergeCell ref="BA68:BC68"/>
    <mergeCell ref="BA69:BC69"/>
    <mergeCell ref="AU62:AW62"/>
    <mergeCell ref="AU63:AW63"/>
    <mergeCell ref="AU64:AW64"/>
    <mergeCell ref="AU70:AW70"/>
    <mergeCell ref="AU71:AW71"/>
    <mergeCell ref="AU72:AW72"/>
    <mergeCell ref="AU73:AW73"/>
    <mergeCell ref="AU74:AW74"/>
    <mergeCell ref="AU75:AW75"/>
    <mergeCell ref="AU76:AW76"/>
    <mergeCell ref="AU77:AW77"/>
    <mergeCell ref="AU78:AW78"/>
    <mergeCell ref="AO61:AQ61"/>
    <mergeCell ref="AO47:AQ47"/>
    <mergeCell ref="AO48:AQ48"/>
    <mergeCell ref="AO49:AQ49"/>
    <mergeCell ref="AO50:AQ50"/>
    <mergeCell ref="AO51:AQ51"/>
    <mergeCell ref="AO52:AQ52"/>
    <mergeCell ref="AO53:AQ53"/>
    <mergeCell ref="AO54:AQ54"/>
    <mergeCell ref="AO55:AQ55"/>
    <mergeCell ref="AO56:AQ56"/>
    <mergeCell ref="AO57:AQ57"/>
    <mergeCell ref="AO58:AQ58"/>
    <mergeCell ref="AO59:AQ59"/>
    <mergeCell ref="AO60:AQ60"/>
    <mergeCell ref="AR68:AT68"/>
    <mergeCell ref="AR69:AT69"/>
    <mergeCell ref="AR70:AT70"/>
    <mergeCell ref="AR71:AT71"/>
    <mergeCell ref="AR72:AT72"/>
    <mergeCell ref="AR73:AT73"/>
    <mergeCell ref="AR74:AT74"/>
    <mergeCell ref="AR75:AT75"/>
    <mergeCell ref="AU84:AW84"/>
    <mergeCell ref="AU47:AW47"/>
    <mergeCell ref="AU48:AW48"/>
    <mergeCell ref="AU49:AW49"/>
    <mergeCell ref="AU50:AW50"/>
    <mergeCell ref="AU51:AW51"/>
    <mergeCell ref="AU52:AW52"/>
    <mergeCell ref="AU53:AW53"/>
    <mergeCell ref="AU54:AW54"/>
    <mergeCell ref="AU55:AW55"/>
    <mergeCell ref="AU56:AW56"/>
    <mergeCell ref="AU57:AW57"/>
    <mergeCell ref="AU58:AW58"/>
    <mergeCell ref="AU59:AW59"/>
    <mergeCell ref="AU60:AW60"/>
    <mergeCell ref="AU61:AW61"/>
    <mergeCell ref="AU25:AW25"/>
    <mergeCell ref="AU26:AW26"/>
    <mergeCell ref="AU27:AW27"/>
    <mergeCell ref="AU28:AW28"/>
    <mergeCell ref="AU29:AW29"/>
    <mergeCell ref="AU30:AW30"/>
    <mergeCell ref="AU31:AW31"/>
    <mergeCell ref="AU32:AW32"/>
    <mergeCell ref="AU33:AW33"/>
    <mergeCell ref="AU34:AW34"/>
    <mergeCell ref="AU35:AW35"/>
    <mergeCell ref="AU65:AW65"/>
    <mergeCell ref="AU66:AW66"/>
    <mergeCell ref="AU67:AW67"/>
    <mergeCell ref="AU68:AW68"/>
    <mergeCell ref="AU69:AW69"/>
    <mergeCell ref="AI54:AK54"/>
    <mergeCell ref="AI55:AK55"/>
    <mergeCell ref="AI56:AK56"/>
    <mergeCell ref="AI57:AK57"/>
    <mergeCell ref="AI58:AK58"/>
    <mergeCell ref="AI59:AK59"/>
    <mergeCell ref="AI60:AK60"/>
    <mergeCell ref="AI61:AK61"/>
    <mergeCell ref="AI62:AK62"/>
    <mergeCell ref="AI63:AK63"/>
    <mergeCell ref="AI64:AK64"/>
    <mergeCell ref="AI65:AK65"/>
    <mergeCell ref="AI66:AK66"/>
    <mergeCell ref="AI67:AK67"/>
    <mergeCell ref="AI68:AK68"/>
    <mergeCell ref="AI69:AK69"/>
    <mergeCell ref="N63:P63"/>
    <mergeCell ref="N64:P64"/>
    <mergeCell ref="N65:P65"/>
    <mergeCell ref="N66:P66"/>
    <mergeCell ref="N67:P67"/>
    <mergeCell ref="N68:P68"/>
    <mergeCell ref="N69:P69"/>
    <mergeCell ref="Q54:S54"/>
    <mergeCell ref="Q55:S55"/>
    <mergeCell ref="Q56:S56"/>
    <mergeCell ref="Q57:S57"/>
    <mergeCell ref="Q58:S58"/>
    <mergeCell ref="Q59:S59"/>
    <mergeCell ref="Q60:S60"/>
    <mergeCell ref="Q61:S61"/>
    <mergeCell ref="Q62:S62"/>
    <mergeCell ref="N70:P70"/>
    <mergeCell ref="N71:P71"/>
    <mergeCell ref="AC47:AE47"/>
    <mergeCell ref="AC48:AE48"/>
    <mergeCell ref="AC49:AE49"/>
    <mergeCell ref="AC50:AE50"/>
    <mergeCell ref="AC51:AE51"/>
    <mergeCell ref="AC52:AE52"/>
    <mergeCell ref="AC53:AE53"/>
    <mergeCell ref="AC54:AE54"/>
    <mergeCell ref="AC55:AE55"/>
    <mergeCell ref="AC56:AE56"/>
    <mergeCell ref="AC57:AE57"/>
    <mergeCell ref="AC58:AE58"/>
    <mergeCell ref="AC59:AE59"/>
    <mergeCell ref="AC60:AE60"/>
    <mergeCell ref="AC61:AE61"/>
    <mergeCell ref="Z47:AB47"/>
    <mergeCell ref="Z48:AB48"/>
    <mergeCell ref="Z49:AB49"/>
    <mergeCell ref="Z50:AB50"/>
    <mergeCell ref="Z51:AB51"/>
    <mergeCell ref="Z52:AB52"/>
    <mergeCell ref="Z53:AB53"/>
    <mergeCell ref="Z54:AB54"/>
    <mergeCell ref="Q64:S64"/>
    <mergeCell ref="Q65:S65"/>
    <mergeCell ref="Q66:S66"/>
    <mergeCell ref="Q67:S67"/>
    <mergeCell ref="Q68:S68"/>
    <mergeCell ref="Q69:S69"/>
    <mergeCell ref="Q70:S70"/>
    <mergeCell ref="Q71:S71"/>
    <mergeCell ref="W49:Y49"/>
    <mergeCell ref="W47:Y47"/>
    <mergeCell ref="W48:Y48"/>
    <mergeCell ref="W50:Y50"/>
    <mergeCell ref="T47:V47"/>
    <mergeCell ref="T48:V48"/>
    <mergeCell ref="T49:V49"/>
    <mergeCell ref="T50:V50"/>
    <mergeCell ref="N47:P47"/>
    <mergeCell ref="N48:P48"/>
    <mergeCell ref="N49:P49"/>
    <mergeCell ref="N50:P50"/>
    <mergeCell ref="N51:P51"/>
    <mergeCell ref="N52:P52"/>
    <mergeCell ref="N53:P53"/>
    <mergeCell ref="N54:P54"/>
    <mergeCell ref="N55:P55"/>
    <mergeCell ref="N56:P56"/>
    <mergeCell ref="N57:P57"/>
    <mergeCell ref="N58:P58"/>
    <mergeCell ref="N59:P59"/>
    <mergeCell ref="N60:P60"/>
    <mergeCell ref="N61:P61"/>
    <mergeCell ref="N62:P62"/>
    <mergeCell ref="Q47:S47"/>
    <mergeCell ref="Q48:S48"/>
    <mergeCell ref="Q49:S49"/>
    <mergeCell ref="Q50:S50"/>
    <mergeCell ref="Q51:S51"/>
    <mergeCell ref="Q52:S52"/>
    <mergeCell ref="Q53:S53"/>
    <mergeCell ref="Q63:S63"/>
    <mergeCell ref="H70:J70"/>
    <mergeCell ref="K47:M47"/>
    <mergeCell ref="K48:M48"/>
    <mergeCell ref="K49:M49"/>
    <mergeCell ref="K50:M50"/>
    <mergeCell ref="K51:M51"/>
    <mergeCell ref="K52:M52"/>
    <mergeCell ref="K53:M53"/>
    <mergeCell ref="K54:M54"/>
    <mergeCell ref="K55:M55"/>
    <mergeCell ref="K56:M56"/>
    <mergeCell ref="K57:M57"/>
    <mergeCell ref="K58:M58"/>
    <mergeCell ref="K59:M59"/>
    <mergeCell ref="K60:M60"/>
    <mergeCell ref="K61:M61"/>
    <mergeCell ref="K62:M62"/>
    <mergeCell ref="K63:M63"/>
    <mergeCell ref="K64:M64"/>
    <mergeCell ref="K65:M65"/>
    <mergeCell ref="K66:M66"/>
    <mergeCell ref="K67:M67"/>
    <mergeCell ref="K68:M68"/>
    <mergeCell ref="K69:M69"/>
    <mergeCell ref="H47:J47"/>
    <mergeCell ref="H48:J48"/>
    <mergeCell ref="H49:J49"/>
    <mergeCell ref="H50:J50"/>
    <mergeCell ref="H51:J51"/>
    <mergeCell ref="H52:J52"/>
    <mergeCell ref="H53:J53"/>
    <mergeCell ref="H54:J54"/>
    <mergeCell ref="H55:J55"/>
    <mergeCell ref="H56:J56"/>
    <mergeCell ref="H57:J57"/>
    <mergeCell ref="H58:J58"/>
    <mergeCell ref="H59:J59"/>
    <mergeCell ref="H60:J60"/>
    <mergeCell ref="H61:J61"/>
    <mergeCell ref="H62:J62"/>
    <mergeCell ref="H63:J63"/>
    <mergeCell ref="H64:J64"/>
    <mergeCell ref="H65:J65"/>
    <mergeCell ref="H66:J66"/>
    <mergeCell ref="H67:J67"/>
    <mergeCell ref="H68:J68"/>
    <mergeCell ref="H69:J69"/>
    <mergeCell ref="E77:G77"/>
    <mergeCell ref="E67:G67"/>
    <mergeCell ref="E68:G68"/>
    <mergeCell ref="E69:G69"/>
    <mergeCell ref="E70:G70"/>
    <mergeCell ref="E71:G71"/>
    <mergeCell ref="E72:G72"/>
    <mergeCell ref="E73:G73"/>
    <mergeCell ref="E74:G74"/>
    <mergeCell ref="E75:G75"/>
    <mergeCell ref="E76:G76"/>
    <mergeCell ref="E78:G78"/>
    <mergeCell ref="E79:G79"/>
    <mergeCell ref="E80:G80"/>
    <mergeCell ref="E81:G81"/>
    <mergeCell ref="E82:G82"/>
    <mergeCell ref="E83:G83"/>
    <mergeCell ref="E84:G84"/>
    <mergeCell ref="E85:G85"/>
    <mergeCell ref="E86:G86"/>
    <mergeCell ref="E87:G87"/>
    <mergeCell ref="B86:D86"/>
    <mergeCell ref="B87:D87"/>
    <mergeCell ref="E47:G47"/>
    <mergeCell ref="E48:G48"/>
    <mergeCell ref="E49:G49"/>
    <mergeCell ref="E50:G50"/>
    <mergeCell ref="E51:G51"/>
    <mergeCell ref="E52:G52"/>
    <mergeCell ref="E53:G53"/>
    <mergeCell ref="E54:G54"/>
    <mergeCell ref="E55:G55"/>
    <mergeCell ref="E56:G56"/>
    <mergeCell ref="E57:G57"/>
    <mergeCell ref="E58:G58"/>
    <mergeCell ref="E59:G59"/>
    <mergeCell ref="E60:G60"/>
    <mergeCell ref="E61:G61"/>
    <mergeCell ref="E62:G62"/>
    <mergeCell ref="E63:G63"/>
    <mergeCell ref="E64:G64"/>
    <mergeCell ref="E65:G65"/>
    <mergeCell ref="E66:G66"/>
    <mergeCell ref="B69:D69"/>
    <mergeCell ref="B70:D70"/>
    <mergeCell ref="B71:D71"/>
    <mergeCell ref="B72:D72"/>
    <mergeCell ref="B73:D73"/>
    <mergeCell ref="B74:D74"/>
    <mergeCell ref="B75:D75"/>
    <mergeCell ref="B76:D76"/>
    <mergeCell ref="B77:D77"/>
    <mergeCell ref="B78:D78"/>
    <mergeCell ref="B79:D79"/>
    <mergeCell ref="B80:D80"/>
    <mergeCell ref="B81:D81"/>
    <mergeCell ref="B82:D82"/>
    <mergeCell ref="B83:D83"/>
    <mergeCell ref="B84:D84"/>
    <mergeCell ref="B85:D85"/>
    <mergeCell ref="B52:D52"/>
    <mergeCell ref="B53:D53"/>
    <mergeCell ref="B54:D54"/>
    <mergeCell ref="B55:D55"/>
    <mergeCell ref="B56:D56"/>
    <mergeCell ref="B57:D57"/>
    <mergeCell ref="B58:D58"/>
    <mergeCell ref="B59:D59"/>
    <mergeCell ref="B60:D60"/>
    <mergeCell ref="B61:D61"/>
    <mergeCell ref="B62:D62"/>
    <mergeCell ref="B63:D63"/>
    <mergeCell ref="B64:D64"/>
    <mergeCell ref="B65:D65"/>
    <mergeCell ref="B66:D66"/>
    <mergeCell ref="B67:D67"/>
    <mergeCell ref="B68:D68"/>
    <mergeCell ref="N24:P24"/>
    <mergeCell ref="N25:P25"/>
    <mergeCell ref="N26:P26"/>
    <mergeCell ref="N30:P30"/>
    <mergeCell ref="N31:P31"/>
    <mergeCell ref="N32:P32"/>
    <mergeCell ref="N33:P33"/>
    <mergeCell ref="N28:P28"/>
    <mergeCell ref="N29:P29"/>
    <mergeCell ref="B32:D32"/>
    <mergeCell ref="B33:D33"/>
    <mergeCell ref="B47:D47"/>
    <mergeCell ref="B48:D48"/>
    <mergeCell ref="B49:D49"/>
    <mergeCell ref="B50:D50"/>
    <mergeCell ref="B51:D51"/>
    <mergeCell ref="N46:P46"/>
    <mergeCell ref="K26:M26"/>
    <mergeCell ref="K27:M27"/>
    <mergeCell ref="K28:M28"/>
    <mergeCell ref="K29:M29"/>
    <mergeCell ref="K30:M30"/>
    <mergeCell ref="K31:M31"/>
    <mergeCell ref="K32:M32"/>
    <mergeCell ref="N27:P27"/>
    <mergeCell ref="B45:D45"/>
    <mergeCell ref="E45:G45"/>
    <mergeCell ref="B43:D43"/>
    <mergeCell ref="B37:D37"/>
    <mergeCell ref="E39:G39"/>
    <mergeCell ref="E40:G40"/>
    <mergeCell ref="E25:G25"/>
    <mergeCell ref="AC24:AE24"/>
    <mergeCell ref="AC25:AE25"/>
    <mergeCell ref="AC26:AE26"/>
    <mergeCell ref="AC27:AE27"/>
    <mergeCell ref="AC28:AE28"/>
    <mergeCell ref="AC29:AE29"/>
    <mergeCell ref="AC30:AE30"/>
    <mergeCell ref="AC32:AE32"/>
    <mergeCell ref="AC33:AE33"/>
    <mergeCell ref="AC34:AE34"/>
    <mergeCell ref="AC35:AE35"/>
    <mergeCell ref="AR25:AT25"/>
    <mergeCell ref="AO24:AQ24"/>
    <mergeCell ref="AO30:AQ30"/>
    <mergeCell ref="AO31:AQ31"/>
    <mergeCell ref="Q27:S27"/>
    <mergeCell ref="Q28:S28"/>
    <mergeCell ref="Q29:S29"/>
    <mergeCell ref="Q30:S30"/>
    <mergeCell ref="Q31:S31"/>
    <mergeCell ref="Q32:S32"/>
    <mergeCell ref="Q33:S33"/>
    <mergeCell ref="Q34:S34"/>
    <mergeCell ref="Q35:S35"/>
    <mergeCell ref="AR24:AT24"/>
    <mergeCell ref="AO32:AQ32"/>
    <mergeCell ref="AI24:AK24"/>
    <mergeCell ref="AI25:AK25"/>
    <mergeCell ref="AI26:AK26"/>
    <mergeCell ref="AI27:AK27"/>
    <mergeCell ref="AI28:AK28"/>
    <mergeCell ref="W30:Y30"/>
    <mergeCell ref="BG26:BI26"/>
    <mergeCell ref="BA29:BC29"/>
    <mergeCell ref="BA30:BC30"/>
    <mergeCell ref="BA31:BC31"/>
    <mergeCell ref="BA32:BC32"/>
    <mergeCell ref="AI29:AK29"/>
    <mergeCell ref="AI30:AK30"/>
    <mergeCell ref="AX24:AZ24"/>
    <mergeCell ref="CK36:CM36"/>
    <mergeCell ref="CQ36:CS36"/>
    <mergeCell ref="BM36:BO36"/>
    <mergeCell ref="BS35:BU35"/>
    <mergeCell ref="BP26:BR26"/>
    <mergeCell ref="BP30:BR30"/>
    <mergeCell ref="BS27:BU27"/>
    <mergeCell ref="BS28:BU28"/>
    <mergeCell ref="BS29:BU29"/>
    <mergeCell ref="BS24:BU24"/>
    <mergeCell ref="BA24:BC24"/>
    <mergeCell ref="BA25:BC25"/>
    <mergeCell ref="BA26:BC26"/>
    <mergeCell ref="BA27:BC27"/>
    <mergeCell ref="BA35:BC35"/>
    <mergeCell ref="AX31:AZ31"/>
    <mergeCell ref="AX32:AZ32"/>
    <mergeCell ref="BG27:BI27"/>
    <mergeCell ref="BG28:BI28"/>
    <mergeCell ref="BG29:BI29"/>
    <mergeCell ref="BG30:BI30"/>
    <mergeCell ref="BG35:BI35"/>
    <mergeCell ref="BJ25:BL25"/>
    <mergeCell ref="AU24:AW24"/>
    <mergeCell ref="BJ27:BL27"/>
    <mergeCell ref="BM24:BO24"/>
    <mergeCell ref="BM27:BO27"/>
    <mergeCell ref="BM28:BO28"/>
    <mergeCell ref="BM29:BO29"/>
    <mergeCell ref="BM30:BO30"/>
    <mergeCell ref="BM33:BO33"/>
    <mergeCell ref="BM34:BO34"/>
    <mergeCell ref="BM35:BO35"/>
    <mergeCell ref="BS36:BU36"/>
    <mergeCell ref="N45:P45"/>
    <mergeCell ref="Q45:S45"/>
    <mergeCell ref="H40:J40"/>
    <mergeCell ref="H45:J45"/>
    <mergeCell ref="K45:M45"/>
    <mergeCell ref="Q39:S39"/>
    <mergeCell ref="N39:P39"/>
    <mergeCell ref="Q38:S38"/>
    <mergeCell ref="Q37:S37"/>
    <mergeCell ref="Q40:S40"/>
    <mergeCell ref="Q42:S42"/>
    <mergeCell ref="Z33:AB33"/>
    <mergeCell ref="Z34:AB34"/>
    <mergeCell ref="W35:Y35"/>
    <mergeCell ref="T34:V34"/>
    <mergeCell ref="W34:Y34"/>
    <mergeCell ref="T35:V35"/>
    <mergeCell ref="Z35:AB35"/>
    <mergeCell ref="W33:Y33"/>
    <mergeCell ref="W37:Y37"/>
    <mergeCell ref="T45:V45"/>
    <mergeCell ref="BA28:BC28"/>
    <mergeCell ref="W44:Y44"/>
    <mergeCell ref="AL34:AN34"/>
    <mergeCell ref="T33:V33"/>
    <mergeCell ref="AO33:AQ33"/>
    <mergeCell ref="AO34:AQ34"/>
    <mergeCell ref="E42:G42"/>
    <mergeCell ref="H41:J41"/>
    <mergeCell ref="K41:M41"/>
    <mergeCell ref="H44:J44"/>
    <mergeCell ref="K44:M44"/>
    <mergeCell ref="Q44:S44"/>
    <mergeCell ref="N41:P41"/>
    <mergeCell ref="Q41:S41"/>
    <mergeCell ref="H36:J36"/>
    <mergeCell ref="N34:P34"/>
    <mergeCell ref="E41:G41"/>
    <mergeCell ref="N36:P36"/>
    <mergeCell ref="H35:J35"/>
    <mergeCell ref="N37:P37"/>
    <mergeCell ref="N35:P35"/>
    <mergeCell ref="AI33:AK33"/>
    <mergeCell ref="AI34:AK34"/>
    <mergeCell ref="AI35:AK35"/>
    <mergeCell ref="K33:M33"/>
    <mergeCell ref="K34:M34"/>
    <mergeCell ref="K35:M35"/>
    <mergeCell ref="H43:J43"/>
    <mergeCell ref="K43:M43"/>
    <mergeCell ref="N44:P44"/>
    <mergeCell ref="N42:P42"/>
    <mergeCell ref="E43:G43"/>
    <mergeCell ref="E37:G37"/>
    <mergeCell ref="W31:Y31"/>
    <mergeCell ref="W32:Y32"/>
    <mergeCell ref="AF29:AH29"/>
    <mergeCell ref="Z26:AB26"/>
    <mergeCell ref="Z27:AB27"/>
    <mergeCell ref="Z28:AB28"/>
    <mergeCell ref="Z29:AB29"/>
    <mergeCell ref="BY35:CA35"/>
    <mergeCell ref="CH32:CJ32"/>
    <mergeCell ref="CH33:CJ33"/>
    <mergeCell ref="CB29:CD29"/>
    <mergeCell ref="CB33:CD33"/>
    <mergeCell ref="CB31:CD31"/>
    <mergeCell ref="CK27:CM27"/>
    <mergeCell ref="CK28:CM28"/>
    <mergeCell ref="CE30:CG30"/>
    <mergeCell ref="CH26:CJ26"/>
    <mergeCell ref="CH28:CJ28"/>
    <mergeCell ref="CH27:CJ27"/>
    <mergeCell ref="BV27:BX27"/>
    <mergeCell ref="BV30:BX30"/>
    <mergeCell ref="BV32:BX32"/>
    <mergeCell ref="BV28:BX28"/>
    <mergeCell ref="BV26:BX26"/>
    <mergeCell ref="BV34:BX34"/>
    <mergeCell ref="CB28:CD28"/>
    <mergeCell ref="BY26:CA26"/>
    <mergeCell ref="BY27:CA27"/>
    <mergeCell ref="BY28:CA28"/>
    <mergeCell ref="BY29:CA29"/>
    <mergeCell ref="BV31:BX31"/>
    <mergeCell ref="BV29:BX29"/>
    <mergeCell ref="CQ32:CS32"/>
    <mergeCell ref="CQ33:CS33"/>
    <mergeCell ref="CQ34:CS34"/>
    <mergeCell ref="CQ35:CS35"/>
    <mergeCell ref="CE24:CG24"/>
    <mergeCell ref="CE25:CG25"/>
    <mergeCell ref="CE26:CG26"/>
    <mergeCell ref="CE27:CG27"/>
    <mergeCell ref="CE28:CG28"/>
    <mergeCell ref="CE29:CG29"/>
    <mergeCell ref="CN29:CP29"/>
    <mergeCell ref="CN30:CP30"/>
    <mergeCell ref="CN31:CP31"/>
    <mergeCell ref="CN32:CP32"/>
    <mergeCell ref="CN33:CP33"/>
    <mergeCell ref="CN34:CP34"/>
    <mergeCell ref="CH34:CJ34"/>
    <mergeCell ref="CE31:CG31"/>
    <mergeCell ref="CE32:CG32"/>
    <mergeCell ref="CE33:CG33"/>
    <mergeCell ref="CE34:CG34"/>
    <mergeCell ref="CE35:CG35"/>
    <mergeCell ref="CH29:CJ29"/>
    <mergeCell ref="CN26:CP26"/>
    <mergeCell ref="CK29:CM29"/>
    <mergeCell ref="CK30:CM30"/>
    <mergeCell ref="CH30:CJ30"/>
    <mergeCell ref="CK35:CM35"/>
    <mergeCell ref="CH31:CJ31"/>
    <mergeCell ref="CH35:CJ35"/>
    <mergeCell ref="CQ29:CS29"/>
    <mergeCell ref="CQ30:CS30"/>
    <mergeCell ref="B19:D19"/>
    <mergeCell ref="B20:D20"/>
    <mergeCell ref="B21:D21"/>
    <mergeCell ref="AL17:AN17"/>
    <mergeCell ref="AL18:AN18"/>
    <mergeCell ref="AL19:AN19"/>
    <mergeCell ref="AL20:AN20"/>
    <mergeCell ref="AL21:AN21"/>
    <mergeCell ref="AI17:AK17"/>
    <mergeCell ref="AI18:AK18"/>
    <mergeCell ref="AI19:AK19"/>
    <mergeCell ref="AI20:AK20"/>
    <mergeCell ref="AI21:AK21"/>
    <mergeCell ref="AF17:AH17"/>
    <mergeCell ref="BJ18:BL18"/>
    <mergeCell ref="BJ19:BL19"/>
    <mergeCell ref="BD18:BF18"/>
    <mergeCell ref="BD19:BF19"/>
    <mergeCell ref="AC19:AE19"/>
    <mergeCell ref="AC20:AE20"/>
    <mergeCell ref="AC21:AE21"/>
    <mergeCell ref="Z17:AB17"/>
    <mergeCell ref="Z18:AB18"/>
    <mergeCell ref="BJ20:BL20"/>
    <mergeCell ref="BJ21:BL21"/>
    <mergeCell ref="BG17:BI17"/>
    <mergeCell ref="BG18:BI18"/>
    <mergeCell ref="BG19:BI19"/>
    <mergeCell ref="BG20:BI20"/>
    <mergeCell ref="BG21:BI21"/>
    <mergeCell ref="BD17:BF17"/>
    <mergeCell ref="Q20:S20"/>
    <mergeCell ref="BP120:BU133"/>
    <mergeCell ref="BP119:BU119"/>
    <mergeCell ref="AX41:AZ41"/>
    <mergeCell ref="BA41:BC41"/>
    <mergeCell ref="AR44:AT44"/>
    <mergeCell ref="AX44:AZ44"/>
    <mergeCell ref="Z38:AB38"/>
    <mergeCell ref="AC40:AE40"/>
    <mergeCell ref="E17:G17"/>
    <mergeCell ref="E18:G18"/>
    <mergeCell ref="E19:G19"/>
    <mergeCell ref="E20:G20"/>
    <mergeCell ref="E21:G21"/>
    <mergeCell ref="N21:P21"/>
    <mergeCell ref="K17:M17"/>
    <mergeCell ref="K18:M18"/>
    <mergeCell ref="K19:M19"/>
    <mergeCell ref="K20:M20"/>
    <mergeCell ref="K21:M21"/>
    <mergeCell ref="H17:J17"/>
    <mergeCell ref="H18:J18"/>
    <mergeCell ref="H19:J19"/>
    <mergeCell ref="H20:J20"/>
    <mergeCell ref="H21:J21"/>
    <mergeCell ref="Q21:S21"/>
    <mergeCell ref="N17:P17"/>
    <mergeCell ref="N18:P18"/>
    <mergeCell ref="BS31:BU31"/>
    <mergeCell ref="BS32:BU32"/>
    <mergeCell ref="BS30:BU30"/>
    <mergeCell ref="BS33:BU33"/>
    <mergeCell ref="BS34:BU34"/>
    <mergeCell ref="CN41:CP41"/>
    <mergeCell ref="CE43:CG43"/>
    <mergeCell ref="BG45:BI45"/>
    <mergeCell ref="BA39:BC39"/>
    <mergeCell ref="CN120:CS133"/>
    <mergeCell ref="CN89:CP89"/>
    <mergeCell ref="CQ89:CS89"/>
    <mergeCell ref="CN90:CP90"/>
    <mergeCell ref="CQ90:CS90"/>
    <mergeCell ref="CH90:CJ90"/>
    <mergeCell ref="CK90:CM90"/>
    <mergeCell ref="CH120:CM133"/>
    <mergeCell ref="CN102:CS102"/>
    <mergeCell ref="CN101:CS101"/>
    <mergeCell ref="CH118:CM118"/>
    <mergeCell ref="CH119:CM119"/>
    <mergeCell ref="CB120:CG133"/>
    <mergeCell ref="BV103:CA115"/>
    <mergeCell ref="BP101:BU101"/>
    <mergeCell ref="BP102:BU102"/>
    <mergeCell ref="BS90:BU90"/>
    <mergeCell ref="CH101:CM101"/>
    <mergeCell ref="BV100:CA100"/>
    <mergeCell ref="BV101:CA101"/>
    <mergeCell ref="CH102:CM102"/>
    <mergeCell ref="CB102:CG102"/>
    <mergeCell ref="CB103:CG115"/>
    <mergeCell ref="CB119:CG119"/>
    <mergeCell ref="CN103:CS115"/>
    <mergeCell ref="CN118:CS118"/>
    <mergeCell ref="CN119:CS119"/>
    <mergeCell ref="BV120:CA133"/>
    <mergeCell ref="BP118:BU118"/>
    <mergeCell ref="BV118:CA118"/>
    <mergeCell ref="AX45:AZ45"/>
    <mergeCell ref="BA45:BC45"/>
    <mergeCell ref="BD45:BF45"/>
    <mergeCell ref="CB90:CD90"/>
    <mergeCell ref="BY90:CA90"/>
    <mergeCell ref="CE90:CG90"/>
    <mergeCell ref="BP89:BR89"/>
    <mergeCell ref="BM90:BO90"/>
    <mergeCell ref="BP90:BR90"/>
    <mergeCell ref="BJ89:BL89"/>
    <mergeCell ref="BS89:BU89"/>
    <mergeCell ref="BV89:BX89"/>
    <mergeCell ref="BY89:CA89"/>
    <mergeCell ref="BA89:BC89"/>
    <mergeCell ref="CH103:CM115"/>
    <mergeCell ref="CK89:CM89"/>
    <mergeCell ref="BD90:BF90"/>
    <mergeCell ref="BG61:BI61"/>
    <mergeCell ref="BG47:BI47"/>
    <mergeCell ref="BG48:BI48"/>
    <mergeCell ref="BG49:BI49"/>
    <mergeCell ref="BG50:BI50"/>
    <mergeCell ref="BG51:BI51"/>
    <mergeCell ref="BG52:BI52"/>
    <mergeCell ref="BG53:BI53"/>
    <mergeCell ref="BG54:BI54"/>
    <mergeCell ref="BG55:BI55"/>
    <mergeCell ref="BG56:BI56"/>
    <mergeCell ref="BG57:BI57"/>
    <mergeCell ref="BG58:BI58"/>
    <mergeCell ref="BV102:CA102"/>
    <mergeCell ref="BJ102:BO102"/>
    <mergeCell ref="BJ103:BO115"/>
    <mergeCell ref="BV90:BX90"/>
    <mergeCell ref="AL102:AQ102"/>
    <mergeCell ref="BP100:BU100"/>
    <mergeCell ref="AI90:AK90"/>
    <mergeCell ref="AL103:AQ115"/>
    <mergeCell ref="BG90:BI90"/>
    <mergeCell ref="Q90:S90"/>
    <mergeCell ref="AR90:AT90"/>
    <mergeCell ref="AO89:AQ89"/>
    <mergeCell ref="T90:V90"/>
    <mergeCell ref="BJ100:BO100"/>
    <mergeCell ref="BJ101:BO101"/>
    <mergeCell ref="BJ90:BL90"/>
    <mergeCell ref="BP103:BU115"/>
    <mergeCell ref="AC89:AE89"/>
    <mergeCell ref="AF100:AK100"/>
    <mergeCell ref="Z101:AE101"/>
    <mergeCell ref="Z100:AE100"/>
    <mergeCell ref="AF89:AH89"/>
    <mergeCell ref="AI89:AK89"/>
    <mergeCell ref="AL89:AN89"/>
    <mergeCell ref="AU89:AW89"/>
    <mergeCell ref="AR89:AT89"/>
    <mergeCell ref="Z89:AB89"/>
    <mergeCell ref="A118:A133"/>
    <mergeCell ref="H118:M118"/>
    <mergeCell ref="N118:S118"/>
    <mergeCell ref="T118:Y118"/>
    <mergeCell ref="Z118:AE118"/>
    <mergeCell ref="AF118:AK118"/>
    <mergeCell ref="AL118:AQ118"/>
    <mergeCell ref="AR118:AW118"/>
    <mergeCell ref="AX118:BC118"/>
    <mergeCell ref="BD118:BI118"/>
    <mergeCell ref="A90:A91"/>
    <mergeCell ref="N90:P90"/>
    <mergeCell ref="AC90:AE90"/>
    <mergeCell ref="AF90:AH90"/>
    <mergeCell ref="BA90:BC90"/>
    <mergeCell ref="BD103:BI115"/>
    <mergeCell ref="BD119:BI119"/>
    <mergeCell ref="AR100:AW100"/>
    <mergeCell ref="AL90:AN90"/>
    <mergeCell ref="AX90:AZ90"/>
    <mergeCell ref="AO90:AQ90"/>
    <mergeCell ref="AU90:AW90"/>
    <mergeCell ref="B90:D90"/>
    <mergeCell ref="E90:G90"/>
    <mergeCell ref="H90:J90"/>
    <mergeCell ref="K90:M90"/>
    <mergeCell ref="Z90:AB90"/>
    <mergeCell ref="W90:Y90"/>
    <mergeCell ref="Z45:AB45"/>
    <mergeCell ref="AI44:AK44"/>
    <mergeCell ref="AU40:AW40"/>
    <mergeCell ref="BD38:BF38"/>
    <mergeCell ref="AL44:AN44"/>
    <mergeCell ref="AR39:AT39"/>
    <mergeCell ref="AF40:AH40"/>
    <mergeCell ref="BD43:BI43"/>
    <mergeCell ref="AU42:AW42"/>
    <mergeCell ref="AL42:AN42"/>
    <mergeCell ref="AO42:AQ42"/>
    <mergeCell ref="BD42:BF42"/>
    <mergeCell ref="BA38:BC38"/>
    <mergeCell ref="AL45:AN45"/>
    <mergeCell ref="AO45:AQ45"/>
    <mergeCell ref="AC39:AE39"/>
    <mergeCell ref="AU45:AW45"/>
    <mergeCell ref="AL40:AN40"/>
    <mergeCell ref="AO40:AQ40"/>
    <mergeCell ref="AI42:AK42"/>
    <mergeCell ref="AC41:AE41"/>
    <mergeCell ref="Z41:AB41"/>
    <mergeCell ref="AC45:AE45"/>
    <mergeCell ref="A23:A36"/>
    <mergeCell ref="BV45:BX45"/>
    <mergeCell ref="BP42:BR42"/>
    <mergeCell ref="BM45:BO45"/>
    <mergeCell ref="BP45:BR45"/>
    <mergeCell ref="BM23:BO23"/>
    <mergeCell ref="BP24:BR24"/>
    <mergeCell ref="BV24:BX24"/>
    <mergeCell ref="B31:D31"/>
    <mergeCell ref="B29:D29"/>
    <mergeCell ref="B34:D34"/>
    <mergeCell ref="B35:D35"/>
    <mergeCell ref="B36:D36"/>
    <mergeCell ref="E23:G23"/>
    <mergeCell ref="B38:D38"/>
    <mergeCell ref="K42:M42"/>
    <mergeCell ref="N38:P38"/>
    <mergeCell ref="BM38:BO38"/>
    <mergeCell ref="AF43:AK43"/>
    <mergeCell ref="AL43:AQ43"/>
    <mergeCell ref="H37:J37"/>
    <mergeCell ref="B41:D41"/>
    <mergeCell ref="A38:A44"/>
    <mergeCell ref="B39:D39"/>
    <mergeCell ref="B40:D40"/>
    <mergeCell ref="B42:D42"/>
    <mergeCell ref="E38:G38"/>
    <mergeCell ref="B44:D44"/>
    <mergeCell ref="E44:G44"/>
    <mergeCell ref="H42:J42"/>
    <mergeCell ref="BJ42:BL42"/>
    <mergeCell ref="BJ43:BL43"/>
    <mergeCell ref="CN37:CP37"/>
    <mergeCell ref="K38:M38"/>
    <mergeCell ref="H39:J39"/>
    <mergeCell ref="AR41:AT41"/>
    <mergeCell ref="AU41:AW41"/>
    <mergeCell ref="BP44:BR44"/>
    <mergeCell ref="AR43:AW43"/>
    <mergeCell ref="AX43:BC43"/>
    <mergeCell ref="CH40:CJ40"/>
    <mergeCell ref="CK40:CM40"/>
    <mergeCell ref="CQ21:CS21"/>
    <mergeCell ref="CN17:CP17"/>
    <mergeCell ref="CN18:CP18"/>
    <mergeCell ref="CN19:CP19"/>
    <mergeCell ref="CN20:CP20"/>
    <mergeCell ref="CN21:CP21"/>
    <mergeCell ref="BD37:BF37"/>
    <mergeCell ref="BJ41:BL41"/>
    <mergeCell ref="BG38:BI38"/>
    <mergeCell ref="BG39:BI39"/>
    <mergeCell ref="BG40:BI40"/>
    <mergeCell ref="BG41:BI41"/>
    <mergeCell ref="CQ41:CS41"/>
    <mergeCell ref="BP32:BR32"/>
    <mergeCell ref="BD23:BF23"/>
    <mergeCell ref="CE17:CG17"/>
    <mergeCell ref="CE18:CG18"/>
    <mergeCell ref="T44:V44"/>
    <mergeCell ref="AC44:AE44"/>
    <mergeCell ref="AO44:AQ44"/>
    <mergeCell ref="AF44:AH44"/>
    <mergeCell ref="BJ44:BL44"/>
    <mergeCell ref="CH41:CJ41"/>
    <mergeCell ref="CK41:CM41"/>
    <mergeCell ref="CK31:CM31"/>
    <mergeCell ref="CK32:CM32"/>
    <mergeCell ref="CK33:CM33"/>
    <mergeCell ref="CK34:CM34"/>
    <mergeCell ref="BY23:CA23"/>
    <mergeCell ref="CB23:CD23"/>
    <mergeCell ref="CE23:CG23"/>
    <mergeCell ref="BJ40:BL40"/>
    <mergeCell ref="BJ39:BL39"/>
    <mergeCell ref="BJ32:BL32"/>
    <mergeCell ref="BD26:BF26"/>
    <mergeCell ref="BD27:BF27"/>
    <mergeCell ref="BP28:BR28"/>
    <mergeCell ref="CB34:CD34"/>
    <mergeCell ref="BV35:BX35"/>
    <mergeCell ref="BP31:BR31"/>
    <mergeCell ref="BV36:BX36"/>
    <mergeCell ref="CB32:CD32"/>
    <mergeCell ref="CB30:CD30"/>
    <mergeCell ref="BY41:CA41"/>
    <mergeCell ref="CB41:CD41"/>
    <mergeCell ref="BY39:CA39"/>
    <mergeCell ref="BD41:BF41"/>
    <mergeCell ref="BP38:BR38"/>
    <mergeCell ref="CK37:CM37"/>
    <mergeCell ref="BP29:BR29"/>
    <mergeCell ref="BV33:BX33"/>
    <mergeCell ref="CB26:CD26"/>
    <mergeCell ref="CB27:CD27"/>
    <mergeCell ref="BJ26:BL26"/>
    <mergeCell ref="CQ31:CS31"/>
    <mergeCell ref="BY30:CA30"/>
    <mergeCell ref="BY31:CA31"/>
    <mergeCell ref="BV25:BX25"/>
    <mergeCell ref="BY24:CA24"/>
    <mergeCell ref="BY25:CA25"/>
    <mergeCell ref="CB24:CD24"/>
    <mergeCell ref="CB25:CD25"/>
    <mergeCell ref="BV16:BX16"/>
    <mergeCell ref="BV23:BX23"/>
    <mergeCell ref="CB19:CD19"/>
    <mergeCell ref="BY21:CA21"/>
    <mergeCell ref="BV17:BX17"/>
    <mergeCell ref="CN27:CP27"/>
    <mergeCell ref="CN28:CP28"/>
    <mergeCell ref="CH25:CJ25"/>
    <mergeCell ref="CN25:CP25"/>
    <mergeCell ref="CH24:CJ24"/>
    <mergeCell ref="CN24:CP24"/>
    <mergeCell ref="CQ24:CS24"/>
    <mergeCell ref="CQ25:CS25"/>
    <mergeCell ref="CQ26:CS26"/>
    <mergeCell ref="CQ27:CS27"/>
    <mergeCell ref="CQ28:CS28"/>
    <mergeCell ref="CK24:CM24"/>
    <mergeCell ref="CK25:CM25"/>
    <mergeCell ref="CK26:CM26"/>
    <mergeCell ref="BV19:BX19"/>
    <mergeCell ref="BV20:BX20"/>
    <mergeCell ref="BV21:BX21"/>
    <mergeCell ref="CK17:CM17"/>
    <mergeCell ref="CK18:CM18"/>
    <mergeCell ref="CK19:CM19"/>
    <mergeCell ref="CH21:CJ21"/>
    <mergeCell ref="CE19:CG19"/>
    <mergeCell ref="CE20:CG20"/>
    <mergeCell ref="CE21:CG21"/>
    <mergeCell ref="CB20:CD20"/>
    <mergeCell ref="CB21:CD21"/>
    <mergeCell ref="BY17:CA17"/>
    <mergeCell ref="BY18:CA18"/>
    <mergeCell ref="BY19:CA19"/>
    <mergeCell ref="BY20:CA20"/>
    <mergeCell ref="BY16:CA16"/>
    <mergeCell ref="CQ17:CS17"/>
    <mergeCell ref="CQ18:CS18"/>
    <mergeCell ref="CQ19:CS19"/>
    <mergeCell ref="CQ20:CS20"/>
    <mergeCell ref="CB17:CD17"/>
    <mergeCell ref="CB18:CD18"/>
    <mergeCell ref="CE16:CG16"/>
    <mergeCell ref="CB16:CD16"/>
    <mergeCell ref="CK16:CM16"/>
    <mergeCell ref="CB2:CG2"/>
    <mergeCell ref="CT8:CW8"/>
    <mergeCell ref="CX8:CY8"/>
    <mergeCell ref="CT10:CW10"/>
    <mergeCell ref="CB4:CG4"/>
    <mergeCell ref="CB6:CG6"/>
    <mergeCell ref="CX10:CY10"/>
    <mergeCell ref="CT3:CW3"/>
    <mergeCell ref="CT2:CW2"/>
    <mergeCell ref="CX3:CY3"/>
    <mergeCell ref="CT5:CW5"/>
    <mergeCell ref="CT6:CW6"/>
    <mergeCell ref="CX4:CY4"/>
    <mergeCell ref="CX5:CY5"/>
    <mergeCell ref="CN2:CS2"/>
    <mergeCell ref="CN4:CS4"/>
    <mergeCell ref="CH2:CM2"/>
    <mergeCell ref="CX6:CY6"/>
    <mergeCell ref="CN6:CS6"/>
    <mergeCell ref="CX9:CY9"/>
    <mergeCell ref="CX15:CY15"/>
    <mergeCell ref="CT13:CY13"/>
    <mergeCell ref="BJ4:BO4"/>
    <mergeCell ref="BP4:BU4"/>
    <mergeCell ref="BV4:CA4"/>
    <mergeCell ref="BJ9:BO9"/>
    <mergeCell ref="BP9:BU9"/>
    <mergeCell ref="BV9:CA9"/>
    <mergeCell ref="CB9:CG9"/>
    <mergeCell ref="BJ6:BO6"/>
    <mergeCell ref="BP6:BU6"/>
    <mergeCell ref="BV6:CA6"/>
    <mergeCell ref="CH10:CM10"/>
    <mergeCell ref="CH9:CM9"/>
    <mergeCell ref="CB10:CG10"/>
    <mergeCell ref="CT9:CW9"/>
    <mergeCell ref="BV10:CA10"/>
    <mergeCell ref="CN9:CS9"/>
    <mergeCell ref="CN10:CS10"/>
    <mergeCell ref="CH4:CM4"/>
    <mergeCell ref="CH6:CM6"/>
    <mergeCell ref="BV13:CA13"/>
    <mergeCell ref="CB13:CG13"/>
    <mergeCell ref="CN11:CS11"/>
    <mergeCell ref="CN12:CS12"/>
    <mergeCell ref="CB15:CG15"/>
    <mergeCell ref="BV15:CA15"/>
    <mergeCell ref="BV11:CA11"/>
    <mergeCell ref="CH15:CJ15"/>
    <mergeCell ref="CK15:CM15"/>
    <mergeCell ref="CH14:CM14"/>
    <mergeCell ref="CH12:CM12"/>
    <mergeCell ref="CT90:CU90"/>
    <mergeCell ref="CV90:CW90"/>
    <mergeCell ref="CX90:CY90"/>
    <mergeCell ref="CT38:CW38"/>
    <mergeCell ref="CK43:CM43"/>
    <mergeCell ref="CN43:CP43"/>
    <mergeCell ref="CQ44:CS44"/>
    <mergeCell ref="CK38:CM38"/>
    <mergeCell ref="CX23:CY23"/>
    <mergeCell ref="CH13:CM13"/>
    <mergeCell ref="CH11:CM11"/>
    <mergeCell ref="CT11:CW11"/>
    <mergeCell ref="CX11:CY11"/>
    <mergeCell ref="CN23:CP23"/>
    <mergeCell ref="CQ23:CS23"/>
    <mergeCell ref="CH23:CJ23"/>
    <mergeCell ref="CK23:CM23"/>
    <mergeCell ref="CT15:CW15"/>
    <mergeCell ref="CH16:CJ16"/>
    <mergeCell ref="CN13:CS13"/>
    <mergeCell ref="CN14:CS14"/>
    <mergeCell ref="CN15:CP15"/>
    <mergeCell ref="CQ15:CS15"/>
    <mergeCell ref="CN16:CP16"/>
    <mergeCell ref="CQ16:CS16"/>
    <mergeCell ref="CK20:CM20"/>
    <mergeCell ref="CK21:CM21"/>
    <mergeCell ref="CH17:CJ17"/>
    <mergeCell ref="CH18:CJ18"/>
    <mergeCell ref="CH19:CJ19"/>
    <mergeCell ref="CH20:CJ20"/>
    <mergeCell ref="CV23:CW23"/>
    <mergeCell ref="CT36:CU36"/>
    <mergeCell ref="CV36:CW36"/>
    <mergeCell ref="CX36:CY36"/>
    <mergeCell ref="CQ37:CS37"/>
    <mergeCell ref="CN38:CP38"/>
    <mergeCell ref="CQ38:CS38"/>
    <mergeCell ref="CN39:CP39"/>
    <mergeCell ref="CQ39:CS39"/>
    <mergeCell ref="CQ40:CS40"/>
    <mergeCell ref="CN40:CP40"/>
    <mergeCell ref="CN45:CP45"/>
    <mergeCell ref="CQ45:CS45"/>
    <mergeCell ref="BM44:BO44"/>
    <mergeCell ref="CN42:CP42"/>
    <mergeCell ref="CK39:CM39"/>
    <mergeCell ref="CK42:CM42"/>
    <mergeCell ref="CH38:CJ38"/>
    <mergeCell ref="CH39:CJ39"/>
    <mergeCell ref="BY37:CA37"/>
    <mergeCell ref="BS38:BU38"/>
    <mergeCell ref="BM43:BO43"/>
    <mergeCell ref="BM40:BO40"/>
    <mergeCell ref="CE41:CG41"/>
    <mergeCell ref="CQ42:CS42"/>
    <mergeCell ref="CQ43:CS43"/>
    <mergeCell ref="CN44:CP44"/>
    <mergeCell ref="BS40:BU40"/>
    <mergeCell ref="BS41:BU41"/>
    <mergeCell ref="BM39:BO39"/>
    <mergeCell ref="BM41:BO41"/>
    <mergeCell ref="BV40:BX40"/>
    <mergeCell ref="CN36:CP36"/>
    <mergeCell ref="CK44:CM44"/>
    <mergeCell ref="CH44:CJ44"/>
    <mergeCell ref="BP41:BR41"/>
    <mergeCell ref="BV41:BX41"/>
    <mergeCell ref="K39:M39"/>
    <mergeCell ref="K40:M40"/>
    <mergeCell ref="AL39:AN39"/>
    <mergeCell ref="BV38:BX38"/>
    <mergeCell ref="BY40:CA40"/>
    <mergeCell ref="BV42:BX42"/>
    <mergeCell ref="BV39:BX39"/>
    <mergeCell ref="BY42:CA42"/>
    <mergeCell ref="AO39:AQ39"/>
    <mergeCell ref="Z42:AB42"/>
    <mergeCell ref="AC42:AE42"/>
    <mergeCell ref="AF39:AH39"/>
    <mergeCell ref="AI40:AK40"/>
    <mergeCell ref="N43:S43"/>
    <mergeCell ref="T43:Y43"/>
    <mergeCell ref="T39:V39"/>
    <mergeCell ref="N40:P40"/>
    <mergeCell ref="AX38:AZ38"/>
    <mergeCell ref="Z44:AB44"/>
    <mergeCell ref="AR40:AT40"/>
    <mergeCell ref="BY43:CA43"/>
    <mergeCell ref="AU39:AW39"/>
    <mergeCell ref="BP43:BR43"/>
    <mergeCell ref="W38:Y38"/>
    <mergeCell ref="AO38:AQ38"/>
    <mergeCell ref="BS39:BU39"/>
    <mergeCell ref="BG42:BI42"/>
    <mergeCell ref="BG44:BI44"/>
    <mergeCell ref="CE37:CG37"/>
    <mergeCell ref="BS37:BU37"/>
    <mergeCell ref="BM42:BO42"/>
    <mergeCell ref="BV37:BX37"/>
    <mergeCell ref="CB43:CD43"/>
    <mergeCell ref="BS43:BU43"/>
    <mergeCell ref="AI41:AK41"/>
    <mergeCell ref="AL41:AN41"/>
    <mergeCell ref="W41:Y41"/>
    <mergeCell ref="T42:V42"/>
    <mergeCell ref="T40:V40"/>
    <mergeCell ref="W42:Y42"/>
    <mergeCell ref="AX40:AZ40"/>
    <mergeCell ref="AX39:AZ39"/>
    <mergeCell ref="T41:V41"/>
    <mergeCell ref="AO41:AQ41"/>
    <mergeCell ref="W40:Y40"/>
    <mergeCell ref="T37:V37"/>
    <mergeCell ref="BD40:BF40"/>
    <mergeCell ref="AX42:AZ42"/>
    <mergeCell ref="Z40:AB40"/>
    <mergeCell ref="BA40:BC40"/>
    <mergeCell ref="AO36:AQ36"/>
    <mergeCell ref="W39:Y39"/>
    <mergeCell ref="AF37:AH37"/>
    <mergeCell ref="CB42:CD42"/>
    <mergeCell ref="B2:G2"/>
    <mergeCell ref="H34:J34"/>
    <mergeCell ref="H27:J27"/>
    <mergeCell ref="H28:J28"/>
    <mergeCell ref="H29:J29"/>
    <mergeCell ref="H30:J30"/>
    <mergeCell ref="H31:J31"/>
    <mergeCell ref="B16:D16"/>
    <mergeCell ref="E16:G16"/>
    <mergeCell ref="B15:G15"/>
    <mergeCell ref="B13:G13"/>
    <mergeCell ref="B4:G4"/>
    <mergeCell ref="B6:G6"/>
    <mergeCell ref="B9:G9"/>
    <mergeCell ref="B10:G10"/>
    <mergeCell ref="H23:J23"/>
    <mergeCell ref="K23:M23"/>
    <mergeCell ref="H11:M11"/>
    <mergeCell ref="H13:M13"/>
    <mergeCell ref="H24:J24"/>
    <mergeCell ref="B24:D24"/>
    <mergeCell ref="B28:D28"/>
    <mergeCell ref="K24:M24"/>
    <mergeCell ref="B27:D27"/>
    <mergeCell ref="E24:G24"/>
    <mergeCell ref="BA37:BC37"/>
    <mergeCell ref="CB11:CG11"/>
    <mergeCell ref="BV2:CA2"/>
    <mergeCell ref="E26:G26"/>
    <mergeCell ref="E27:G27"/>
    <mergeCell ref="E28:G28"/>
    <mergeCell ref="B17:D17"/>
    <mergeCell ref="B18:D18"/>
    <mergeCell ref="AR2:AW2"/>
    <mergeCell ref="AX2:BC2"/>
    <mergeCell ref="BD2:BI2"/>
    <mergeCell ref="T10:Y10"/>
    <mergeCell ref="Z10:AE10"/>
    <mergeCell ref="AF10:AK10"/>
    <mergeCell ref="N4:S4"/>
    <mergeCell ref="N6:S6"/>
    <mergeCell ref="N10:S10"/>
    <mergeCell ref="AL9:AQ9"/>
    <mergeCell ref="AR9:AW9"/>
    <mergeCell ref="T9:Y9"/>
    <mergeCell ref="AL10:AQ10"/>
    <mergeCell ref="T4:Y4"/>
    <mergeCell ref="Z4:AE4"/>
    <mergeCell ref="AF4:AK4"/>
    <mergeCell ref="AL4:AQ4"/>
    <mergeCell ref="AR4:AW4"/>
    <mergeCell ref="AX4:BC4"/>
    <mergeCell ref="BD4:BI4"/>
    <mergeCell ref="T6:Y6"/>
    <mergeCell ref="Z6:AE6"/>
    <mergeCell ref="AF6:AK6"/>
    <mergeCell ref="N9:S9"/>
    <mergeCell ref="AR10:AW10"/>
    <mergeCell ref="AX10:BC10"/>
    <mergeCell ref="BD10:BI10"/>
    <mergeCell ref="Z9:AE9"/>
    <mergeCell ref="AF9:AK9"/>
    <mergeCell ref="AX9:BC9"/>
    <mergeCell ref="BD9:BI9"/>
    <mergeCell ref="H33:J33"/>
    <mergeCell ref="E36:G36"/>
    <mergeCell ref="K36:M36"/>
    <mergeCell ref="Q36:S36"/>
    <mergeCell ref="Q24:S24"/>
    <mergeCell ref="T24:V24"/>
    <mergeCell ref="H16:J16"/>
    <mergeCell ref="N2:S2"/>
    <mergeCell ref="T2:Y2"/>
    <mergeCell ref="Z2:AE2"/>
    <mergeCell ref="AF2:AK2"/>
    <mergeCell ref="AL2:AQ2"/>
    <mergeCell ref="AF11:AK11"/>
    <mergeCell ref="H25:J25"/>
    <mergeCell ref="H26:J26"/>
    <mergeCell ref="H32:J32"/>
    <mergeCell ref="AF18:AH18"/>
    <mergeCell ref="AF19:AH19"/>
    <mergeCell ref="AF20:AH20"/>
    <mergeCell ref="AF21:AH21"/>
    <mergeCell ref="AC17:AE17"/>
    <mergeCell ref="AC18:AE18"/>
    <mergeCell ref="AL11:AQ11"/>
    <mergeCell ref="AF36:AH36"/>
    <mergeCell ref="B11:G11"/>
    <mergeCell ref="K25:M25"/>
    <mergeCell ref="H10:M10"/>
    <mergeCell ref="H15:M15"/>
    <mergeCell ref="H2:M2"/>
    <mergeCell ref="H4:M4"/>
    <mergeCell ref="H6:M6"/>
    <mergeCell ref="H9:M9"/>
    <mergeCell ref="W26:Y26"/>
    <mergeCell ref="W27:Y27"/>
    <mergeCell ref="AI39:AK39"/>
    <mergeCell ref="Z39:AB39"/>
    <mergeCell ref="Z30:AB30"/>
    <mergeCell ref="Z31:AB31"/>
    <mergeCell ref="W28:Y28"/>
    <mergeCell ref="W29:Y29"/>
    <mergeCell ref="AF26:AH26"/>
    <mergeCell ref="AI32:AK32"/>
    <mergeCell ref="AF30:AH30"/>
    <mergeCell ref="B23:D23"/>
    <mergeCell ref="E30:G30"/>
    <mergeCell ref="E31:G31"/>
    <mergeCell ref="E32:G32"/>
    <mergeCell ref="E33:G33"/>
    <mergeCell ref="E34:G34"/>
    <mergeCell ref="E35:G35"/>
    <mergeCell ref="B25:D25"/>
    <mergeCell ref="B30:D30"/>
    <mergeCell ref="K37:M37"/>
    <mergeCell ref="AF38:AH38"/>
    <mergeCell ref="AI38:AK38"/>
    <mergeCell ref="AC38:AE38"/>
    <mergeCell ref="H38:J38"/>
    <mergeCell ref="E29:G29"/>
    <mergeCell ref="B26:D26"/>
    <mergeCell ref="Q25:S25"/>
    <mergeCell ref="Q26:S26"/>
    <mergeCell ref="T25:V25"/>
    <mergeCell ref="Z25:AB25"/>
    <mergeCell ref="W24:Y24"/>
    <mergeCell ref="N15:S15"/>
    <mergeCell ref="N13:S13"/>
    <mergeCell ref="T23:V23"/>
    <mergeCell ref="W23:Y23"/>
    <mergeCell ref="N23:P23"/>
    <mergeCell ref="Q23:S23"/>
    <mergeCell ref="W16:Y16"/>
    <mergeCell ref="Z16:AB16"/>
    <mergeCell ref="AC16:AE16"/>
    <mergeCell ref="AX23:AZ23"/>
    <mergeCell ref="BA23:BC23"/>
    <mergeCell ref="AX13:BC13"/>
    <mergeCell ref="AU19:AW19"/>
    <mergeCell ref="AU20:AW20"/>
    <mergeCell ref="AU21:AW21"/>
    <mergeCell ref="BA21:BC21"/>
    <mergeCell ref="AX19:AZ19"/>
    <mergeCell ref="AX20:AZ20"/>
    <mergeCell ref="AR23:AT23"/>
    <mergeCell ref="W19:Y19"/>
    <mergeCell ref="W20:Y20"/>
    <mergeCell ref="W21:Y21"/>
    <mergeCell ref="W18:Y18"/>
    <mergeCell ref="T17:V17"/>
    <mergeCell ref="T18:V18"/>
    <mergeCell ref="Z19:AB19"/>
    <mergeCell ref="N19:P19"/>
    <mergeCell ref="N20:P20"/>
    <mergeCell ref="T13:Y13"/>
    <mergeCell ref="Z13:AE13"/>
    <mergeCell ref="AF13:AK13"/>
    <mergeCell ref="AL13:AQ13"/>
    <mergeCell ref="T11:Y11"/>
    <mergeCell ref="Z11:AE11"/>
    <mergeCell ref="BM16:BO16"/>
    <mergeCell ref="BS16:BU16"/>
    <mergeCell ref="BV18:BX18"/>
    <mergeCell ref="BJ2:BO2"/>
    <mergeCell ref="BP2:BU2"/>
    <mergeCell ref="BJ10:BO10"/>
    <mergeCell ref="BP10:BU10"/>
    <mergeCell ref="AL6:AQ6"/>
    <mergeCell ref="AR6:AW6"/>
    <mergeCell ref="AX6:BC6"/>
    <mergeCell ref="BD6:BI6"/>
    <mergeCell ref="AX15:BC15"/>
    <mergeCell ref="AR18:AT18"/>
    <mergeCell ref="AO17:AQ17"/>
    <mergeCell ref="AO18:AQ18"/>
    <mergeCell ref="AU17:AW17"/>
    <mergeCell ref="AU18:AW18"/>
    <mergeCell ref="AF16:AH16"/>
    <mergeCell ref="AX17:AZ17"/>
    <mergeCell ref="AX18:AZ18"/>
    <mergeCell ref="AR13:AW13"/>
    <mergeCell ref="T15:Y15"/>
    <mergeCell ref="Z15:AE15"/>
    <mergeCell ref="AF15:AK15"/>
    <mergeCell ref="AL15:AQ15"/>
    <mergeCell ref="BG16:BI16"/>
    <mergeCell ref="BJ23:BL23"/>
    <mergeCell ref="AU16:AW16"/>
    <mergeCell ref="AX16:AZ16"/>
    <mergeCell ref="BD13:BI13"/>
    <mergeCell ref="BD11:BI11"/>
    <mergeCell ref="AL23:AN23"/>
    <mergeCell ref="AO23:AQ23"/>
    <mergeCell ref="AR11:AW11"/>
    <mergeCell ref="BJ11:BO11"/>
    <mergeCell ref="BP11:BU11"/>
    <mergeCell ref="AX27:AZ27"/>
    <mergeCell ref="AX28:AZ28"/>
    <mergeCell ref="AX29:AZ29"/>
    <mergeCell ref="AX30:AZ30"/>
    <mergeCell ref="AR31:AT31"/>
    <mergeCell ref="AX11:BC11"/>
    <mergeCell ref="BA16:BC16"/>
    <mergeCell ref="AR15:AW15"/>
    <mergeCell ref="AR17:AT17"/>
    <mergeCell ref="AL16:AN16"/>
    <mergeCell ref="BA17:BC17"/>
    <mergeCell ref="BA18:BC18"/>
    <mergeCell ref="BP23:BR23"/>
    <mergeCell ref="BJ16:BL16"/>
    <mergeCell ref="AR16:AT16"/>
    <mergeCell ref="BJ28:BL28"/>
    <mergeCell ref="BP25:BR25"/>
    <mergeCell ref="BP27:BR27"/>
    <mergeCell ref="BS23:BU23"/>
    <mergeCell ref="BS17:BU17"/>
    <mergeCell ref="BS18:BU18"/>
    <mergeCell ref="BS19:BU19"/>
    <mergeCell ref="BJ31:BL31"/>
    <mergeCell ref="BM25:BO25"/>
    <mergeCell ref="BM26:BO26"/>
    <mergeCell ref="T19:V19"/>
    <mergeCell ref="T20:V20"/>
    <mergeCell ref="T21:V21"/>
    <mergeCell ref="BA19:BC19"/>
    <mergeCell ref="BA20:BC20"/>
    <mergeCell ref="AR19:AT19"/>
    <mergeCell ref="AR20:AT20"/>
    <mergeCell ref="AR21:AT21"/>
    <mergeCell ref="AO19:AQ19"/>
    <mergeCell ref="AI31:AK31"/>
    <mergeCell ref="BD28:BF28"/>
    <mergeCell ref="BG31:BI31"/>
    <mergeCell ref="Z20:AB20"/>
    <mergeCell ref="AF27:AH27"/>
    <mergeCell ref="AF28:AH28"/>
    <mergeCell ref="BD20:BF20"/>
    <mergeCell ref="BD21:BF21"/>
    <mergeCell ref="AU23:AW23"/>
    <mergeCell ref="AX21:AZ21"/>
    <mergeCell ref="AO20:AQ20"/>
    <mergeCell ref="AO21:AQ21"/>
    <mergeCell ref="BM21:BO21"/>
    <mergeCell ref="BD25:BF25"/>
    <mergeCell ref="BJ24:BL24"/>
    <mergeCell ref="Z23:AB23"/>
    <mergeCell ref="AC23:AE23"/>
    <mergeCell ref="BD29:BF29"/>
    <mergeCell ref="BD24:BF24"/>
    <mergeCell ref="BG23:BI23"/>
    <mergeCell ref="K16:M16"/>
    <mergeCell ref="N16:P16"/>
    <mergeCell ref="Q16:S16"/>
    <mergeCell ref="T16:V16"/>
    <mergeCell ref="Z21:AB21"/>
    <mergeCell ref="BP16:BR16"/>
    <mergeCell ref="BD15:BI15"/>
    <mergeCell ref="BJ15:BO15"/>
    <mergeCell ref="BP15:BU15"/>
    <mergeCell ref="BD16:BF16"/>
    <mergeCell ref="AX25:AZ25"/>
    <mergeCell ref="AX26:AZ26"/>
    <mergeCell ref="W17:Y17"/>
    <mergeCell ref="N11:S11"/>
    <mergeCell ref="BJ17:BL17"/>
    <mergeCell ref="BS20:BU20"/>
    <mergeCell ref="BS21:BU21"/>
    <mergeCell ref="BP17:BR17"/>
    <mergeCell ref="BP18:BR18"/>
    <mergeCell ref="BP19:BR19"/>
    <mergeCell ref="BP20:BR20"/>
    <mergeCell ref="BP21:BR21"/>
    <mergeCell ref="BM17:BO17"/>
    <mergeCell ref="BS25:BU25"/>
    <mergeCell ref="BS26:BU26"/>
    <mergeCell ref="BG24:BI24"/>
    <mergeCell ref="BG25:BI25"/>
    <mergeCell ref="AO16:AQ16"/>
    <mergeCell ref="BJ13:BO13"/>
    <mergeCell ref="BP13:BU13"/>
    <mergeCell ref="AI16:AK16"/>
    <mergeCell ref="BM20:BO20"/>
    <mergeCell ref="Q17:S17"/>
    <mergeCell ref="Q18:S18"/>
    <mergeCell ref="Q19:S19"/>
    <mergeCell ref="AO35:AQ35"/>
    <mergeCell ref="Z32:AB32"/>
    <mergeCell ref="AR26:AT26"/>
    <mergeCell ref="AR27:AT27"/>
    <mergeCell ref="AL24:AN24"/>
    <mergeCell ref="AL25:AN25"/>
    <mergeCell ref="AL26:AN26"/>
    <mergeCell ref="AL27:AN27"/>
    <mergeCell ref="AL28:AN28"/>
    <mergeCell ref="AL29:AN29"/>
    <mergeCell ref="AO25:AQ25"/>
    <mergeCell ref="AO26:AQ26"/>
    <mergeCell ref="AO27:AQ27"/>
    <mergeCell ref="AO28:AQ28"/>
    <mergeCell ref="AO29:AQ29"/>
    <mergeCell ref="AF24:AH24"/>
    <mergeCell ref="AF25:AH25"/>
    <mergeCell ref="Z24:AB24"/>
    <mergeCell ref="AR28:AT28"/>
    <mergeCell ref="AR29:AT29"/>
    <mergeCell ref="AR30:AT30"/>
    <mergeCell ref="AL32:AN32"/>
    <mergeCell ref="AL35:AN35"/>
    <mergeCell ref="T27:V27"/>
    <mergeCell ref="T28:V28"/>
    <mergeCell ref="T29:V29"/>
    <mergeCell ref="W25:Y25"/>
    <mergeCell ref="AF23:AH23"/>
    <mergeCell ref="AI23:AK23"/>
    <mergeCell ref="BP33:BR33"/>
    <mergeCell ref="CK45:CM45"/>
    <mergeCell ref="BV44:BX44"/>
    <mergeCell ref="CE45:CG45"/>
    <mergeCell ref="BP39:BR39"/>
    <mergeCell ref="BP40:BR40"/>
    <mergeCell ref="BS45:BU45"/>
    <mergeCell ref="CE42:CG42"/>
    <mergeCell ref="CE44:CG44"/>
    <mergeCell ref="CE40:CG40"/>
    <mergeCell ref="BS44:BU44"/>
    <mergeCell ref="BM18:BO18"/>
    <mergeCell ref="BM19:BO19"/>
    <mergeCell ref="T26:V26"/>
    <mergeCell ref="AR34:AT34"/>
    <mergeCell ref="AR35:AT35"/>
    <mergeCell ref="AR32:AT32"/>
    <mergeCell ref="W45:Y45"/>
    <mergeCell ref="AF33:AH33"/>
    <mergeCell ref="AF32:AH32"/>
    <mergeCell ref="AF31:AH31"/>
    <mergeCell ref="AF35:AH35"/>
    <mergeCell ref="BJ36:BL36"/>
    <mergeCell ref="AR36:AT36"/>
    <mergeCell ref="AC37:AE37"/>
    <mergeCell ref="AC31:AE31"/>
    <mergeCell ref="BA33:BC33"/>
    <mergeCell ref="BA34:BC34"/>
    <mergeCell ref="BG32:BI32"/>
    <mergeCell ref="AF34:AH34"/>
    <mergeCell ref="BJ29:BL29"/>
    <mergeCell ref="BJ30:BL30"/>
    <mergeCell ref="T30:V30"/>
    <mergeCell ref="T31:V31"/>
    <mergeCell ref="T32:V32"/>
    <mergeCell ref="Z36:AB36"/>
    <mergeCell ref="AL38:AN38"/>
    <mergeCell ref="AI37:AK37"/>
    <mergeCell ref="AL37:AN37"/>
    <mergeCell ref="Z37:AB37"/>
    <mergeCell ref="BP36:BR36"/>
    <mergeCell ref="BP34:BR34"/>
    <mergeCell ref="BM31:BO31"/>
    <mergeCell ref="BM32:BO32"/>
    <mergeCell ref="BG37:BI37"/>
    <mergeCell ref="BM37:BO37"/>
    <mergeCell ref="BP37:BR37"/>
    <mergeCell ref="AO37:AQ37"/>
    <mergeCell ref="AX35:AZ35"/>
    <mergeCell ref="AR37:AT37"/>
    <mergeCell ref="AX33:AZ33"/>
    <mergeCell ref="AX34:AZ34"/>
    <mergeCell ref="AR33:AT33"/>
    <mergeCell ref="BJ35:BL35"/>
    <mergeCell ref="BD32:BF32"/>
    <mergeCell ref="AL31:AN31"/>
    <mergeCell ref="AX36:AZ36"/>
    <mergeCell ref="AU36:AW36"/>
    <mergeCell ref="BA36:BC36"/>
    <mergeCell ref="BG36:BI36"/>
    <mergeCell ref="T36:V36"/>
    <mergeCell ref="AL33:AN33"/>
    <mergeCell ref="BD30:BF30"/>
    <mergeCell ref="BP35:BR35"/>
    <mergeCell ref="CE89:CG89"/>
    <mergeCell ref="AX89:AZ89"/>
    <mergeCell ref="BD89:BF89"/>
    <mergeCell ref="BM89:BO89"/>
    <mergeCell ref="BG89:BI89"/>
    <mergeCell ref="BD31:BF31"/>
    <mergeCell ref="BD33:BF33"/>
    <mergeCell ref="BD35:BF35"/>
    <mergeCell ref="BJ33:BL33"/>
    <mergeCell ref="BJ34:BL34"/>
    <mergeCell ref="BG33:BI33"/>
    <mergeCell ref="BG34:BI34"/>
    <mergeCell ref="AL30:AN30"/>
    <mergeCell ref="BJ37:BL37"/>
    <mergeCell ref="AU37:AW37"/>
    <mergeCell ref="AU38:AW38"/>
    <mergeCell ref="BD36:BF36"/>
    <mergeCell ref="BD34:BF34"/>
    <mergeCell ref="BD39:BF39"/>
    <mergeCell ref="CB40:CD40"/>
    <mergeCell ref="AR45:AT45"/>
    <mergeCell ref="BA44:BC44"/>
    <mergeCell ref="BD44:BF44"/>
    <mergeCell ref="AR42:AT42"/>
    <mergeCell ref="BA42:BC42"/>
    <mergeCell ref="AU44:AW44"/>
    <mergeCell ref="BJ45:BL45"/>
    <mergeCell ref="CB44:CD44"/>
    <mergeCell ref="CB35:CD35"/>
    <mergeCell ref="BY32:CA32"/>
    <mergeCell ref="BY33:CA33"/>
    <mergeCell ref="BY34:CA34"/>
    <mergeCell ref="CH36:CJ36"/>
    <mergeCell ref="CB36:CD36"/>
    <mergeCell ref="T38:V38"/>
    <mergeCell ref="AF41:AH41"/>
    <mergeCell ref="AF42:AH42"/>
    <mergeCell ref="Z43:AE43"/>
    <mergeCell ref="BV43:BX43"/>
    <mergeCell ref="BS42:BU42"/>
    <mergeCell ref="BY38:CA38"/>
    <mergeCell ref="CB38:CD38"/>
    <mergeCell ref="CH45:CJ45"/>
    <mergeCell ref="BY44:CA44"/>
    <mergeCell ref="BY45:CA45"/>
    <mergeCell ref="CB45:CD45"/>
    <mergeCell ref="CB37:CD37"/>
    <mergeCell ref="CE38:CG38"/>
    <mergeCell ref="CH37:CJ37"/>
    <mergeCell ref="CB39:CD39"/>
    <mergeCell ref="CE39:CG39"/>
    <mergeCell ref="CH42:CJ42"/>
    <mergeCell ref="CH43:CJ43"/>
    <mergeCell ref="AI45:AK45"/>
    <mergeCell ref="AF45:AH45"/>
    <mergeCell ref="BY36:CA36"/>
    <mergeCell ref="CE36:CG36"/>
    <mergeCell ref="BJ38:BL38"/>
    <mergeCell ref="AX37:AZ37"/>
    <mergeCell ref="AR38:AT38"/>
    <mergeCell ref="AL36:AN36"/>
    <mergeCell ref="W36:Y36"/>
    <mergeCell ref="AC36:AE36"/>
    <mergeCell ref="AI36:AK36"/>
    <mergeCell ref="CZ19:DB19"/>
    <mergeCell ref="DC19:DE19"/>
    <mergeCell ref="CZ18:DB18"/>
    <mergeCell ref="DC18:DE18"/>
    <mergeCell ref="CZ17:DB17"/>
    <mergeCell ref="DC17:DE17"/>
    <mergeCell ref="CZ13:DE13"/>
    <mergeCell ref="CZ11:DE11"/>
    <mergeCell ref="CZ9:DE9"/>
    <mergeCell ref="CZ8:DE8"/>
    <mergeCell ref="CZ4:DE4"/>
    <mergeCell ref="CZ2:DE2"/>
    <mergeCell ref="CZ6:DE6"/>
    <mergeCell ref="CZ16:DB16"/>
    <mergeCell ref="DC16:DE16"/>
    <mergeCell ref="CZ35:DB35"/>
    <mergeCell ref="CZ34:DB34"/>
    <mergeCell ref="CZ33:DB33"/>
    <mergeCell ref="CZ32:DB32"/>
    <mergeCell ref="CZ31:DB31"/>
    <mergeCell ref="CZ30:DB30"/>
    <mergeCell ref="CZ29:DB29"/>
    <mergeCell ref="CZ28:DB28"/>
    <mergeCell ref="CZ27:DB27"/>
    <mergeCell ref="CZ26:DB26"/>
    <mergeCell ref="CZ25:DB25"/>
    <mergeCell ref="CZ24:DB24"/>
    <mergeCell ref="CZ23:DB23"/>
    <mergeCell ref="DC23:DE23"/>
    <mergeCell ref="CZ21:DB21"/>
    <mergeCell ref="DC21:DE21"/>
    <mergeCell ref="CZ20:DB20"/>
    <mergeCell ref="DC20:DE20"/>
    <mergeCell ref="CZ45:DB45"/>
    <mergeCell ref="DC45:DE45"/>
    <mergeCell ref="CZ44:DB44"/>
    <mergeCell ref="DC44:DE44"/>
    <mergeCell ref="CZ43:DB43"/>
    <mergeCell ref="DC43:DE43"/>
    <mergeCell ref="CZ42:DB42"/>
    <mergeCell ref="DC42:DE42"/>
    <mergeCell ref="CZ41:DB41"/>
    <mergeCell ref="DC41:DE41"/>
    <mergeCell ref="DC40:DE40"/>
    <mergeCell ref="DC39:DE39"/>
    <mergeCell ref="CZ38:DB38"/>
    <mergeCell ref="DC38:DE38"/>
    <mergeCell ref="CZ37:DB37"/>
    <mergeCell ref="DC37:DE37"/>
    <mergeCell ref="CZ36:DB36"/>
    <mergeCell ref="DC24:DE24"/>
    <mergeCell ref="DC25:DE25"/>
    <mergeCell ref="DC26:DE26"/>
    <mergeCell ref="DC27:DE27"/>
    <mergeCell ref="DC28:DE28"/>
    <mergeCell ref="DC29:DE29"/>
    <mergeCell ref="DC30:DE30"/>
    <mergeCell ref="DC31:DE31"/>
    <mergeCell ref="DC32:DE32"/>
    <mergeCell ref="CZ90:DB90"/>
    <mergeCell ref="DC90:DE90"/>
    <mergeCell ref="CZ89:DB89"/>
    <mergeCell ref="DC89:DE89"/>
    <mergeCell ref="AL119:AQ119"/>
    <mergeCell ref="AF119:AK119"/>
    <mergeCell ref="Z119:AE119"/>
    <mergeCell ref="T119:Y119"/>
    <mergeCell ref="BD100:BI100"/>
    <mergeCell ref="CZ103:DE115"/>
    <mergeCell ref="CZ101:DE101"/>
    <mergeCell ref="A99:A115"/>
    <mergeCell ref="N119:S119"/>
    <mergeCell ref="H119:M119"/>
    <mergeCell ref="CB118:CG118"/>
    <mergeCell ref="CZ119:DE119"/>
    <mergeCell ref="H100:M100"/>
    <mergeCell ref="N100:S100"/>
    <mergeCell ref="B100:G100"/>
    <mergeCell ref="B101:G101"/>
    <mergeCell ref="B102:G102"/>
    <mergeCell ref="B103:G115"/>
    <mergeCell ref="B118:G118"/>
    <mergeCell ref="B119:G119"/>
    <mergeCell ref="H89:J89"/>
    <mergeCell ref="K89:M89"/>
    <mergeCell ref="N89:P89"/>
    <mergeCell ref="Q89:S89"/>
    <mergeCell ref="T89:V89"/>
    <mergeCell ref="W89:Y89"/>
    <mergeCell ref="CH89:CJ89"/>
    <mergeCell ref="CB89:CD89"/>
    <mergeCell ref="AF102:AK102"/>
    <mergeCell ref="BJ120:BO133"/>
    <mergeCell ref="BD120:BI133"/>
    <mergeCell ref="AX120:BC133"/>
    <mergeCell ref="AR120:AW133"/>
    <mergeCell ref="AL120:AQ133"/>
    <mergeCell ref="AF120:AK133"/>
    <mergeCell ref="Z120:AE133"/>
    <mergeCell ref="T120:Y133"/>
    <mergeCell ref="N120:S133"/>
    <mergeCell ref="H120:M133"/>
    <mergeCell ref="BD102:BI102"/>
    <mergeCell ref="BD101:BI101"/>
    <mergeCell ref="AF101:AK101"/>
    <mergeCell ref="Z103:AE115"/>
    <mergeCell ref="AF103:AK115"/>
    <mergeCell ref="N101:S101"/>
    <mergeCell ref="N103:S115"/>
    <mergeCell ref="H103:M115"/>
    <mergeCell ref="H102:M102"/>
    <mergeCell ref="H101:M101"/>
    <mergeCell ref="N102:S102"/>
    <mergeCell ref="BJ119:BO119"/>
    <mergeCell ref="AL101:AQ101"/>
    <mergeCell ref="AX119:BC119"/>
    <mergeCell ref="BJ118:BO118"/>
    <mergeCell ref="CN35:CP35"/>
    <mergeCell ref="DI27:DN27"/>
    <mergeCell ref="A46:A87"/>
    <mergeCell ref="AL100:AQ100"/>
    <mergeCell ref="BV119:CA119"/>
    <mergeCell ref="AR119:AW119"/>
    <mergeCell ref="CZ120:DE133"/>
    <mergeCell ref="CZ116:DE116"/>
    <mergeCell ref="CZ118:DE118"/>
    <mergeCell ref="CZ102:DE102"/>
    <mergeCell ref="CZ99:DE99"/>
    <mergeCell ref="CZ100:DE100"/>
    <mergeCell ref="CB100:CG100"/>
    <mergeCell ref="DC33:DE33"/>
    <mergeCell ref="DC34:DE34"/>
    <mergeCell ref="DC35:DE35"/>
    <mergeCell ref="DC36:DE36"/>
    <mergeCell ref="T102:Y102"/>
    <mergeCell ref="T101:Y101"/>
    <mergeCell ref="T100:Y100"/>
    <mergeCell ref="CB101:CG101"/>
    <mergeCell ref="CH100:CM100"/>
    <mergeCell ref="CN100:CS100"/>
    <mergeCell ref="T103:Y115"/>
    <mergeCell ref="AX103:BC115"/>
    <mergeCell ref="AX102:BC102"/>
    <mergeCell ref="AX101:BC101"/>
    <mergeCell ref="AX100:BC100"/>
    <mergeCell ref="AR103:AW115"/>
    <mergeCell ref="AR102:AW102"/>
    <mergeCell ref="AR101:AW101"/>
    <mergeCell ref="Z102:AE102"/>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Q111"/>
  <sheetViews>
    <sheetView showGridLines="0" zoomScaleNormal="100" workbookViewId="0">
      <pane xSplit="1" ySplit="3" topLeftCell="B4" activePane="bottomRight" state="frozen"/>
      <selection pane="topRight" activeCell="B1" sqref="B1"/>
      <selection pane="bottomLeft" activeCell="A4" sqref="A4"/>
      <selection pane="bottomRight" activeCell="B8" sqref="B8:G8"/>
    </sheetView>
  </sheetViews>
  <sheetFormatPr defaultColWidth="9.140625" defaultRowHeight="12.75" x14ac:dyDescent="0.2"/>
  <cols>
    <col min="1" max="1" width="42.85546875" style="25" customWidth="1"/>
    <col min="2" max="2" width="12.140625" style="25" customWidth="1"/>
    <col min="3" max="4" width="13.28515625" style="25" customWidth="1"/>
    <col min="5" max="5" width="12.28515625" style="25" customWidth="1"/>
    <col min="6" max="7" width="11.7109375" style="25" customWidth="1"/>
    <col min="8" max="8" width="13.5703125" style="25" bestFit="1" customWidth="1"/>
    <col min="9" max="10" width="16.140625" style="25" customWidth="1"/>
    <col min="11" max="11" width="12" style="25" customWidth="1"/>
    <col min="12" max="13" width="12.7109375" style="25" customWidth="1"/>
    <col min="14" max="14" width="14.140625" style="25" bestFit="1" customWidth="1"/>
    <col min="15" max="16" width="13.5703125" style="25" customWidth="1"/>
    <col min="17" max="17" width="13" style="25" customWidth="1"/>
    <col min="18" max="18" width="14.28515625" style="25" customWidth="1"/>
    <col min="19" max="19" width="13" style="25" customWidth="1"/>
    <col min="20" max="20" width="14.5703125" style="25" customWidth="1"/>
    <col min="21" max="22" width="14" style="25" customWidth="1"/>
    <col min="23" max="25" width="13" style="25" customWidth="1"/>
    <col min="26" max="26" width="13.42578125" style="25" customWidth="1"/>
    <col min="27" max="28" width="12.140625" style="25" customWidth="1"/>
    <col min="29" max="30" width="13" style="25" customWidth="1"/>
    <col min="31" max="31" width="11.140625" style="25" customWidth="1"/>
    <col min="32" max="32" width="13.42578125" style="25" customWidth="1"/>
    <col min="33" max="34" width="12.140625" style="25" customWidth="1"/>
    <col min="35" max="36" width="13" style="25" customWidth="1"/>
    <col min="37" max="37" width="11.140625" style="25" customWidth="1"/>
    <col min="38" max="16384" width="9.140625" style="25"/>
  </cols>
  <sheetData>
    <row r="1" spans="1:95" ht="13.5" thickBot="1" x14ac:dyDescent="0.25">
      <c r="A1" s="23" t="s">
        <v>403</v>
      </c>
    </row>
    <row r="2" spans="1:95" ht="12.75" customHeight="1" x14ac:dyDescent="0.2">
      <c r="A2" s="28" t="s">
        <v>7</v>
      </c>
      <c r="B2" s="282" t="s">
        <v>63</v>
      </c>
      <c r="C2" s="283"/>
      <c r="D2" s="283"/>
      <c r="E2" s="283"/>
      <c r="F2" s="283"/>
      <c r="G2" s="284"/>
      <c r="H2" s="282" t="s">
        <v>8</v>
      </c>
      <c r="I2" s="283"/>
      <c r="J2" s="283"/>
      <c r="K2" s="283"/>
      <c r="L2" s="283"/>
      <c r="M2" s="284"/>
      <c r="N2" s="282" t="s">
        <v>9</v>
      </c>
      <c r="O2" s="283"/>
      <c r="P2" s="283"/>
      <c r="Q2" s="283"/>
      <c r="R2" s="283"/>
      <c r="S2" s="284"/>
      <c r="T2" s="282" t="s">
        <v>64</v>
      </c>
      <c r="U2" s="283"/>
      <c r="V2" s="283"/>
      <c r="W2" s="283"/>
      <c r="X2" s="283"/>
      <c r="Y2" s="284"/>
      <c r="Z2" s="282" t="s">
        <v>265</v>
      </c>
      <c r="AA2" s="283"/>
      <c r="AB2" s="283"/>
      <c r="AC2" s="283"/>
      <c r="AD2" s="283"/>
      <c r="AE2" s="284"/>
      <c r="AF2" s="282" t="s">
        <v>104</v>
      </c>
      <c r="AG2" s="283"/>
      <c r="AH2" s="283"/>
      <c r="AI2" s="283"/>
      <c r="AJ2" s="283"/>
      <c r="AK2" s="284"/>
    </row>
    <row r="3" spans="1:95" ht="15" customHeight="1" x14ac:dyDescent="0.2">
      <c r="A3" s="285"/>
      <c r="B3" s="99"/>
      <c r="C3" s="99"/>
      <c r="D3" s="99"/>
      <c r="E3" s="99"/>
      <c r="F3" s="99"/>
      <c r="G3" s="99"/>
      <c r="H3" s="99"/>
      <c r="I3" s="99"/>
      <c r="J3" s="99"/>
      <c r="K3" s="99"/>
      <c r="L3" s="99"/>
      <c r="M3" s="99"/>
      <c r="N3" s="99"/>
      <c r="O3" s="99"/>
      <c r="P3" s="99"/>
      <c r="Q3" s="99"/>
      <c r="R3" s="99"/>
      <c r="S3" s="99"/>
      <c r="T3" s="99"/>
      <c r="U3" s="99"/>
      <c r="V3" s="99"/>
      <c r="W3" s="99"/>
      <c r="X3" s="99"/>
      <c r="Y3" s="99"/>
      <c r="Z3" s="99"/>
      <c r="AA3" s="99"/>
      <c r="AB3" s="99"/>
      <c r="AC3" s="99"/>
      <c r="AD3" s="99"/>
      <c r="AE3" s="100"/>
    </row>
    <row r="4" spans="1:95" x14ac:dyDescent="0.2">
      <c r="A4" s="43" t="s">
        <v>16</v>
      </c>
      <c r="B4" s="286" t="s">
        <v>42</v>
      </c>
      <c r="C4" s="287"/>
      <c r="D4" s="287"/>
      <c r="E4" s="287"/>
      <c r="F4" s="287"/>
      <c r="G4" s="288"/>
      <c r="H4" s="286" t="s">
        <v>43</v>
      </c>
      <c r="I4" s="287"/>
      <c r="J4" s="287"/>
      <c r="K4" s="287"/>
      <c r="L4" s="287"/>
      <c r="M4" s="288"/>
      <c r="N4" s="286" t="s">
        <v>44</v>
      </c>
      <c r="O4" s="287"/>
      <c r="P4" s="287"/>
      <c r="Q4" s="287"/>
      <c r="R4" s="287"/>
      <c r="S4" s="288"/>
      <c r="T4" s="286" t="s">
        <v>45</v>
      </c>
      <c r="U4" s="287"/>
      <c r="V4" s="287"/>
      <c r="W4" s="287"/>
      <c r="X4" s="287"/>
      <c r="Y4" s="288"/>
      <c r="Z4" s="286" t="s">
        <v>47</v>
      </c>
      <c r="AA4" s="287"/>
      <c r="AB4" s="287"/>
      <c r="AC4" s="287"/>
      <c r="AD4" s="287"/>
      <c r="AE4" s="288"/>
      <c r="AF4" s="286" t="s">
        <v>105</v>
      </c>
      <c r="AG4" s="287"/>
      <c r="AH4" s="287"/>
      <c r="AI4" s="287"/>
      <c r="AJ4" s="287"/>
      <c r="AK4" s="288"/>
    </row>
    <row r="5" spans="1:95" x14ac:dyDescent="0.2">
      <c r="A5" s="285"/>
      <c r="B5" s="99"/>
      <c r="C5" s="99"/>
      <c r="D5" s="99"/>
      <c r="E5" s="99"/>
      <c r="F5" s="99"/>
      <c r="G5" s="99"/>
      <c r="H5" s="99"/>
      <c r="I5" s="99"/>
      <c r="J5" s="99"/>
      <c r="K5" s="99"/>
      <c r="L5" s="99"/>
      <c r="M5" s="99"/>
      <c r="N5" s="99"/>
      <c r="O5" s="99"/>
      <c r="P5" s="99"/>
      <c r="Q5" s="99"/>
      <c r="R5" s="99"/>
      <c r="S5" s="99"/>
      <c r="T5" s="99"/>
      <c r="U5" s="99"/>
      <c r="V5" s="99"/>
      <c r="W5" s="99"/>
      <c r="X5" s="99"/>
      <c r="Y5" s="99"/>
      <c r="Z5" s="99"/>
      <c r="AA5" s="99"/>
      <c r="AB5" s="99"/>
      <c r="AC5" s="99"/>
      <c r="AD5" s="99"/>
      <c r="AE5" s="100"/>
    </row>
    <row r="6" spans="1:95" x14ac:dyDescent="0.2">
      <c r="A6" s="43" t="s">
        <v>13</v>
      </c>
      <c r="B6" s="55">
        <v>1149.8</v>
      </c>
      <c r="C6" s="56"/>
      <c r="D6" s="56"/>
      <c r="E6" s="56"/>
      <c r="F6" s="56"/>
      <c r="G6" s="57"/>
      <c r="H6" s="55">
        <v>45.87</v>
      </c>
      <c r="I6" s="56"/>
      <c r="J6" s="56"/>
      <c r="K6" s="56"/>
      <c r="L6" s="56"/>
      <c r="M6" s="57"/>
      <c r="N6" s="55">
        <v>153.88</v>
      </c>
      <c r="O6" s="56"/>
      <c r="P6" s="56"/>
      <c r="Q6" s="56"/>
      <c r="R6" s="56"/>
      <c r="S6" s="57"/>
      <c r="T6" s="55">
        <v>61.13</v>
      </c>
      <c r="U6" s="56"/>
      <c r="V6" s="56"/>
      <c r="W6" s="56"/>
      <c r="X6" s="56"/>
      <c r="Y6" s="57"/>
      <c r="Z6" s="55">
        <v>1014.14</v>
      </c>
      <c r="AA6" s="56"/>
      <c r="AB6" s="56"/>
      <c r="AC6" s="56"/>
      <c r="AD6" s="56"/>
      <c r="AE6" s="57"/>
      <c r="AF6" s="55">
        <v>107.1</v>
      </c>
      <c r="AG6" s="56"/>
      <c r="AH6" s="56"/>
      <c r="AI6" s="56"/>
      <c r="AJ6" s="56"/>
      <c r="AK6" s="57"/>
    </row>
    <row r="7" spans="1:95" x14ac:dyDescent="0.2">
      <c r="A7" s="285"/>
      <c r="B7" s="99"/>
      <c r="C7" s="99"/>
      <c r="D7" s="99"/>
      <c r="E7" s="99"/>
      <c r="F7" s="99"/>
      <c r="G7" s="99"/>
      <c r="H7" s="99"/>
      <c r="I7" s="99"/>
      <c r="J7" s="99"/>
      <c r="K7" s="99"/>
      <c r="L7" s="99"/>
      <c r="M7" s="99"/>
      <c r="N7" s="99"/>
      <c r="O7" s="99"/>
      <c r="P7" s="99"/>
      <c r="Q7" s="99"/>
      <c r="R7" s="99"/>
      <c r="S7" s="99"/>
      <c r="T7" s="99"/>
      <c r="U7" s="99"/>
      <c r="V7" s="99"/>
      <c r="W7" s="99"/>
      <c r="X7" s="99"/>
      <c r="Y7" s="99"/>
      <c r="Z7" s="99"/>
      <c r="AA7" s="99"/>
      <c r="AB7" s="99"/>
      <c r="AC7" s="99"/>
      <c r="AD7" s="99"/>
      <c r="AE7" s="100"/>
    </row>
    <row r="8" spans="1:95" ht="83.25" customHeight="1" x14ac:dyDescent="0.2">
      <c r="A8" s="43" t="s">
        <v>14</v>
      </c>
      <c r="B8" s="69" t="s">
        <v>78</v>
      </c>
      <c r="C8" s="70"/>
      <c r="D8" s="70"/>
      <c r="E8" s="70"/>
      <c r="F8" s="70"/>
      <c r="G8" s="71"/>
      <c r="H8" s="69" t="s">
        <v>79</v>
      </c>
      <c r="I8" s="70"/>
      <c r="J8" s="70"/>
      <c r="K8" s="70"/>
      <c r="L8" s="70"/>
      <c r="M8" s="71"/>
      <c r="N8" s="69" t="s">
        <v>80</v>
      </c>
      <c r="O8" s="70"/>
      <c r="P8" s="70"/>
      <c r="Q8" s="70"/>
      <c r="R8" s="70"/>
      <c r="S8" s="71"/>
      <c r="T8" s="69" t="s">
        <v>81</v>
      </c>
      <c r="U8" s="70"/>
      <c r="V8" s="70"/>
      <c r="W8" s="70"/>
      <c r="X8" s="70"/>
      <c r="Y8" s="71"/>
      <c r="Z8" s="69" t="s">
        <v>82</v>
      </c>
      <c r="AA8" s="70"/>
      <c r="AB8" s="70"/>
      <c r="AC8" s="70"/>
      <c r="AD8" s="70"/>
      <c r="AE8" s="71"/>
      <c r="AF8" s="69" t="s">
        <v>106</v>
      </c>
      <c r="AG8" s="70"/>
      <c r="AH8" s="70"/>
      <c r="AI8" s="70"/>
      <c r="AJ8" s="70"/>
      <c r="AK8" s="71"/>
    </row>
    <row r="9" spans="1:95" x14ac:dyDescent="0.2">
      <c r="A9" s="285"/>
      <c r="B9" s="99"/>
      <c r="C9" s="99"/>
      <c r="D9" s="99"/>
      <c r="E9" s="99"/>
      <c r="F9" s="99"/>
      <c r="G9" s="99"/>
      <c r="H9" s="99"/>
      <c r="I9" s="99"/>
      <c r="J9" s="99"/>
      <c r="K9" s="99"/>
      <c r="L9" s="99"/>
      <c r="M9" s="99"/>
      <c r="N9" s="99"/>
      <c r="O9" s="99"/>
      <c r="P9" s="99"/>
      <c r="Q9" s="99"/>
      <c r="R9" s="99"/>
      <c r="S9" s="99"/>
      <c r="T9" s="99"/>
      <c r="U9" s="99"/>
      <c r="V9" s="99"/>
      <c r="W9" s="99"/>
      <c r="X9" s="99"/>
      <c r="Y9" s="99"/>
      <c r="Z9" s="99"/>
      <c r="AA9" s="99"/>
      <c r="AB9" s="99"/>
      <c r="AC9" s="99"/>
      <c r="AD9" s="99"/>
      <c r="AE9" s="100"/>
    </row>
    <row r="10" spans="1:95" s="85" customFormat="1" ht="29.25" customHeight="1" x14ac:dyDescent="0.25">
      <c r="A10" s="43" t="s">
        <v>129</v>
      </c>
      <c r="B10" s="77" t="s">
        <v>243</v>
      </c>
      <c r="C10" s="78"/>
      <c r="D10" s="78"/>
      <c r="E10" s="78"/>
      <c r="F10" s="78"/>
      <c r="G10" s="79"/>
      <c r="H10" s="77" t="s">
        <v>243</v>
      </c>
      <c r="I10" s="78"/>
      <c r="J10" s="78"/>
      <c r="K10" s="78"/>
      <c r="L10" s="78"/>
      <c r="M10" s="79"/>
      <c r="N10" s="77" t="s">
        <v>243</v>
      </c>
      <c r="O10" s="78"/>
      <c r="P10" s="78"/>
      <c r="Q10" s="78"/>
      <c r="R10" s="78"/>
      <c r="S10" s="79"/>
      <c r="T10" s="77" t="s">
        <v>246</v>
      </c>
      <c r="U10" s="78"/>
      <c r="V10" s="78"/>
      <c r="W10" s="78"/>
      <c r="X10" s="78"/>
      <c r="Y10" s="79"/>
      <c r="Z10" s="77" t="s">
        <v>243</v>
      </c>
      <c r="AA10" s="78"/>
      <c r="AB10" s="78"/>
      <c r="AC10" s="78"/>
      <c r="AD10" s="78"/>
      <c r="AE10" s="79"/>
      <c r="AF10" s="77" t="s">
        <v>243</v>
      </c>
      <c r="AG10" s="78"/>
      <c r="AH10" s="78"/>
      <c r="AI10" s="78"/>
      <c r="AJ10" s="78"/>
      <c r="AK10" s="79"/>
    </row>
    <row r="11" spans="1:95" x14ac:dyDescent="0.2">
      <c r="A11" s="86"/>
      <c r="B11" s="289"/>
      <c r="C11" s="289"/>
      <c r="D11" s="289"/>
      <c r="E11" s="289"/>
      <c r="F11" s="289"/>
      <c r="G11" s="289"/>
      <c r="H11" s="289"/>
      <c r="I11" s="289"/>
      <c r="J11" s="289"/>
      <c r="K11" s="289"/>
      <c r="L11" s="289"/>
      <c r="M11" s="289"/>
      <c r="N11" s="289"/>
      <c r="O11" s="289"/>
      <c r="P11" s="289"/>
      <c r="Q11" s="289"/>
      <c r="R11" s="289"/>
      <c r="S11" s="289"/>
      <c r="T11" s="289"/>
      <c r="U11" s="289"/>
      <c r="V11" s="289"/>
      <c r="W11" s="289"/>
      <c r="X11" s="289"/>
      <c r="Y11" s="289"/>
      <c r="Z11" s="289"/>
      <c r="AA11" s="289"/>
      <c r="AB11" s="289"/>
      <c r="AC11" s="289"/>
      <c r="AD11" s="289"/>
      <c r="AE11" s="290"/>
    </row>
    <row r="12" spans="1:95" ht="38.25" x14ac:dyDescent="0.2">
      <c r="A12" s="86" t="s">
        <v>60</v>
      </c>
      <c r="B12" s="72"/>
      <c r="C12" s="73"/>
      <c r="D12" s="73"/>
      <c r="E12" s="73"/>
      <c r="F12" s="73"/>
      <c r="G12" s="74"/>
      <c r="H12" s="72"/>
      <c r="I12" s="73"/>
      <c r="J12" s="73"/>
      <c r="K12" s="73"/>
      <c r="L12" s="73"/>
      <c r="M12" s="74"/>
      <c r="N12" s="72"/>
      <c r="O12" s="73"/>
      <c r="P12" s="73"/>
      <c r="Q12" s="73"/>
      <c r="R12" s="73"/>
      <c r="S12" s="74"/>
      <c r="T12" s="72"/>
      <c r="U12" s="73"/>
      <c r="V12" s="73"/>
      <c r="W12" s="73"/>
      <c r="X12" s="73"/>
      <c r="Y12" s="74"/>
      <c r="Z12" s="72"/>
      <c r="AA12" s="73"/>
      <c r="AB12" s="73"/>
      <c r="AC12" s="73"/>
      <c r="AD12" s="73"/>
      <c r="AE12" s="74"/>
      <c r="AF12" s="72"/>
      <c r="AG12" s="73"/>
      <c r="AH12" s="73"/>
      <c r="AI12" s="73"/>
      <c r="AJ12" s="73"/>
      <c r="AK12" s="74"/>
    </row>
    <row r="13" spans="1:95" x14ac:dyDescent="0.2">
      <c r="A13" s="291"/>
      <c r="B13" s="101" t="s">
        <v>2</v>
      </c>
      <c r="C13" s="102"/>
      <c r="D13" s="103"/>
      <c r="E13" s="7" t="s">
        <v>3</v>
      </c>
      <c r="F13" s="8"/>
      <c r="G13" s="9"/>
      <c r="H13" s="101" t="s">
        <v>2</v>
      </c>
      <c r="I13" s="102"/>
      <c r="J13" s="103"/>
      <c r="K13" s="7" t="s">
        <v>3</v>
      </c>
      <c r="L13" s="8"/>
      <c r="M13" s="9"/>
      <c r="N13" s="101" t="s">
        <v>2</v>
      </c>
      <c r="O13" s="102"/>
      <c r="P13" s="103"/>
      <c r="Q13" s="7" t="s">
        <v>3</v>
      </c>
      <c r="R13" s="8"/>
      <c r="S13" s="9"/>
      <c r="T13" s="101" t="s">
        <v>2</v>
      </c>
      <c r="U13" s="102"/>
      <c r="V13" s="103"/>
      <c r="W13" s="7" t="s">
        <v>3</v>
      </c>
      <c r="X13" s="8"/>
      <c r="Y13" s="9"/>
      <c r="Z13" s="101" t="s">
        <v>2</v>
      </c>
      <c r="AA13" s="102"/>
      <c r="AB13" s="103"/>
      <c r="AC13" s="7" t="s">
        <v>3</v>
      </c>
      <c r="AD13" s="8"/>
      <c r="AE13" s="9"/>
      <c r="AF13" s="101" t="s">
        <v>2</v>
      </c>
      <c r="AG13" s="102"/>
      <c r="AH13" s="103"/>
      <c r="AI13" s="7" t="s">
        <v>3</v>
      </c>
      <c r="AJ13" s="8"/>
      <c r="AK13" s="9"/>
      <c r="AL13" s="32"/>
      <c r="AM13" s="32"/>
      <c r="AN13" s="32"/>
      <c r="AO13" s="22"/>
      <c r="AP13" s="22"/>
      <c r="AQ13" s="22"/>
      <c r="AR13" s="32"/>
      <c r="AS13" s="32"/>
      <c r="AT13" s="32"/>
      <c r="AU13" s="22"/>
      <c r="AV13" s="22"/>
      <c r="AW13" s="22"/>
      <c r="AX13" s="32"/>
      <c r="AY13" s="32"/>
      <c r="AZ13" s="32"/>
      <c r="BA13" s="22"/>
      <c r="BB13" s="22"/>
      <c r="BC13" s="22"/>
      <c r="BD13" s="32"/>
      <c r="BE13" s="32"/>
      <c r="BF13" s="32"/>
      <c r="BG13" s="22"/>
      <c r="BH13" s="22"/>
      <c r="BI13" s="22"/>
      <c r="BJ13" s="32"/>
      <c r="BK13" s="32"/>
      <c r="BL13" s="32"/>
      <c r="BM13" s="22"/>
      <c r="BN13" s="22"/>
      <c r="BO13" s="22"/>
      <c r="BP13" s="292"/>
      <c r="BQ13" s="292"/>
      <c r="BR13" s="292"/>
      <c r="BS13" s="292"/>
      <c r="BT13" s="292"/>
      <c r="BU13" s="292"/>
      <c r="BV13" s="292"/>
      <c r="BW13" s="292"/>
      <c r="BX13" s="292"/>
      <c r="BY13" s="292"/>
      <c r="BZ13" s="292"/>
      <c r="CA13" s="292"/>
      <c r="CB13" s="292"/>
      <c r="CC13" s="292"/>
      <c r="CD13" s="292"/>
      <c r="CE13" s="292"/>
      <c r="CF13" s="292"/>
      <c r="CG13" s="292"/>
      <c r="CH13" s="292"/>
      <c r="CI13" s="292"/>
      <c r="CJ13" s="292"/>
      <c r="CK13" s="292"/>
      <c r="CL13" s="292"/>
      <c r="CM13" s="292"/>
      <c r="CN13" s="292"/>
      <c r="CO13" s="292"/>
      <c r="CP13" s="292"/>
      <c r="CQ13" s="292"/>
    </row>
    <row r="14" spans="1:95" x14ac:dyDescent="0.2">
      <c r="A14" s="43" t="s">
        <v>84</v>
      </c>
      <c r="B14" s="55">
        <v>0.8</v>
      </c>
      <c r="C14" s="56"/>
      <c r="D14" s="57"/>
      <c r="E14" s="55">
        <v>0.25</v>
      </c>
      <c r="F14" s="56"/>
      <c r="G14" s="57"/>
      <c r="H14" s="55">
        <v>1.35</v>
      </c>
      <c r="I14" s="56"/>
      <c r="J14" s="57"/>
      <c r="K14" s="55">
        <v>0.63</v>
      </c>
      <c r="L14" s="56"/>
      <c r="M14" s="57"/>
      <c r="N14" s="55">
        <v>1.21</v>
      </c>
      <c r="O14" s="56"/>
      <c r="P14" s="57"/>
      <c r="Q14" s="55">
        <v>0.2</v>
      </c>
      <c r="R14" s="56"/>
      <c r="S14" s="57"/>
      <c r="T14" s="55">
        <v>2</v>
      </c>
      <c r="U14" s="56"/>
      <c r="V14" s="57"/>
      <c r="W14" s="55">
        <v>1.1200000000000001</v>
      </c>
      <c r="X14" s="56"/>
      <c r="Y14" s="57"/>
      <c r="Z14" s="55">
        <v>0.15</v>
      </c>
      <c r="AA14" s="56"/>
      <c r="AB14" s="57"/>
      <c r="AC14" s="55">
        <v>0</v>
      </c>
      <c r="AD14" s="56"/>
      <c r="AE14" s="57"/>
      <c r="AF14" s="55">
        <v>1.4</v>
      </c>
      <c r="AG14" s="56"/>
      <c r="AH14" s="57"/>
      <c r="AI14" s="55">
        <v>0.34</v>
      </c>
      <c r="AJ14" s="56"/>
      <c r="AK14" s="57"/>
      <c r="AL14" s="32"/>
      <c r="AM14" s="32"/>
      <c r="AN14" s="32"/>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63"/>
      <c r="BQ14" s="63"/>
      <c r="BR14" s="63"/>
      <c r="BS14" s="63"/>
      <c r="BT14" s="63"/>
      <c r="BU14" s="63"/>
      <c r="BV14" s="63"/>
      <c r="BW14" s="63"/>
      <c r="BX14" s="63"/>
      <c r="BY14" s="63"/>
      <c r="BZ14" s="63"/>
      <c r="CA14" s="63"/>
      <c r="CB14" s="63"/>
      <c r="CC14" s="63"/>
      <c r="CD14" s="63"/>
      <c r="CE14" s="63"/>
      <c r="CF14" s="63"/>
      <c r="CG14" s="63"/>
      <c r="CH14" s="63"/>
      <c r="CI14" s="63"/>
      <c r="CJ14" s="63"/>
      <c r="CK14" s="63"/>
      <c r="CL14" s="63"/>
      <c r="CM14" s="63"/>
      <c r="CN14" s="63"/>
      <c r="CO14" s="63"/>
      <c r="CP14" s="63"/>
      <c r="CQ14" s="63"/>
    </row>
    <row r="15" spans="1:95" ht="12.75" customHeight="1" x14ac:dyDescent="0.2">
      <c r="A15" s="43" t="s">
        <v>85</v>
      </c>
      <c r="B15" s="55">
        <v>0</v>
      </c>
      <c r="C15" s="56"/>
      <c r="D15" s="57"/>
      <c r="E15" s="55">
        <v>0</v>
      </c>
      <c r="F15" s="56"/>
      <c r="G15" s="57"/>
      <c r="H15" s="55">
        <v>0</v>
      </c>
      <c r="I15" s="56"/>
      <c r="J15" s="57"/>
      <c r="K15" s="55">
        <v>0</v>
      </c>
      <c r="L15" s="56"/>
      <c r="M15" s="57"/>
      <c r="N15" s="55">
        <v>0</v>
      </c>
      <c r="O15" s="56"/>
      <c r="P15" s="57"/>
      <c r="Q15" s="55">
        <v>0</v>
      </c>
      <c r="R15" s="56"/>
      <c r="S15" s="57"/>
      <c r="T15" s="55">
        <v>0</v>
      </c>
      <c r="U15" s="56"/>
      <c r="V15" s="57"/>
      <c r="W15" s="55">
        <v>0</v>
      </c>
      <c r="X15" s="56"/>
      <c r="Y15" s="57"/>
      <c r="Z15" s="55">
        <v>0</v>
      </c>
      <c r="AA15" s="56"/>
      <c r="AB15" s="57"/>
      <c r="AC15" s="55">
        <v>0</v>
      </c>
      <c r="AD15" s="56"/>
      <c r="AE15" s="57"/>
      <c r="AF15" s="55">
        <v>0</v>
      </c>
      <c r="AG15" s="56"/>
      <c r="AH15" s="57"/>
      <c r="AI15" s="55">
        <v>0</v>
      </c>
      <c r="AJ15" s="56"/>
      <c r="AK15" s="57"/>
      <c r="AL15" s="32"/>
      <c r="AM15" s="32"/>
      <c r="AN15" s="32"/>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63"/>
      <c r="BQ15" s="63"/>
      <c r="BR15" s="63"/>
      <c r="BS15" s="63"/>
      <c r="BT15" s="63"/>
      <c r="BU15" s="63"/>
      <c r="BV15" s="63"/>
      <c r="BW15" s="63"/>
      <c r="BX15" s="63"/>
      <c r="BY15" s="63"/>
      <c r="BZ15" s="63"/>
      <c r="CA15" s="63"/>
      <c r="CB15" s="63"/>
      <c r="CC15" s="63"/>
      <c r="CD15" s="63"/>
      <c r="CE15" s="63"/>
      <c r="CF15" s="63"/>
      <c r="CG15" s="63"/>
      <c r="CH15" s="63"/>
      <c r="CI15" s="63"/>
      <c r="CJ15" s="63"/>
      <c r="CK15" s="63"/>
      <c r="CL15" s="63"/>
      <c r="CM15" s="63"/>
      <c r="CN15" s="63"/>
      <c r="CO15" s="63"/>
      <c r="CP15" s="63"/>
      <c r="CQ15" s="63"/>
    </row>
    <row r="16" spans="1:95" ht="12.75" customHeight="1" x14ac:dyDescent="0.2">
      <c r="A16" s="43" t="s">
        <v>86</v>
      </c>
      <c r="B16" s="55">
        <v>0</v>
      </c>
      <c r="C16" s="56"/>
      <c r="D16" s="57"/>
      <c r="E16" s="55">
        <v>0</v>
      </c>
      <c r="F16" s="56"/>
      <c r="G16" s="57"/>
      <c r="H16" s="55">
        <v>0.05</v>
      </c>
      <c r="I16" s="56"/>
      <c r="J16" s="57"/>
      <c r="K16" s="55">
        <v>0.05</v>
      </c>
      <c r="L16" s="56"/>
      <c r="M16" s="57"/>
      <c r="N16" s="55">
        <v>0</v>
      </c>
      <c r="O16" s="56"/>
      <c r="P16" s="57"/>
      <c r="Q16" s="55">
        <v>0</v>
      </c>
      <c r="R16" s="56"/>
      <c r="S16" s="57"/>
      <c r="T16" s="55">
        <v>0.05</v>
      </c>
      <c r="U16" s="56"/>
      <c r="V16" s="57"/>
      <c r="W16" s="55">
        <v>0.05</v>
      </c>
      <c r="X16" s="56"/>
      <c r="Y16" s="57"/>
      <c r="Z16" s="55">
        <v>0</v>
      </c>
      <c r="AA16" s="56"/>
      <c r="AB16" s="57"/>
      <c r="AC16" s="55">
        <v>0</v>
      </c>
      <c r="AD16" s="56"/>
      <c r="AE16" s="57"/>
      <c r="AF16" s="55">
        <v>0</v>
      </c>
      <c r="AG16" s="56"/>
      <c r="AH16" s="57"/>
      <c r="AI16" s="55">
        <v>0</v>
      </c>
      <c r="AJ16" s="56"/>
      <c r="AK16" s="57"/>
      <c r="AL16" s="32"/>
      <c r="AM16" s="32"/>
      <c r="AN16" s="32"/>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63"/>
      <c r="BQ16" s="63"/>
      <c r="BR16" s="63"/>
      <c r="BS16" s="63"/>
      <c r="BT16" s="63"/>
      <c r="BU16" s="63"/>
      <c r="BV16" s="63"/>
      <c r="BW16" s="63"/>
      <c r="BX16" s="63"/>
      <c r="BY16" s="63"/>
      <c r="BZ16" s="63"/>
      <c r="CA16" s="63"/>
      <c r="CB16" s="63"/>
      <c r="CC16" s="63"/>
      <c r="CD16" s="63"/>
      <c r="CE16" s="63"/>
      <c r="CF16" s="63"/>
      <c r="CG16" s="63"/>
      <c r="CH16" s="63"/>
      <c r="CI16" s="63"/>
      <c r="CJ16" s="63"/>
      <c r="CK16" s="63"/>
      <c r="CL16" s="63"/>
      <c r="CM16" s="63"/>
      <c r="CN16" s="63"/>
      <c r="CO16" s="63"/>
      <c r="CP16" s="63"/>
      <c r="CQ16" s="63"/>
    </row>
    <row r="17" spans="1:95" x14ac:dyDescent="0.2">
      <c r="A17" s="43" t="s">
        <v>92</v>
      </c>
      <c r="B17" s="55">
        <v>0.03</v>
      </c>
      <c r="C17" s="56"/>
      <c r="D17" s="57"/>
      <c r="E17" s="55">
        <v>0.03</v>
      </c>
      <c r="F17" s="56"/>
      <c r="G17" s="57"/>
      <c r="H17" s="55">
        <v>0.08</v>
      </c>
      <c r="I17" s="56"/>
      <c r="J17" s="57"/>
      <c r="K17" s="55">
        <v>0.08</v>
      </c>
      <c r="L17" s="56"/>
      <c r="M17" s="57"/>
      <c r="N17" s="55">
        <v>0.01</v>
      </c>
      <c r="O17" s="56"/>
      <c r="P17" s="57"/>
      <c r="Q17" s="55">
        <v>0.01</v>
      </c>
      <c r="R17" s="56"/>
      <c r="S17" s="57"/>
      <c r="T17" s="55">
        <v>0.2</v>
      </c>
      <c r="U17" s="56"/>
      <c r="V17" s="57"/>
      <c r="W17" s="55">
        <v>0.17</v>
      </c>
      <c r="X17" s="56"/>
      <c r="Y17" s="57"/>
      <c r="Z17" s="55">
        <v>0.01</v>
      </c>
      <c r="AA17" s="56"/>
      <c r="AB17" s="57"/>
      <c r="AC17" s="55">
        <v>0</v>
      </c>
      <c r="AD17" s="56"/>
      <c r="AE17" s="57"/>
      <c r="AF17" s="55">
        <v>0.04</v>
      </c>
      <c r="AG17" s="56"/>
      <c r="AH17" s="57"/>
      <c r="AI17" s="55">
        <v>0.03</v>
      </c>
      <c r="AJ17" s="56"/>
      <c r="AK17" s="57"/>
      <c r="AL17" s="32"/>
      <c r="AM17" s="32"/>
      <c r="AN17" s="32"/>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63"/>
      <c r="BQ17" s="63"/>
      <c r="BR17" s="63"/>
      <c r="BS17" s="63"/>
      <c r="BT17" s="63"/>
      <c r="BU17" s="63"/>
      <c r="BV17" s="63"/>
      <c r="BW17" s="63"/>
      <c r="BX17" s="63"/>
      <c r="BY17" s="63"/>
      <c r="BZ17" s="63"/>
      <c r="CA17" s="63"/>
      <c r="CB17" s="63"/>
      <c r="CC17" s="63"/>
      <c r="CD17" s="63"/>
      <c r="CE17" s="63"/>
      <c r="CF17" s="63"/>
      <c r="CG17" s="63"/>
      <c r="CH17" s="63"/>
      <c r="CI17" s="63"/>
      <c r="CJ17" s="63"/>
      <c r="CK17" s="63"/>
      <c r="CL17" s="63"/>
      <c r="CM17" s="63"/>
      <c r="CN17" s="63"/>
      <c r="CO17" s="63"/>
      <c r="CP17" s="63"/>
      <c r="CQ17" s="63"/>
    </row>
    <row r="18" spans="1:95" x14ac:dyDescent="0.2">
      <c r="A18" s="43" t="s">
        <v>83</v>
      </c>
      <c r="B18" s="80">
        <f>SUM(B14:D17)</f>
        <v>0.83000000000000007</v>
      </c>
      <c r="C18" s="81"/>
      <c r="D18" s="82"/>
      <c r="E18" s="80">
        <f>SUM(E14:G17)</f>
        <v>0.28000000000000003</v>
      </c>
      <c r="F18" s="81"/>
      <c r="G18" s="82"/>
      <c r="H18" s="80">
        <f t="shared" ref="H18" si="0">SUM(H14:J17)</f>
        <v>1.4800000000000002</v>
      </c>
      <c r="I18" s="81"/>
      <c r="J18" s="82"/>
      <c r="K18" s="80">
        <f t="shared" ref="K18" si="1">SUM(K14:M17)</f>
        <v>0.76</v>
      </c>
      <c r="L18" s="81"/>
      <c r="M18" s="82"/>
      <c r="N18" s="80">
        <f t="shared" ref="N18" si="2">SUM(N14:P17)</f>
        <v>1.22</v>
      </c>
      <c r="O18" s="81"/>
      <c r="P18" s="82"/>
      <c r="Q18" s="80">
        <f t="shared" ref="Q18" si="3">SUM(Q14:S17)</f>
        <v>0.21000000000000002</v>
      </c>
      <c r="R18" s="81"/>
      <c r="S18" s="82"/>
      <c r="T18" s="80">
        <f t="shared" ref="T18" si="4">SUM(T14:V17)</f>
        <v>2.25</v>
      </c>
      <c r="U18" s="81"/>
      <c r="V18" s="82"/>
      <c r="W18" s="80">
        <f t="shared" ref="W18" si="5">SUM(W14:Y17)</f>
        <v>1.34</v>
      </c>
      <c r="X18" s="81"/>
      <c r="Y18" s="82"/>
      <c r="Z18" s="80">
        <f t="shared" ref="Z18" si="6">SUM(Z14:AB17)</f>
        <v>0.16</v>
      </c>
      <c r="AA18" s="81"/>
      <c r="AB18" s="82"/>
      <c r="AC18" s="80">
        <f t="shared" ref="AC18" si="7">SUM(AC14:AE17)</f>
        <v>0</v>
      </c>
      <c r="AD18" s="81"/>
      <c r="AE18" s="82"/>
      <c r="AF18" s="80">
        <f t="shared" ref="AF18" si="8">SUM(AF14:AH17)</f>
        <v>1.44</v>
      </c>
      <c r="AG18" s="81"/>
      <c r="AH18" s="82"/>
      <c r="AI18" s="80">
        <f t="shared" ref="AI18" si="9">SUM(AI14:AK17)</f>
        <v>0.37</v>
      </c>
      <c r="AJ18" s="81"/>
      <c r="AK18" s="82"/>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63"/>
      <c r="BQ18" s="63"/>
      <c r="BR18" s="63"/>
      <c r="BS18" s="63"/>
      <c r="BT18" s="63"/>
      <c r="BU18" s="63"/>
      <c r="BV18" s="63"/>
      <c r="BW18" s="63"/>
      <c r="BX18" s="63"/>
      <c r="BY18" s="63"/>
      <c r="BZ18" s="63"/>
      <c r="CA18" s="63"/>
      <c r="CB18" s="63"/>
      <c r="CC18" s="63"/>
      <c r="CD18" s="63"/>
      <c r="CE18" s="63"/>
      <c r="CF18" s="63"/>
      <c r="CG18" s="63"/>
      <c r="CH18" s="63"/>
      <c r="CI18" s="63"/>
      <c r="CJ18" s="63"/>
      <c r="CK18" s="63"/>
      <c r="CL18" s="63"/>
      <c r="CM18" s="63"/>
      <c r="CN18" s="63"/>
      <c r="CO18" s="63"/>
      <c r="CP18" s="63"/>
      <c r="CQ18" s="63"/>
    </row>
    <row r="19" spans="1:95" x14ac:dyDescent="0.2">
      <c r="A19" s="285"/>
      <c r="B19" s="99"/>
      <c r="C19" s="99"/>
      <c r="D19" s="99"/>
      <c r="E19" s="99"/>
      <c r="F19" s="99"/>
      <c r="G19" s="99"/>
      <c r="H19" s="99"/>
      <c r="I19" s="99"/>
      <c r="J19" s="99"/>
      <c r="K19" s="99"/>
      <c r="L19" s="99"/>
      <c r="M19" s="99"/>
      <c r="N19" s="99"/>
      <c r="O19" s="99"/>
      <c r="P19" s="99"/>
      <c r="Q19" s="99"/>
      <c r="R19" s="99"/>
      <c r="S19" s="99"/>
      <c r="T19" s="99"/>
      <c r="U19" s="99"/>
      <c r="V19" s="99"/>
      <c r="W19" s="99"/>
      <c r="X19" s="99"/>
      <c r="Y19" s="99"/>
      <c r="Z19" s="99"/>
      <c r="AA19" s="99"/>
      <c r="AB19" s="99"/>
      <c r="AC19" s="99"/>
      <c r="AD19" s="99"/>
      <c r="AE19" s="100"/>
      <c r="AL19" s="271"/>
    </row>
    <row r="20" spans="1:95" ht="12.75" customHeight="1" x14ac:dyDescent="0.2">
      <c r="A20" s="293" t="s">
        <v>15</v>
      </c>
      <c r="B20" s="122" t="s">
        <v>4</v>
      </c>
      <c r="C20" s="123"/>
      <c r="D20" s="124"/>
      <c r="E20" s="122" t="s">
        <v>5</v>
      </c>
      <c r="F20" s="123"/>
      <c r="G20" s="294"/>
      <c r="H20" s="122" t="s">
        <v>4</v>
      </c>
      <c r="I20" s="123"/>
      <c r="J20" s="124"/>
      <c r="K20" s="122" t="s">
        <v>5</v>
      </c>
      <c r="L20" s="123"/>
      <c r="M20" s="294"/>
      <c r="N20" s="295" t="s">
        <v>4</v>
      </c>
      <c r="O20" s="123"/>
      <c r="P20" s="124"/>
      <c r="Q20" s="122" t="s">
        <v>5</v>
      </c>
      <c r="R20" s="123"/>
      <c r="S20" s="294"/>
      <c r="T20" s="122" t="s">
        <v>4</v>
      </c>
      <c r="U20" s="123"/>
      <c r="V20" s="124"/>
      <c r="W20" s="122" t="s">
        <v>5</v>
      </c>
      <c r="X20" s="123"/>
      <c r="Y20" s="294"/>
      <c r="Z20" s="295" t="s">
        <v>4</v>
      </c>
      <c r="AA20" s="123"/>
      <c r="AB20" s="124"/>
      <c r="AC20" s="122" t="s">
        <v>5</v>
      </c>
      <c r="AD20" s="123"/>
      <c r="AE20" s="294"/>
      <c r="AF20" s="295" t="s">
        <v>4</v>
      </c>
      <c r="AG20" s="123"/>
      <c r="AH20" s="124"/>
      <c r="AI20" s="122" t="s">
        <v>5</v>
      </c>
      <c r="AJ20" s="123"/>
      <c r="AK20" s="294"/>
    </row>
    <row r="21" spans="1:95" ht="12.95" customHeight="1" x14ac:dyDescent="0.2">
      <c r="A21" s="296"/>
      <c r="B21" s="126" t="s">
        <v>285</v>
      </c>
      <c r="C21" s="127"/>
      <c r="D21" s="128"/>
      <c r="E21" s="55">
        <v>15.1371</v>
      </c>
      <c r="F21" s="56"/>
      <c r="G21" s="57"/>
      <c r="H21" s="126" t="s">
        <v>285</v>
      </c>
      <c r="I21" s="127"/>
      <c r="J21" s="128"/>
      <c r="K21" s="55">
        <v>71.336399999999998</v>
      </c>
      <c r="L21" s="56"/>
      <c r="M21" s="57"/>
      <c r="N21" s="126" t="s">
        <v>285</v>
      </c>
      <c r="O21" s="127"/>
      <c r="P21" s="128"/>
      <c r="Q21" s="55">
        <v>47.2468</v>
      </c>
      <c r="R21" s="56"/>
      <c r="S21" s="57"/>
      <c r="T21" s="126" t="s">
        <v>285</v>
      </c>
      <c r="U21" s="127"/>
      <c r="V21" s="128"/>
      <c r="W21" s="55">
        <v>43.1004</v>
      </c>
      <c r="X21" s="56"/>
      <c r="Y21" s="57"/>
      <c r="Z21" s="126" t="s">
        <v>285</v>
      </c>
      <c r="AA21" s="127"/>
      <c r="AB21" s="128"/>
      <c r="AC21" s="55">
        <v>99.636399999999995</v>
      </c>
      <c r="AD21" s="56"/>
      <c r="AE21" s="57"/>
      <c r="AF21" s="126" t="s">
        <v>285</v>
      </c>
      <c r="AG21" s="127"/>
      <c r="AH21" s="128"/>
      <c r="AI21" s="55">
        <v>32.999000000000002</v>
      </c>
      <c r="AJ21" s="56"/>
      <c r="AK21" s="57"/>
    </row>
    <row r="22" spans="1:95" ht="12.75" customHeight="1" x14ac:dyDescent="0.2">
      <c r="A22" s="296"/>
      <c r="B22" s="126" t="s">
        <v>356</v>
      </c>
      <c r="C22" s="127"/>
      <c r="D22" s="128"/>
      <c r="E22" s="55">
        <v>9.6151</v>
      </c>
      <c r="F22" s="56"/>
      <c r="G22" s="57"/>
      <c r="H22" s="126" t="s">
        <v>301</v>
      </c>
      <c r="I22" s="127"/>
      <c r="J22" s="128"/>
      <c r="K22" s="55">
        <v>25.072099999999999</v>
      </c>
      <c r="L22" s="56"/>
      <c r="M22" s="57"/>
      <c r="N22" s="126" t="s">
        <v>301</v>
      </c>
      <c r="O22" s="127"/>
      <c r="P22" s="128"/>
      <c r="Q22" s="55">
        <v>43.436799999999998</v>
      </c>
      <c r="R22" s="56"/>
      <c r="S22" s="57"/>
      <c r="T22" s="126" t="s">
        <v>287</v>
      </c>
      <c r="U22" s="127"/>
      <c r="V22" s="128"/>
      <c r="W22" s="55">
        <v>10.258599999999999</v>
      </c>
      <c r="X22" s="56"/>
      <c r="Y22" s="57"/>
      <c r="Z22" s="126" t="s">
        <v>309</v>
      </c>
      <c r="AA22" s="127"/>
      <c r="AB22" s="128"/>
      <c r="AC22" s="55">
        <v>0</v>
      </c>
      <c r="AD22" s="56"/>
      <c r="AE22" s="57"/>
      <c r="AF22" s="126" t="s">
        <v>356</v>
      </c>
      <c r="AG22" s="127"/>
      <c r="AH22" s="128"/>
      <c r="AI22" s="55">
        <v>9.7128999999999994</v>
      </c>
      <c r="AJ22" s="56"/>
      <c r="AK22" s="57"/>
    </row>
    <row r="23" spans="1:95" ht="12.75" customHeight="1" x14ac:dyDescent="0.2">
      <c r="A23" s="296"/>
      <c r="B23" s="126" t="s">
        <v>352</v>
      </c>
      <c r="C23" s="127"/>
      <c r="D23" s="128"/>
      <c r="E23" s="55">
        <v>9.0197000000000003</v>
      </c>
      <c r="F23" s="56"/>
      <c r="G23" s="57"/>
      <c r="H23" s="126" t="s">
        <v>309</v>
      </c>
      <c r="I23" s="127"/>
      <c r="J23" s="128"/>
      <c r="K23" s="55">
        <v>0</v>
      </c>
      <c r="L23" s="56"/>
      <c r="M23" s="57"/>
      <c r="N23" s="126" t="s">
        <v>291</v>
      </c>
      <c r="O23" s="127"/>
      <c r="P23" s="128"/>
      <c r="Q23" s="55">
        <v>7.0586000000000002</v>
      </c>
      <c r="R23" s="56"/>
      <c r="S23" s="57"/>
      <c r="T23" s="126" t="s">
        <v>396</v>
      </c>
      <c r="U23" s="127"/>
      <c r="V23" s="128"/>
      <c r="W23" s="55">
        <v>8.4063999999999997</v>
      </c>
      <c r="X23" s="56"/>
      <c r="Y23" s="57"/>
      <c r="Z23" s="126" t="s">
        <v>382</v>
      </c>
      <c r="AA23" s="127"/>
      <c r="AB23" s="128"/>
      <c r="AC23" s="55">
        <v>0.36359999999999998</v>
      </c>
      <c r="AD23" s="56"/>
      <c r="AE23" s="57"/>
      <c r="AF23" s="126" t="s">
        <v>291</v>
      </c>
      <c r="AG23" s="127"/>
      <c r="AH23" s="128"/>
      <c r="AI23" s="55">
        <v>9.6904000000000003</v>
      </c>
      <c r="AJ23" s="56"/>
      <c r="AK23" s="57"/>
    </row>
    <row r="24" spans="1:95" ht="12.75" customHeight="1" x14ac:dyDescent="0.2">
      <c r="A24" s="296"/>
      <c r="B24" s="126" t="s">
        <v>348</v>
      </c>
      <c r="C24" s="127"/>
      <c r="D24" s="128"/>
      <c r="E24" s="55">
        <v>8.7756000000000007</v>
      </c>
      <c r="F24" s="56"/>
      <c r="G24" s="57"/>
      <c r="H24" s="126" t="s">
        <v>382</v>
      </c>
      <c r="I24" s="127"/>
      <c r="J24" s="128"/>
      <c r="K24" s="55">
        <v>3.5914999999999999</v>
      </c>
      <c r="L24" s="56"/>
      <c r="M24" s="57"/>
      <c r="N24" s="126" t="s">
        <v>309</v>
      </c>
      <c r="O24" s="127"/>
      <c r="P24" s="128"/>
      <c r="Q24" s="55">
        <v>0</v>
      </c>
      <c r="R24" s="56"/>
      <c r="S24" s="57"/>
      <c r="T24" s="126" t="s">
        <v>307</v>
      </c>
      <c r="U24" s="127"/>
      <c r="V24" s="128"/>
      <c r="W24" s="55">
        <v>8.3703000000000003</v>
      </c>
      <c r="X24" s="56"/>
      <c r="Y24" s="57"/>
      <c r="Z24" s="126"/>
      <c r="AA24" s="127"/>
      <c r="AB24" s="128"/>
      <c r="AC24" s="55"/>
      <c r="AD24" s="56"/>
      <c r="AE24" s="57"/>
      <c r="AF24" s="126" t="s">
        <v>352</v>
      </c>
      <c r="AG24" s="127"/>
      <c r="AH24" s="128"/>
      <c r="AI24" s="55">
        <v>9.6096000000000004</v>
      </c>
      <c r="AJ24" s="56"/>
      <c r="AK24" s="57"/>
    </row>
    <row r="25" spans="1:95" ht="12.75" customHeight="1" x14ac:dyDescent="0.2">
      <c r="A25" s="296"/>
      <c r="B25" s="126" t="s">
        <v>389</v>
      </c>
      <c r="C25" s="127"/>
      <c r="D25" s="128"/>
      <c r="E25" s="55">
        <v>6.8308999999999997</v>
      </c>
      <c r="F25" s="56"/>
      <c r="G25" s="57"/>
      <c r="H25" s="188"/>
      <c r="I25" s="297"/>
      <c r="J25" s="298"/>
      <c r="K25" s="188"/>
      <c r="L25" s="297"/>
      <c r="M25" s="298"/>
      <c r="N25" s="126" t="s">
        <v>382</v>
      </c>
      <c r="O25" s="127"/>
      <c r="P25" s="128"/>
      <c r="Q25" s="55">
        <v>2.2578</v>
      </c>
      <c r="R25" s="56"/>
      <c r="S25" s="57"/>
      <c r="T25" s="126" t="s">
        <v>352</v>
      </c>
      <c r="U25" s="127"/>
      <c r="V25" s="128"/>
      <c r="W25" s="55">
        <v>8.3660999999999994</v>
      </c>
      <c r="X25" s="56"/>
      <c r="Y25" s="57"/>
      <c r="Z25" s="188"/>
      <c r="AA25" s="297"/>
      <c r="AB25" s="298"/>
      <c r="AC25" s="188"/>
      <c r="AD25" s="297"/>
      <c r="AE25" s="298"/>
      <c r="AF25" s="126" t="s">
        <v>287</v>
      </c>
      <c r="AG25" s="127"/>
      <c r="AH25" s="128"/>
      <c r="AI25" s="55">
        <v>9.2123000000000008</v>
      </c>
      <c r="AJ25" s="56"/>
      <c r="AK25" s="57"/>
    </row>
    <row r="26" spans="1:95" ht="12.75" customHeight="1" x14ac:dyDescent="0.2">
      <c r="A26" s="296"/>
      <c r="B26" s="126" t="s">
        <v>349</v>
      </c>
      <c r="C26" s="127"/>
      <c r="D26" s="128"/>
      <c r="E26" s="55">
        <v>6.7435999999999998</v>
      </c>
      <c r="F26" s="56"/>
      <c r="G26" s="57"/>
      <c r="H26" s="188"/>
      <c r="I26" s="297"/>
      <c r="J26" s="298"/>
      <c r="K26" s="188"/>
      <c r="L26" s="297"/>
      <c r="M26" s="298"/>
      <c r="N26" s="188"/>
      <c r="O26" s="297"/>
      <c r="P26" s="298"/>
      <c r="Q26" s="188"/>
      <c r="R26" s="297"/>
      <c r="S26" s="298"/>
      <c r="T26" s="126" t="s">
        <v>52</v>
      </c>
      <c r="U26" s="127"/>
      <c r="V26" s="128"/>
      <c r="W26" s="55">
        <v>6.0125999999999999</v>
      </c>
      <c r="X26" s="56"/>
      <c r="Y26" s="57"/>
      <c r="Z26" s="188"/>
      <c r="AA26" s="297"/>
      <c r="AB26" s="298"/>
      <c r="AC26" s="188"/>
      <c r="AD26" s="297"/>
      <c r="AE26" s="298"/>
      <c r="AF26" s="126" t="s">
        <v>396</v>
      </c>
      <c r="AG26" s="127"/>
      <c r="AH26" s="128"/>
      <c r="AI26" s="55">
        <v>6.7176</v>
      </c>
      <c r="AJ26" s="56"/>
      <c r="AK26" s="57"/>
    </row>
    <row r="27" spans="1:95" ht="12.75" customHeight="1" x14ac:dyDescent="0.2">
      <c r="A27" s="296"/>
      <c r="B27" s="126" t="s">
        <v>354</v>
      </c>
      <c r="C27" s="127"/>
      <c r="D27" s="128"/>
      <c r="E27" s="55">
        <v>6.5530999999999997</v>
      </c>
      <c r="F27" s="56"/>
      <c r="G27" s="57"/>
      <c r="H27" s="188"/>
      <c r="I27" s="297"/>
      <c r="J27" s="298"/>
      <c r="K27" s="188"/>
      <c r="L27" s="297"/>
      <c r="M27" s="298"/>
      <c r="N27" s="188"/>
      <c r="O27" s="297"/>
      <c r="P27" s="298"/>
      <c r="Q27" s="188"/>
      <c r="R27" s="297"/>
      <c r="S27" s="298"/>
      <c r="T27" s="126" t="s">
        <v>286</v>
      </c>
      <c r="U27" s="127"/>
      <c r="V27" s="128"/>
      <c r="W27" s="55">
        <v>3.9750999999999999</v>
      </c>
      <c r="X27" s="56"/>
      <c r="Y27" s="57"/>
      <c r="Z27" s="188"/>
      <c r="AA27" s="297"/>
      <c r="AB27" s="298"/>
      <c r="AC27" s="188"/>
      <c r="AD27" s="297"/>
      <c r="AE27" s="298"/>
      <c r="AF27" s="126" t="s">
        <v>307</v>
      </c>
      <c r="AG27" s="127"/>
      <c r="AH27" s="128"/>
      <c r="AI27" s="55">
        <v>6.6887999999999996</v>
      </c>
      <c r="AJ27" s="56"/>
      <c r="AK27" s="57"/>
    </row>
    <row r="28" spans="1:95" ht="12.75" customHeight="1" x14ac:dyDescent="0.2">
      <c r="A28" s="296"/>
      <c r="B28" s="126" t="s">
        <v>374</v>
      </c>
      <c r="C28" s="127"/>
      <c r="D28" s="128"/>
      <c r="E28" s="55">
        <v>4.5944000000000003</v>
      </c>
      <c r="F28" s="56"/>
      <c r="G28" s="57"/>
      <c r="H28" s="188"/>
      <c r="I28" s="297"/>
      <c r="J28" s="298"/>
      <c r="K28" s="188"/>
      <c r="L28" s="297"/>
      <c r="M28" s="298"/>
      <c r="N28" s="188"/>
      <c r="O28" s="297"/>
      <c r="P28" s="298"/>
      <c r="Q28" s="188"/>
      <c r="R28" s="297"/>
      <c r="S28" s="298"/>
      <c r="T28" s="126" t="s">
        <v>302</v>
      </c>
      <c r="U28" s="127"/>
      <c r="V28" s="128"/>
      <c r="W28" s="55">
        <v>2.0653000000000001</v>
      </c>
      <c r="X28" s="56"/>
      <c r="Y28" s="57"/>
      <c r="Z28" s="188"/>
      <c r="AA28" s="297"/>
      <c r="AB28" s="298"/>
      <c r="AC28" s="188"/>
      <c r="AD28" s="297"/>
      <c r="AE28" s="298"/>
      <c r="AF28" s="126" t="s">
        <v>350</v>
      </c>
      <c r="AG28" s="127"/>
      <c r="AH28" s="128"/>
      <c r="AI28" s="55">
        <v>4.8982999999999999</v>
      </c>
      <c r="AJ28" s="56"/>
      <c r="AK28" s="57"/>
    </row>
    <row r="29" spans="1:95" ht="12.75" customHeight="1" x14ac:dyDescent="0.2">
      <c r="A29" s="296"/>
      <c r="B29" s="126" t="s">
        <v>296</v>
      </c>
      <c r="C29" s="127"/>
      <c r="D29" s="128"/>
      <c r="E29" s="55">
        <v>4.4153000000000002</v>
      </c>
      <c r="F29" s="56"/>
      <c r="G29" s="57"/>
      <c r="H29" s="188"/>
      <c r="I29" s="297"/>
      <c r="J29" s="298"/>
      <c r="K29" s="188"/>
      <c r="L29" s="297"/>
      <c r="M29" s="298"/>
      <c r="N29" s="188"/>
      <c r="O29" s="297"/>
      <c r="P29" s="298"/>
      <c r="Q29" s="188"/>
      <c r="R29" s="297"/>
      <c r="S29" s="298"/>
      <c r="T29" s="126" t="s">
        <v>353</v>
      </c>
      <c r="U29" s="127"/>
      <c r="V29" s="128"/>
      <c r="W29" s="55">
        <v>2.0244</v>
      </c>
      <c r="X29" s="56"/>
      <c r="Y29" s="57"/>
      <c r="Z29" s="188"/>
      <c r="AA29" s="297"/>
      <c r="AB29" s="298"/>
      <c r="AC29" s="188"/>
      <c r="AD29" s="297"/>
      <c r="AE29" s="298"/>
      <c r="AF29" s="126" t="s">
        <v>301</v>
      </c>
      <c r="AG29" s="127"/>
      <c r="AH29" s="128"/>
      <c r="AI29" s="55">
        <v>1.2225999999999999</v>
      </c>
      <c r="AJ29" s="56"/>
      <c r="AK29" s="57"/>
    </row>
    <row r="30" spans="1:95" ht="12.75" customHeight="1" x14ac:dyDescent="0.2">
      <c r="A30" s="296"/>
      <c r="B30" s="126" t="s">
        <v>355</v>
      </c>
      <c r="C30" s="127"/>
      <c r="D30" s="128"/>
      <c r="E30" s="55">
        <v>4.3992000000000004</v>
      </c>
      <c r="F30" s="56"/>
      <c r="G30" s="57"/>
      <c r="H30" s="188"/>
      <c r="I30" s="297"/>
      <c r="J30" s="298"/>
      <c r="K30" s="188"/>
      <c r="L30" s="297"/>
      <c r="M30" s="298"/>
      <c r="N30" s="188"/>
      <c r="O30" s="297"/>
      <c r="P30" s="298"/>
      <c r="Q30" s="188"/>
      <c r="R30" s="297"/>
      <c r="S30" s="298"/>
      <c r="T30" s="126" t="s">
        <v>292</v>
      </c>
      <c r="U30" s="127"/>
      <c r="V30" s="128"/>
      <c r="W30" s="55">
        <v>1.8211999999999999</v>
      </c>
      <c r="X30" s="56"/>
      <c r="Y30" s="57"/>
      <c r="Z30" s="188"/>
      <c r="AA30" s="297"/>
      <c r="AB30" s="298"/>
      <c r="AC30" s="188"/>
      <c r="AD30" s="297"/>
      <c r="AE30" s="298"/>
      <c r="AF30" s="126" t="s">
        <v>309</v>
      </c>
      <c r="AG30" s="127"/>
      <c r="AH30" s="128"/>
      <c r="AI30" s="55">
        <v>0</v>
      </c>
      <c r="AJ30" s="56"/>
      <c r="AK30" s="57"/>
    </row>
    <row r="31" spans="1:95" ht="12.75" customHeight="1" x14ac:dyDescent="0.2">
      <c r="A31" s="296"/>
      <c r="B31" s="126" t="s">
        <v>309</v>
      </c>
      <c r="C31" s="127"/>
      <c r="D31" s="128"/>
      <c r="E31" s="55">
        <v>22.701599999999999</v>
      </c>
      <c r="F31" s="56"/>
      <c r="G31" s="57"/>
      <c r="H31" s="188"/>
      <c r="I31" s="297"/>
      <c r="J31" s="298"/>
      <c r="K31" s="188"/>
      <c r="L31" s="297"/>
      <c r="M31" s="298"/>
      <c r="N31" s="188"/>
      <c r="O31" s="297"/>
      <c r="P31" s="298"/>
      <c r="Q31" s="188"/>
      <c r="R31" s="297"/>
      <c r="S31" s="298"/>
      <c r="T31" s="126" t="s">
        <v>309</v>
      </c>
      <c r="U31" s="127"/>
      <c r="V31" s="128"/>
      <c r="W31" s="55">
        <v>4.9739000000000004</v>
      </c>
      <c r="X31" s="56"/>
      <c r="Y31" s="57"/>
      <c r="Z31" s="188"/>
      <c r="AA31" s="297"/>
      <c r="AB31" s="298"/>
      <c r="AC31" s="188"/>
      <c r="AD31" s="297"/>
      <c r="AE31" s="298"/>
      <c r="AF31" s="126" t="s">
        <v>382</v>
      </c>
      <c r="AG31" s="127"/>
      <c r="AH31" s="128"/>
      <c r="AI31" s="55">
        <v>9.2484999999999999</v>
      </c>
      <c r="AJ31" s="56"/>
      <c r="AK31" s="57"/>
    </row>
    <row r="32" spans="1:95" ht="12.75" customHeight="1" x14ac:dyDescent="0.2">
      <c r="A32" s="296"/>
      <c r="B32" s="126" t="s">
        <v>382</v>
      </c>
      <c r="C32" s="127"/>
      <c r="D32" s="128"/>
      <c r="E32" s="55">
        <v>1.2143999999999999</v>
      </c>
      <c r="F32" s="56"/>
      <c r="G32" s="57"/>
      <c r="H32" s="188"/>
      <c r="I32" s="297"/>
      <c r="J32" s="298"/>
      <c r="K32" s="188"/>
      <c r="L32" s="297"/>
      <c r="M32" s="298"/>
      <c r="N32" s="188"/>
      <c r="O32" s="297"/>
      <c r="P32" s="298"/>
      <c r="Q32" s="188"/>
      <c r="R32" s="297"/>
      <c r="S32" s="298"/>
      <c r="T32" s="126" t="s">
        <v>382</v>
      </c>
      <c r="U32" s="127"/>
      <c r="V32" s="128"/>
      <c r="W32" s="55">
        <v>0.62570000000000003</v>
      </c>
      <c r="X32" s="56"/>
      <c r="Y32" s="57"/>
      <c r="Z32" s="188"/>
      <c r="AA32" s="297"/>
      <c r="AB32" s="298"/>
      <c r="AC32" s="188"/>
      <c r="AD32" s="297"/>
      <c r="AE32" s="298"/>
      <c r="AF32" s="188"/>
      <c r="AG32" s="297"/>
      <c r="AH32" s="298"/>
      <c r="AI32" s="188"/>
      <c r="AJ32" s="297"/>
      <c r="AK32" s="298"/>
    </row>
    <row r="33" spans="1:37" ht="15" customHeight="1" x14ac:dyDescent="0.2">
      <c r="A33" s="296"/>
      <c r="B33" s="153" t="s">
        <v>50</v>
      </c>
      <c r="C33" s="154"/>
      <c r="D33" s="155"/>
      <c r="E33" s="156">
        <v>100</v>
      </c>
      <c r="F33" s="157"/>
      <c r="G33" s="158"/>
      <c r="H33" s="153" t="s">
        <v>50</v>
      </c>
      <c r="I33" s="154"/>
      <c r="J33" s="155"/>
      <c r="K33" s="156">
        <v>100</v>
      </c>
      <c r="L33" s="157"/>
      <c r="M33" s="158"/>
      <c r="N33" s="153" t="s">
        <v>50</v>
      </c>
      <c r="O33" s="154"/>
      <c r="P33" s="155"/>
      <c r="Q33" s="156">
        <v>100</v>
      </c>
      <c r="R33" s="157"/>
      <c r="S33" s="158"/>
      <c r="T33" s="299" t="s">
        <v>50</v>
      </c>
      <c r="U33" s="300"/>
      <c r="V33" s="301"/>
      <c r="W33" s="156">
        <v>100</v>
      </c>
      <c r="X33" s="157"/>
      <c r="Y33" s="158"/>
      <c r="Z33" s="299" t="s">
        <v>50</v>
      </c>
      <c r="AA33" s="300"/>
      <c r="AB33" s="301"/>
      <c r="AC33" s="156">
        <v>100</v>
      </c>
      <c r="AD33" s="157"/>
      <c r="AE33" s="158"/>
      <c r="AF33" s="299" t="s">
        <v>50</v>
      </c>
      <c r="AG33" s="300"/>
      <c r="AH33" s="301"/>
      <c r="AI33" s="156">
        <v>100</v>
      </c>
      <c r="AJ33" s="157"/>
      <c r="AK33" s="158"/>
    </row>
    <row r="34" spans="1:37" ht="15" customHeight="1" x14ac:dyDescent="0.2">
      <c r="A34" s="302"/>
      <c r="B34" s="303"/>
      <c r="C34" s="137"/>
      <c r="D34" s="138"/>
      <c r="E34" s="52"/>
      <c r="F34" s="53"/>
      <c r="G34" s="54"/>
      <c r="H34" s="118"/>
      <c r="I34" s="119"/>
      <c r="J34" s="120"/>
      <c r="K34" s="118"/>
      <c r="L34" s="119"/>
      <c r="M34" s="120"/>
      <c r="N34" s="163"/>
      <c r="O34" s="135"/>
      <c r="P34" s="136"/>
      <c r="Q34" s="304"/>
      <c r="R34" s="305"/>
      <c r="S34" s="305"/>
      <c r="W34" s="306"/>
      <c r="X34" s="307"/>
      <c r="Y34" s="308"/>
      <c r="Z34" s="309"/>
      <c r="AA34" s="310"/>
      <c r="AB34" s="311"/>
      <c r="AC34" s="304"/>
      <c r="AD34" s="305"/>
      <c r="AE34" s="305"/>
      <c r="AF34" s="309"/>
      <c r="AG34" s="310"/>
      <c r="AH34" s="311"/>
      <c r="AI34" s="304"/>
      <c r="AJ34" s="305"/>
      <c r="AK34" s="305"/>
    </row>
    <row r="35" spans="1:37" ht="15" customHeight="1" x14ac:dyDescent="0.2">
      <c r="A35" s="170" t="s">
        <v>135</v>
      </c>
      <c r="B35" s="122" t="s">
        <v>135</v>
      </c>
      <c r="C35" s="123"/>
      <c r="D35" s="124"/>
      <c r="E35" s="122" t="s">
        <v>5</v>
      </c>
      <c r="F35" s="123"/>
      <c r="G35" s="124"/>
      <c r="H35" s="122" t="s">
        <v>135</v>
      </c>
      <c r="I35" s="123"/>
      <c r="J35" s="124"/>
      <c r="K35" s="122" t="s">
        <v>5</v>
      </c>
      <c r="L35" s="123"/>
      <c r="M35" s="124"/>
      <c r="N35" s="122" t="s">
        <v>135</v>
      </c>
      <c r="O35" s="123"/>
      <c r="P35" s="124"/>
      <c r="Q35" s="122" t="s">
        <v>5</v>
      </c>
      <c r="R35" s="123"/>
      <c r="S35" s="124"/>
      <c r="T35" s="122" t="s">
        <v>135</v>
      </c>
      <c r="U35" s="123"/>
      <c r="V35" s="124"/>
      <c r="W35" s="122" t="s">
        <v>5</v>
      </c>
      <c r="X35" s="123"/>
      <c r="Y35" s="124"/>
      <c r="Z35" s="122" t="s">
        <v>135</v>
      </c>
      <c r="AA35" s="123"/>
      <c r="AB35" s="124"/>
      <c r="AC35" s="122" t="s">
        <v>5</v>
      </c>
      <c r="AD35" s="123"/>
      <c r="AE35" s="124"/>
      <c r="AF35" s="122" t="s">
        <v>135</v>
      </c>
      <c r="AG35" s="123"/>
      <c r="AH35" s="124"/>
      <c r="AI35" s="122" t="s">
        <v>5</v>
      </c>
      <c r="AJ35" s="123"/>
      <c r="AK35" s="124"/>
    </row>
    <row r="36" spans="1:37" ht="15" customHeight="1" x14ac:dyDescent="0.2">
      <c r="A36" s="125"/>
      <c r="B36" s="126" t="s">
        <v>142</v>
      </c>
      <c r="C36" s="127"/>
      <c r="D36" s="128"/>
      <c r="E36" s="55">
        <v>77.5707884138114</v>
      </c>
      <c r="F36" s="56"/>
      <c r="G36" s="57"/>
      <c r="H36" s="126" t="s">
        <v>143</v>
      </c>
      <c r="I36" s="127"/>
      <c r="J36" s="128"/>
      <c r="K36" s="55">
        <v>96.408713216759296</v>
      </c>
      <c r="L36" s="56"/>
      <c r="M36" s="57"/>
      <c r="N36" s="126" t="s">
        <v>143</v>
      </c>
      <c r="O36" s="127"/>
      <c r="P36" s="128"/>
      <c r="Q36" s="55">
        <v>90.683909015083003</v>
      </c>
      <c r="R36" s="56"/>
      <c r="S36" s="57"/>
      <c r="T36" s="126" t="s">
        <v>143</v>
      </c>
      <c r="U36" s="127"/>
      <c r="V36" s="128"/>
      <c r="W36" s="55">
        <v>43.100502674372699</v>
      </c>
      <c r="X36" s="56"/>
      <c r="Y36" s="57"/>
      <c r="Z36" s="126" t="s">
        <v>143</v>
      </c>
      <c r="AA36" s="127"/>
      <c r="AB36" s="128"/>
      <c r="AC36" s="55">
        <v>99.636399999999995</v>
      </c>
      <c r="AD36" s="56"/>
      <c r="AE36" s="57"/>
      <c r="AF36" s="126" t="s">
        <v>142</v>
      </c>
      <c r="AG36" s="127"/>
      <c r="AH36" s="128"/>
      <c r="AI36" s="55">
        <v>47.317917165555002</v>
      </c>
      <c r="AJ36" s="56"/>
      <c r="AK36" s="57"/>
    </row>
    <row r="37" spans="1:37" ht="15" customHeight="1" x14ac:dyDescent="0.2">
      <c r="A37" s="125"/>
      <c r="B37" s="126" t="s">
        <v>143</v>
      </c>
      <c r="C37" s="127"/>
      <c r="D37" s="128"/>
      <c r="E37" s="55">
        <v>16.951948381087302</v>
      </c>
      <c r="F37" s="56"/>
      <c r="G37" s="57"/>
      <c r="H37" s="126" t="s">
        <v>134</v>
      </c>
      <c r="I37" s="127"/>
      <c r="J37" s="128"/>
      <c r="K37" s="55">
        <v>3.5912867832408</v>
      </c>
      <c r="L37" s="56"/>
      <c r="M37" s="57"/>
      <c r="N37" s="126" t="s">
        <v>142</v>
      </c>
      <c r="O37" s="127"/>
      <c r="P37" s="128"/>
      <c r="Q37" s="55">
        <v>7.0586503395672002</v>
      </c>
      <c r="R37" s="56"/>
      <c r="S37" s="57"/>
      <c r="T37" s="126" t="s">
        <v>142</v>
      </c>
      <c r="U37" s="127"/>
      <c r="V37" s="128"/>
      <c r="W37" s="55">
        <v>25.2236519440726</v>
      </c>
      <c r="X37" s="56"/>
      <c r="Y37" s="57"/>
      <c r="Z37" s="126" t="s">
        <v>134</v>
      </c>
      <c r="AA37" s="127"/>
      <c r="AB37" s="128"/>
      <c r="AC37" s="55">
        <v>0.36359999999999998</v>
      </c>
      <c r="AD37" s="56"/>
      <c r="AE37" s="57"/>
      <c r="AF37" s="126" t="s">
        <v>143</v>
      </c>
      <c r="AG37" s="127"/>
      <c r="AH37" s="128"/>
      <c r="AI37" s="55">
        <v>34.221741471719</v>
      </c>
      <c r="AJ37" s="56"/>
      <c r="AK37" s="57"/>
    </row>
    <row r="38" spans="1:37" ht="15" customHeight="1" x14ac:dyDescent="0.2">
      <c r="A38" s="125"/>
      <c r="B38" s="126" t="s">
        <v>136</v>
      </c>
      <c r="C38" s="127"/>
      <c r="D38" s="128"/>
      <c r="E38" s="55">
        <v>4.2644408729193994</v>
      </c>
      <c r="F38" s="56"/>
      <c r="G38" s="57"/>
      <c r="H38" s="188"/>
      <c r="I38" s="297"/>
      <c r="J38" s="298"/>
      <c r="K38" s="188"/>
      <c r="L38" s="297"/>
      <c r="M38" s="298"/>
      <c r="N38" s="126" t="s">
        <v>134</v>
      </c>
      <c r="O38" s="127"/>
      <c r="P38" s="128"/>
      <c r="Q38" s="55">
        <v>2.2574406453498002</v>
      </c>
      <c r="R38" s="56"/>
      <c r="S38" s="57"/>
      <c r="T38" s="126" t="s">
        <v>133</v>
      </c>
      <c r="U38" s="127"/>
      <c r="V38" s="128"/>
      <c r="W38" s="55">
        <v>22.9812503594068</v>
      </c>
      <c r="X38" s="56"/>
      <c r="Y38" s="57"/>
      <c r="Z38" s="188"/>
      <c r="AA38" s="297"/>
      <c r="AB38" s="298"/>
      <c r="AC38" s="188"/>
      <c r="AD38" s="297"/>
      <c r="AE38" s="298"/>
      <c r="AF38" s="126" t="s">
        <v>134</v>
      </c>
      <c r="AG38" s="127"/>
      <c r="AH38" s="128"/>
      <c r="AI38" s="55">
        <v>9.247991807865299</v>
      </c>
      <c r="AJ38" s="56"/>
      <c r="AK38" s="57"/>
    </row>
    <row r="39" spans="1:37" ht="15" customHeight="1" x14ac:dyDescent="0.2">
      <c r="A39" s="125"/>
      <c r="B39" s="126" t="s">
        <v>134</v>
      </c>
      <c r="C39" s="127"/>
      <c r="D39" s="128"/>
      <c r="E39" s="55">
        <v>1.2128223321820999</v>
      </c>
      <c r="F39" s="56"/>
      <c r="G39" s="57"/>
      <c r="H39" s="188"/>
      <c r="I39" s="297"/>
      <c r="J39" s="298"/>
      <c r="K39" s="188"/>
      <c r="L39" s="297"/>
      <c r="M39" s="298"/>
      <c r="N39" s="188"/>
      <c r="O39" s="297"/>
      <c r="P39" s="298"/>
      <c r="Q39" s="188"/>
      <c r="R39" s="297"/>
      <c r="S39" s="298"/>
      <c r="T39" s="126" t="s">
        <v>136</v>
      </c>
      <c r="U39" s="127"/>
      <c r="V39" s="128"/>
      <c r="W39" s="55">
        <v>8.0697472811544007</v>
      </c>
      <c r="X39" s="56"/>
      <c r="Y39" s="57"/>
      <c r="Z39" s="188"/>
      <c r="AA39" s="297"/>
      <c r="AB39" s="298"/>
      <c r="AC39" s="188"/>
      <c r="AD39" s="297"/>
      <c r="AE39" s="298"/>
      <c r="AF39" s="126" t="s">
        <v>136</v>
      </c>
      <c r="AG39" s="127"/>
      <c r="AH39" s="128"/>
      <c r="AI39" s="55">
        <v>9.2123495548607011</v>
      </c>
      <c r="AJ39" s="56"/>
      <c r="AK39" s="57"/>
    </row>
    <row r="40" spans="1:37" ht="15" customHeight="1" x14ac:dyDescent="0.2">
      <c r="A40" s="125"/>
      <c r="B40" s="188"/>
      <c r="C40" s="297"/>
      <c r="D40" s="298"/>
      <c r="E40" s="188"/>
      <c r="F40" s="297"/>
      <c r="G40" s="298"/>
      <c r="H40" s="188"/>
      <c r="I40" s="297"/>
      <c r="J40" s="298"/>
      <c r="K40" s="188"/>
      <c r="L40" s="297"/>
      <c r="M40" s="298"/>
      <c r="N40" s="188"/>
      <c r="O40" s="297"/>
      <c r="P40" s="298"/>
      <c r="Q40" s="188"/>
      <c r="R40" s="297"/>
      <c r="S40" s="298"/>
      <c r="T40" s="126" t="s">
        <v>134</v>
      </c>
      <c r="U40" s="127"/>
      <c r="V40" s="128"/>
      <c r="W40" s="55">
        <v>0.62484774099349993</v>
      </c>
      <c r="X40" s="56"/>
      <c r="Y40" s="57"/>
      <c r="Z40" s="188"/>
      <c r="AA40" s="297"/>
      <c r="AB40" s="298"/>
      <c r="AC40" s="188"/>
      <c r="AD40" s="297"/>
      <c r="AE40" s="298"/>
      <c r="AF40" s="188"/>
      <c r="AG40" s="297"/>
      <c r="AH40" s="298"/>
      <c r="AI40" s="188"/>
      <c r="AJ40" s="297"/>
      <c r="AK40" s="298"/>
    </row>
    <row r="41" spans="1:37" s="27" customFormat="1" ht="15" customHeight="1" x14ac:dyDescent="0.2">
      <c r="A41" s="143"/>
      <c r="B41" s="153" t="s">
        <v>50</v>
      </c>
      <c r="C41" s="154"/>
      <c r="D41" s="155"/>
      <c r="E41" s="156">
        <v>100.0000000000001</v>
      </c>
      <c r="F41" s="157"/>
      <c r="G41" s="158"/>
      <c r="H41" s="153" t="s">
        <v>50</v>
      </c>
      <c r="I41" s="154"/>
      <c r="J41" s="155"/>
      <c r="K41" s="156">
        <v>99.999999999999915</v>
      </c>
      <c r="L41" s="157"/>
      <c r="M41" s="158"/>
      <c r="N41" s="153" t="s">
        <v>50</v>
      </c>
      <c r="O41" s="154"/>
      <c r="P41" s="155"/>
      <c r="Q41" s="156">
        <v>100</v>
      </c>
      <c r="R41" s="157"/>
      <c r="S41" s="158"/>
      <c r="T41" s="153" t="s">
        <v>50</v>
      </c>
      <c r="U41" s="154"/>
      <c r="V41" s="155"/>
      <c r="W41" s="156">
        <v>99.999999999999901</v>
      </c>
      <c r="X41" s="157"/>
      <c r="Y41" s="158"/>
      <c r="Z41" s="169" t="s">
        <v>50</v>
      </c>
      <c r="AA41" s="300"/>
      <c r="AB41" s="301"/>
      <c r="AC41" s="156">
        <v>100.0000000000001</v>
      </c>
      <c r="AD41" s="157"/>
      <c r="AE41" s="158"/>
      <c r="AF41" s="153" t="s">
        <v>50</v>
      </c>
      <c r="AG41" s="154"/>
      <c r="AH41" s="155"/>
      <c r="AI41" s="156">
        <v>100.00000000000021</v>
      </c>
      <c r="AJ41" s="157"/>
      <c r="AK41" s="158"/>
    </row>
    <row r="42" spans="1:37" x14ac:dyDescent="0.2">
      <c r="A42" s="312"/>
      <c r="B42" s="122"/>
      <c r="C42" s="123"/>
      <c r="D42" s="124"/>
      <c r="E42" s="122"/>
      <c r="F42" s="123"/>
      <c r="G42" s="124"/>
      <c r="H42" s="101"/>
      <c r="I42" s="102"/>
      <c r="J42" s="103"/>
      <c r="K42" s="101"/>
      <c r="L42" s="102"/>
      <c r="M42" s="103"/>
      <c r="N42" s="122"/>
      <c r="O42" s="123"/>
      <c r="P42" s="124"/>
      <c r="Q42" s="122"/>
      <c r="R42" s="123"/>
      <c r="S42" s="124"/>
      <c r="T42" s="122"/>
      <c r="U42" s="123"/>
      <c r="V42" s="124"/>
      <c r="W42" s="122"/>
      <c r="X42" s="123"/>
      <c r="Y42" s="124"/>
      <c r="Z42" s="122"/>
      <c r="AA42" s="123"/>
      <c r="AB42" s="124"/>
      <c r="AC42" s="122"/>
      <c r="AD42" s="123"/>
      <c r="AE42" s="124"/>
      <c r="AF42" s="122"/>
      <c r="AG42" s="123"/>
      <c r="AH42" s="124"/>
      <c r="AI42" s="122"/>
      <c r="AJ42" s="123"/>
      <c r="AK42" s="124"/>
    </row>
    <row r="43" spans="1:37" ht="12.75" customHeight="1" x14ac:dyDescent="0.2">
      <c r="A43" s="293" t="s">
        <v>17</v>
      </c>
      <c r="B43" s="101" t="s">
        <v>0</v>
      </c>
      <c r="C43" s="102"/>
      <c r="D43" s="103"/>
      <c r="E43" s="101" t="s">
        <v>1</v>
      </c>
      <c r="F43" s="102"/>
      <c r="G43" s="103"/>
      <c r="H43" s="101" t="s">
        <v>0</v>
      </c>
      <c r="I43" s="102"/>
      <c r="J43" s="103"/>
      <c r="K43" s="101" t="s">
        <v>1</v>
      </c>
      <c r="L43" s="102"/>
      <c r="M43" s="103"/>
      <c r="N43" s="101" t="s">
        <v>0</v>
      </c>
      <c r="O43" s="102"/>
      <c r="P43" s="103"/>
      <c r="Q43" s="101" t="s">
        <v>1</v>
      </c>
      <c r="R43" s="102"/>
      <c r="S43" s="103"/>
      <c r="T43" s="101" t="s">
        <v>0</v>
      </c>
      <c r="U43" s="102"/>
      <c r="V43" s="103"/>
      <c r="W43" s="101" t="s">
        <v>1</v>
      </c>
      <c r="X43" s="102"/>
      <c r="Y43" s="103"/>
      <c r="Z43" s="101" t="s">
        <v>0</v>
      </c>
      <c r="AA43" s="102"/>
      <c r="AB43" s="103"/>
      <c r="AC43" s="101" t="s">
        <v>1</v>
      </c>
      <c r="AD43" s="102"/>
      <c r="AE43" s="103"/>
      <c r="AF43" s="101" t="s">
        <v>0</v>
      </c>
      <c r="AG43" s="102"/>
      <c r="AH43" s="103"/>
      <c r="AI43" s="101" t="s">
        <v>1</v>
      </c>
      <c r="AJ43" s="102"/>
      <c r="AK43" s="103"/>
    </row>
    <row r="44" spans="1:37" ht="38.25" x14ac:dyDescent="0.2">
      <c r="A44" s="293"/>
      <c r="B44" s="204" t="s">
        <v>53</v>
      </c>
      <c r="C44" s="204" t="s">
        <v>54</v>
      </c>
      <c r="D44" s="204" t="s">
        <v>55</v>
      </c>
      <c r="E44" s="204" t="s">
        <v>53</v>
      </c>
      <c r="F44" s="204" t="s">
        <v>54</v>
      </c>
      <c r="G44" s="204" t="s">
        <v>55</v>
      </c>
      <c r="H44" s="204" t="s">
        <v>53</v>
      </c>
      <c r="I44" s="204" t="s">
        <v>54</v>
      </c>
      <c r="J44" s="204" t="s">
        <v>55</v>
      </c>
      <c r="K44" s="204" t="s">
        <v>53</v>
      </c>
      <c r="L44" s="204" t="s">
        <v>54</v>
      </c>
      <c r="M44" s="204" t="s">
        <v>55</v>
      </c>
      <c r="N44" s="204" t="s">
        <v>53</v>
      </c>
      <c r="O44" s="204" t="s">
        <v>54</v>
      </c>
      <c r="P44" s="204" t="s">
        <v>55</v>
      </c>
      <c r="Q44" s="204" t="s">
        <v>53</v>
      </c>
      <c r="R44" s="204" t="s">
        <v>54</v>
      </c>
      <c r="S44" s="204" t="s">
        <v>55</v>
      </c>
      <c r="T44" s="204" t="s">
        <v>53</v>
      </c>
      <c r="U44" s="204" t="s">
        <v>54</v>
      </c>
      <c r="V44" s="204" t="s">
        <v>55</v>
      </c>
      <c r="W44" s="204" t="s">
        <v>53</v>
      </c>
      <c r="X44" s="204" t="s">
        <v>54</v>
      </c>
      <c r="Y44" s="204" t="s">
        <v>55</v>
      </c>
      <c r="Z44" s="204" t="s">
        <v>53</v>
      </c>
      <c r="AA44" s="204" t="s">
        <v>54</v>
      </c>
      <c r="AB44" s="204" t="s">
        <v>55</v>
      </c>
      <c r="AC44" s="204" t="s">
        <v>53</v>
      </c>
      <c r="AD44" s="204" t="s">
        <v>54</v>
      </c>
      <c r="AE44" s="204" t="s">
        <v>55</v>
      </c>
      <c r="AF44" s="204" t="s">
        <v>53</v>
      </c>
      <c r="AG44" s="204" t="s">
        <v>54</v>
      </c>
      <c r="AH44" s="204" t="s">
        <v>55</v>
      </c>
      <c r="AI44" s="204" t="s">
        <v>53</v>
      </c>
      <c r="AJ44" s="204" t="s">
        <v>54</v>
      </c>
      <c r="AK44" s="204" t="s">
        <v>55</v>
      </c>
    </row>
    <row r="45" spans="1:37" x14ac:dyDescent="0.2">
      <c r="A45" s="162" t="s">
        <v>20</v>
      </c>
      <c r="B45" s="2">
        <v>5.9565034508705139</v>
      </c>
      <c r="C45" s="2">
        <v>6.9407448172569257</v>
      </c>
      <c r="D45" s="2">
        <v>10.039833188056949</v>
      </c>
      <c r="E45" s="2">
        <v>6.5307536721229544</v>
      </c>
      <c r="F45" s="2">
        <v>6.9407448172569257</v>
      </c>
      <c r="G45" s="2">
        <v>10.039833188056949</v>
      </c>
      <c r="H45" s="2">
        <v>6.1292371153831491</v>
      </c>
      <c r="I45" s="2">
        <v>10.378351807594299</v>
      </c>
      <c r="J45" s="2">
        <v>10.039833188056949</v>
      </c>
      <c r="K45" s="2">
        <v>6.8899956345558193</v>
      </c>
      <c r="L45" s="2">
        <v>10.378351807594299</v>
      </c>
      <c r="M45" s="2">
        <v>10.039833188056949</v>
      </c>
      <c r="N45" s="2">
        <v>8.9823827147483826</v>
      </c>
      <c r="O45" s="2">
        <v>8.8170847296714783</v>
      </c>
      <c r="P45" s="2">
        <v>10.039833188056949</v>
      </c>
      <c r="Q45" s="2">
        <v>9.4600626826286316</v>
      </c>
      <c r="R45" s="2">
        <v>8.8170847296714783</v>
      </c>
      <c r="S45" s="2">
        <v>10.039833188056949</v>
      </c>
      <c r="T45" s="2">
        <v>6.4799240231513995</v>
      </c>
      <c r="U45" s="2">
        <v>9.515524208545683</v>
      </c>
      <c r="V45" s="2">
        <v>10.039833188056949</v>
      </c>
      <c r="W45" s="2">
        <v>7.4168410897254953</v>
      </c>
      <c r="X45" s="2">
        <v>9.515524208545683</v>
      </c>
      <c r="Y45" s="2">
        <v>10.039833188056949</v>
      </c>
      <c r="Z45" s="2">
        <v>10.031782984733583</v>
      </c>
      <c r="AA45" s="2">
        <v>10.456989407539369</v>
      </c>
      <c r="AB45" s="2">
        <v>10.039833188056949</v>
      </c>
      <c r="AC45" s="2" t="s">
        <v>29</v>
      </c>
      <c r="AD45" s="2" t="s">
        <v>29</v>
      </c>
      <c r="AE45" s="2" t="s">
        <v>29</v>
      </c>
      <c r="AF45" s="2">
        <v>5.4942575097084054</v>
      </c>
      <c r="AG45" s="2">
        <v>7.4616065621376046</v>
      </c>
      <c r="AH45" s="2">
        <v>10.039833188056949</v>
      </c>
      <c r="AI45" s="2">
        <v>6.6087266802787745</v>
      </c>
      <c r="AJ45" s="2">
        <v>7.4616065621376046</v>
      </c>
      <c r="AK45" s="2">
        <v>10.039833188056949</v>
      </c>
    </row>
    <row r="46" spans="1:37" ht="12.75" customHeight="1" x14ac:dyDescent="0.2">
      <c r="A46" s="162" t="s">
        <v>21</v>
      </c>
      <c r="B46" s="2">
        <v>4.3710383772850037</v>
      </c>
      <c r="C46" s="2">
        <v>5.1786395907402039</v>
      </c>
      <c r="D46" s="2">
        <v>3.1558838486671457</v>
      </c>
      <c r="E46" s="2">
        <v>4.9410226941108704</v>
      </c>
      <c r="F46" s="2">
        <v>5.1786395907402039</v>
      </c>
      <c r="G46" s="2">
        <v>3.1558838486671457</v>
      </c>
      <c r="H46" s="2">
        <v>3.7077793478965768</v>
      </c>
      <c r="I46" s="2">
        <v>4.7421219944953918</v>
      </c>
      <c r="J46" s="2">
        <v>3.1558838486671457</v>
      </c>
      <c r="K46" s="2">
        <v>4.4607356190681475</v>
      </c>
      <c r="L46" s="2">
        <v>4.7421219944953918</v>
      </c>
      <c r="M46" s="2">
        <v>3.1558838486671457</v>
      </c>
      <c r="N46" s="2">
        <v>3.9279183745384207</v>
      </c>
      <c r="O46" s="2">
        <v>7.4794867634773263</v>
      </c>
      <c r="P46" s="2">
        <v>3.1558838486671457</v>
      </c>
      <c r="Q46" s="2">
        <v>4.395383894443512</v>
      </c>
      <c r="R46" s="2">
        <v>7.4794867634773263</v>
      </c>
      <c r="S46" s="2">
        <v>3.1558838486671457</v>
      </c>
      <c r="T46" s="2">
        <v>6.7341163754463214</v>
      </c>
      <c r="U46" s="2">
        <v>8.3511456847190857</v>
      </c>
      <c r="V46" s="2">
        <v>3.1558838486671457</v>
      </c>
      <c r="W46" s="2">
        <v>7.6736983656883249</v>
      </c>
      <c r="X46" s="2">
        <v>8.3511456847190857</v>
      </c>
      <c r="Y46" s="2">
        <v>3.1558838486671457</v>
      </c>
      <c r="Z46" s="2">
        <v>3.7101498246192937</v>
      </c>
      <c r="AA46" s="2">
        <v>4.0971365571022043</v>
      </c>
      <c r="AB46" s="2">
        <v>3.1558838486671457</v>
      </c>
      <c r="AC46" s="2" t="s">
        <v>29</v>
      </c>
      <c r="AD46" s="2" t="s">
        <v>29</v>
      </c>
      <c r="AE46" s="2" t="s">
        <v>29</v>
      </c>
      <c r="AF46" s="2">
        <v>3.7557634711265568</v>
      </c>
      <c r="AG46" s="2">
        <v>6.0841342806816092</v>
      </c>
      <c r="AH46" s="2">
        <v>3.1558838486671457</v>
      </c>
      <c r="AI46" s="2">
        <v>4.852598011493682</v>
      </c>
      <c r="AJ46" s="2">
        <v>6.0841342806816092</v>
      </c>
      <c r="AK46" s="2">
        <v>3.1558838486671457</v>
      </c>
    </row>
    <row r="47" spans="1:37" x14ac:dyDescent="0.2">
      <c r="A47" s="162" t="s">
        <v>18</v>
      </c>
      <c r="B47" s="2">
        <v>6.4675608277320853</v>
      </c>
      <c r="C47" s="2">
        <v>7.0398244261741629</v>
      </c>
      <c r="D47" s="2">
        <v>6.8371930718421945</v>
      </c>
      <c r="E47" s="2">
        <v>7.0464327931404114</v>
      </c>
      <c r="F47" s="2">
        <v>7.0398244261741629</v>
      </c>
      <c r="G47" s="2">
        <v>6.8371930718421945</v>
      </c>
      <c r="H47" s="2">
        <v>7.2430935502052334</v>
      </c>
      <c r="I47" s="2">
        <v>8.2332047820091248</v>
      </c>
      <c r="J47" s="2">
        <v>6.8371930718421945</v>
      </c>
      <c r="K47" s="2">
        <v>8.0582079291343707</v>
      </c>
      <c r="L47" s="2">
        <v>8.2332047820091248</v>
      </c>
      <c r="M47" s="2">
        <v>6.8371930718421945</v>
      </c>
      <c r="N47" s="2">
        <v>6.4918532967567444</v>
      </c>
      <c r="O47" s="2">
        <v>8.3796724677085894</v>
      </c>
      <c r="P47" s="2">
        <v>6.8371930718421945</v>
      </c>
      <c r="Q47" s="2">
        <v>7.0475682616233826</v>
      </c>
      <c r="R47" s="2">
        <v>8.3796724677085894</v>
      </c>
      <c r="S47" s="2">
        <v>6.8371930718421945</v>
      </c>
      <c r="T47" s="2">
        <v>6.4910301566123954</v>
      </c>
      <c r="U47" s="2">
        <v>8.8356730341911298</v>
      </c>
      <c r="V47" s="2">
        <v>6.8371930718421945</v>
      </c>
      <c r="W47" s="2">
        <v>7.437680661678316</v>
      </c>
      <c r="X47" s="2">
        <v>8.8356730341911298</v>
      </c>
      <c r="Y47" s="2">
        <v>6.8371930718421945</v>
      </c>
      <c r="Z47" s="2">
        <v>7.3466387391090402</v>
      </c>
      <c r="AA47" s="2">
        <v>7.7417829632759103</v>
      </c>
      <c r="AB47" s="2">
        <v>6.8371930718421945</v>
      </c>
      <c r="AC47" s="2" t="s">
        <v>29</v>
      </c>
      <c r="AD47" s="2" t="s">
        <v>29</v>
      </c>
      <c r="AE47" s="2" t="s">
        <v>29</v>
      </c>
      <c r="AF47" s="2" t="s">
        <v>26</v>
      </c>
      <c r="AG47" s="2" t="s">
        <v>26</v>
      </c>
      <c r="AH47" s="2" t="s">
        <v>26</v>
      </c>
      <c r="AI47" s="2" t="s">
        <v>26</v>
      </c>
      <c r="AJ47" s="2" t="str">
        <f t="shared" ref="AJ47:AK47" si="10">+AG47</f>
        <v>NA</v>
      </c>
      <c r="AK47" s="2" t="str">
        <f t="shared" si="10"/>
        <v>NA</v>
      </c>
    </row>
    <row r="48" spans="1:37" x14ac:dyDescent="0.2">
      <c r="A48" s="162" t="s">
        <v>25</v>
      </c>
      <c r="B48" s="2">
        <v>7.085458496093751</v>
      </c>
      <c r="C48" s="2">
        <v>7.9764106445312528</v>
      </c>
      <c r="D48" s="2">
        <v>6.5463364257812477</v>
      </c>
      <c r="E48" s="2">
        <v>7.4078403320312498</v>
      </c>
      <c r="F48" s="2">
        <v>7.5301196289062524</v>
      </c>
      <c r="G48" s="2">
        <v>6.41653466796875</v>
      </c>
      <c r="H48" s="2">
        <v>7.2636528320312506</v>
      </c>
      <c r="I48" s="2" t="s">
        <v>26</v>
      </c>
      <c r="J48" s="2" t="s">
        <v>26</v>
      </c>
      <c r="K48" s="2">
        <v>7.6462163085937496</v>
      </c>
      <c r="L48" s="2">
        <v>7.3703334960937461</v>
      </c>
      <c r="M48" s="2">
        <v>6.41653466796875</v>
      </c>
      <c r="N48" s="2">
        <v>7.9355512695312518</v>
      </c>
      <c r="O48" s="2">
        <v>9.7322651367187518</v>
      </c>
      <c r="P48" s="2" t="s">
        <v>26</v>
      </c>
      <c r="Q48" s="2">
        <v>7.0737885742187521</v>
      </c>
      <c r="R48" s="2">
        <v>8.7066860351562507</v>
      </c>
      <c r="S48" s="2">
        <v>6.41653466796875</v>
      </c>
      <c r="T48" s="2">
        <v>8.1134379882812517</v>
      </c>
      <c r="U48" s="2" t="s">
        <v>26</v>
      </c>
      <c r="V48" s="2" t="s">
        <v>26</v>
      </c>
      <c r="W48" s="2">
        <v>7.68595654296875</v>
      </c>
      <c r="X48" s="2">
        <v>8.9298823242187506</v>
      </c>
      <c r="Y48" s="2">
        <v>6.3477680664062497</v>
      </c>
      <c r="Z48" s="2">
        <v>7.0452661132812526</v>
      </c>
      <c r="AA48" s="2">
        <v>7.4099204101562499</v>
      </c>
      <c r="AB48" s="2">
        <v>6.534228027343751</v>
      </c>
      <c r="AC48" s="2" t="s">
        <v>29</v>
      </c>
      <c r="AD48" s="2" t="s">
        <v>29</v>
      </c>
      <c r="AE48" s="2" t="s">
        <v>29</v>
      </c>
      <c r="AF48" s="2">
        <v>5.5055268554687506</v>
      </c>
      <c r="AG48" s="2">
        <v>7.17494873046875</v>
      </c>
      <c r="AH48" s="2">
        <v>6.3481206054687487</v>
      </c>
      <c r="AI48" s="2">
        <v>6.6215483398437511</v>
      </c>
      <c r="AJ48" s="2">
        <v>7.17494873046875</v>
      </c>
      <c r="AK48" s="2">
        <v>6.3481206054687487</v>
      </c>
    </row>
    <row r="49" spans="1:37" x14ac:dyDescent="0.2">
      <c r="A49" s="162"/>
      <c r="B49" s="2"/>
      <c r="C49" s="2"/>
      <c r="D49" s="2">
        <f>SUM(B45:D48)</f>
        <v>77.595427165031438</v>
      </c>
      <c r="E49" s="2"/>
      <c r="F49" s="2"/>
      <c r="G49" s="2">
        <f>SUM(E45:G48)</f>
        <v>79.064822731018069</v>
      </c>
      <c r="H49" s="2"/>
      <c r="I49" s="2"/>
      <c r="J49" s="2">
        <f>SUM(H45:J48)</f>
        <v>67.73035153818131</v>
      </c>
      <c r="K49" s="2"/>
      <c r="L49" s="2"/>
      <c r="M49" s="2">
        <f>SUM(K45:M48)</f>
        <v>84.228612348079679</v>
      </c>
      <c r="N49" s="2"/>
      <c r="O49" s="2"/>
      <c r="P49" s="2">
        <f>SUM(N45:P48)</f>
        <v>81.779124861717236</v>
      </c>
      <c r="Q49" s="2"/>
      <c r="R49" s="2"/>
      <c r="S49" s="2">
        <f>SUM(Q45:S48)</f>
        <v>87.809178185462955</v>
      </c>
      <c r="T49" s="2"/>
      <c r="U49" s="2"/>
      <c r="V49" s="2">
        <f>SUM(T45:V48)</f>
        <v>74.553761579513562</v>
      </c>
      <c r="W49" s="2"/>
      <c r="X49" s="6"/>
      <c r="Y49" s="2">
        <f>SUM(W45:Y48)</f>
        <v>92.227080086708085</v>
      </c>
      <c r="Z49" s="2"/>
      <c r="AA49" s="6"/>
      <c r="AB49" s="2">
        <f>SUM(Z45:AB48)</f>
        <v>84.406805135726927</v>
      </c>
      <c r="AC49" s="6"/>
      <c r="AD49" s="6"/>
      <c r="AE49" s="2">
        <f>SUM(AC45:AE48)</f>
        <v>0</v>
      </c>
      <c r="AF49" s="2"/>
      <c r="AG49" s="6"/>
      <c r="AH49" s="2">
        <f>SUM(AF45:AH48)</f>
        <v>55.020075051784524</v>
      </c>
      <c r="AI49" s="6"/>
      <c r="AJ49" s="6"/>
      <c r="AK49" s="2">
        <f>SUM(AI45:AK48)</f>
        <v>58.347400247097013</v>
      </c>
    </row>
    <row r="50" spans="1:37" s="207" customFormat="1" ht="51" x14ac:dyDescent="0.2">
      <c r="A50" s="43" t="s">
        <v>212</v>
      </c>
      <c r="B50" s="313"/>
      <c r="C50" s="208" t="s">
        <v>128</v>
      </c>
      <c r="D50" s="208" t="s">
        <v>196</v>
      </c>
      <c r="E50" s="313"/>
      <c r="F50" s="208" t="s">
        <v>128</v>
      </c>
      <c r="G50" s="208" t="s">
        <v>196</v>
      </c>
      <c r="H50" s="313"/>
      <c r="I50" s="208" t="s">
        <v>201</v>
      </c>
      <c r="J50" s="208" t="s">
        <v>59</v>
      </c>
      <c r="K50" s="313"/>
      <c r="L50" s="208" t="s">
        <v>201</v>
      </c>
      <c r="M50" s="208" t="s">
        <v>59</v>
      </c>
      <c r="N50" s="313"/>
      <c r="O50" s="208" t="s">
        <v>249</v>
      </c>
      <c r="P50" s="208" t="s">
        <v>59</v>
      </c>
      <c r="Q50" s="313"/>
      <c r="R50" s="208" t="s">
        <v>249</v>
      </c>
      <c r="S50" s="208" t="s">
        <v>59</v>
      </c>
      <c r="T50" s="313"/>
      <c r="U50" s="208" t="s">
        <v>51</v>
      </c>
      <c r="V50" s="208" t="s">
        <v>59</v>
      </c>
      <c r="W50" s="313"/>
      <c r="X50" s="314" t="s">
        <v>51</v>
      </c>
      <c r="Y50" s="208" t="s">
        <v>59</v>
      </c>
      <c r="Z50" s="313"/>
      <c r="AA50" s="314" t="s">
        <v>28</v>
      </c>
      <c r="AB50" s="315" t="s">
        <v>59</v>
      </c>
      <c r="AC50" s="314"/>
      <c r="AD50" s="314" t="s">
        <v>28</v>
      </c>
      <c r="AE50" s="208" t="s">
        <v>59</v>
      </c>
      <c r="AF50" s="313"/>
      <c r="AG50" s="314" t="s">
        <v>251</v>
      </c>
      <c r="AH50" s="208" t="s">
        <v>59</v>
      </c>
      <c r="AI50" s="314"/>
      <c r="AJ50" s="314" t="s">
        <v>251</v>
      </c>
      <c r="AK50" s="208" t="s">
        <v>59</v>
      </c>
    </row>
    <row r="51" spans="1:37" s="214" customFormat="1" x14ac:dyDescent="0.2">
      <c r="A51" s="316" t="s">
        <v>19</v>
      </c>
      <c r="B51" s="317">
        <v>29.9236</v>
      </c>
      <c r="C51" s="317">
        <v>4942.32</v>
      </c>
      <c r="D51" s="317">
        <v>4336.1885000000002</v>
      </c>
      <c r="E51" s="317">
        <v>31.932700000000001</v>
      </c>
      <c r="F51" s="317">
        <f>C51</f>
        <v>4942.32</v>
      </c>
      <c r="G51" s="317">
        <f>D51</f>
        <v>4336.1885000000002</v>
      </c>
      <c r="H51" s="318">
        <v>51.911099999999998</v>
      </c>
      <c r="I51" s="319">
        <v>4548.1400000000003</v>
      </c>
      <c r="J51" s="318">
        <f>D51</f>
        <v>4336.1885000000002</v>
      </c>
      <c r="K51" s="214">
        <v>56.3337</v>
      </c>
      <c r="L51" s="319">
        <f>I51</f>
        <v>4548.1400000000003</v>
      </c>
      <c r="M51" s="318">
        <f>D51</f>
        <v>4336.1885000000002</v>
      </c>
      <c r="N51" s="319">
        <v>62.2879</v>
      </c>
      <c r="O51" s="317">
        <v>14255.69</v>
      </c>
      <c r="P51" s="317">
        <f>D51</f>
        <v>4336.1885000000002</v>
      </c>
      <c r="Q51" s="317">
        <v>65.724199999999996</v>
      </c>
      <c r="R51" s="317">
        <f>O51</f>
        <v>14255.69</v>
      </c>
      <c r="S51" s="317">
        <f>P51</f>
        <v>4336.1885000000002</v>
      </c>
      <c r="T51" s="317">
        <v>70.381100000000004</v>
      </c>
      <c r="U51" s="317">
        <v>5936.87</v>
      </c>
      <c r="V51" s="317">
        <f>S51</f>
        <v>4336.1885000000002</v>
      </c>
      <c r="W51" s="317">
        <v>76.414299999999997</v>
      </c>
      <c r="X51" s="317">
        <f>U51</f>
        <v>5936.87</v>
      </c>
      <c r="Y51" s="317">
        <f>V51</f>
        <v>4336.1885000000002</v>
      </c>
      <c r="Z51" s="317">
        <v>23.8188</v>
      </c>
      <c r="AA51" s="317">
        <v>2452.83</v>
      </c>
      <c r="AB51" s="317">
        <f>Y51</f>
        <v>4336.1885000000002</v>
      </c>
      <c r="AC51" s="317" t="s">
        <v>29</v>
      </c>
      <c r="AD51" s="317">
        <f>AA51</f>
        <v>2452.83</v>
      </c>
      <c r="AE51" s="317">
        <f>AB51</f>
        <v>4336.1885000000002</v>
      </c>
      <c r="AF51" s="317">
        <v>12.6111</v>
      </c>
      <c r="AG51" s="317">
        <v>4375.53</v>
      </c>
      <c r="AH51" s="317">
        <f>AE51</f>
        <v>4336.1885000000002</v>
      </c>
      <c r="AI51" s="317">
        <v>13.1988</v>
      </c>
      <c r="AJ51" s="317">
        <f>AG51</f>
        <v>4375.53</v>
      </c>
      <c r="AK51" s="317">
        <f>AH51</f>
        <v>4336.1885000000002</v>
      </c>
    </row>
    <row r="52" spans="1:37" s="214" customFormat="1" ht="15" customHeight="1" x14ac:dyDescent="0.2">
      <c r="A52" s="320" t="s">
        <v>202</v>
      </c>
      <c r="B52" s="321" t="s">
        <v>170</v>
      </c>
      <c r="C52" s="322"/>
      <c r="D52" s="322"/>
      <c r="E52" s="322"/>
      <c r="F52" s="322"/>
      <c r="G52" s="322"/>
      <c r="H52" s="323"/>
      <c r="I52" s="323"/>
      <c r="J52" s="323"/>
      <c r="K52" s="323"/>
      <c r="L52" s="323"/>
      <c r="M52" s="323"/>
      <c r="N52" s="322"/>
      <c r="O52" s="322"/>
      <c r="P52" s="322"/>
      <c r="Q52" s="322"/>
      <c r="R52" s="322"/>
      <c r="S52" s="322"/>
      <c r="T52" s="322"/>
      <c r="U52" s="322"/>
      <c r="V52" s="322"/>
      <c r="W52" s="322"/>
      <c r="X52" s="322"/>
      <c r="Y52" s="322"/>
      <c r="Z52" s="322"/>
      <c r="AA52" s="322"/>
      <c r="AB52" s="322"/>
      <c r="AC52" s="322"/>
      <c r="AD52" s="322"/>
      <c r="AE52" s="322"/>
      <c r="AF52" s="322"/>
      <c r="AG52" s="322"/>
      <c r="AH52" s="322"/>
      <c r="AI52" s="322"/>
      <c r="AJ52" s="322"/>
      <c r="AK52" s="322"/>
    </row>
    <row r="53" spans="1:37" s="214" customFormat="1" ht="15" customHeight="1" x14ac:dyDescent="0.2">
      <c r="A53" s="324"/>
      <c r="B53" s="226" t="s">
        <v>167</v>
      </c>
      <c r="C53" s="227"/>
      <c r="D53" s="227"/>
      <c r="E53" s="227"/>
      <c r="F53" s="227"/>
      <c r="G53" s="228"/>
      <c r="H53" s="323" t="s">
        <v>171</v>
      </c>
      <c r="I53" s="323"/>
      <c r="J53" s="323"/>
      <c r="K53" s="323"/>
      <c r="L53" s="323"/>
      <c r="M53" s="323"/>
      <c r="N53" s="323" t="s">
        <v>172</v>
      </c>
      <c r="O53" s="323"/>
      <c r="P53" s="323"/>
      <c r="Q53" s="323"/>
      <c r="R53" s="323"/>
      <c r="S53" s="323"/>
      <c r="T53" s="323" t="s">
        <v>174</v>
      </c>
      <c r="U53" s="323"/>
      <c r="V53" s="323"/>
      <c r="W53" s="323"/>
      <c r="X53" s="323"/>
      <c r="Y53" s="323"/>
      <c r="Z53" s="323" t="s">
        <v>176</v>
      </c>
      <c r="AA53" s="323"/>
      <c r="AB53" s="323"/>
      <c r="AC53" s="323"/>
      <c r="AD53" s="323"/>
      <c r="AE53" s="323"/>
      <c r="AF53" s="323" t="s">
        <v>178</v>
      </c>
      <c r="AG53" s="323"/>
      <c r="AH53" s="323"/>
      <c r="AI53" s="323"/>
      <c r="AJ53" s="323"/>
      <c r="AK53" s="323"/>
    </row>
    <row r="54" spans="1:37" x14ac:dyDescent="0.2">
      <c r="A54" s="320"/>
      <c r="B54" s="66" t="s">
        <v>168</v>
      </c>
      <c r="C54" s="67"/>
      <c r="D54" s="67"/>
      <c r="E54" s="67"/>
      <c r="F54" s="67"/>
      <c r="G54" s="68"/>
      <c r="H54" s="325" t="s">
        <v>191</v>
      </c>
      <c r="I54" s="325"/>
      <c r="J54" s="325"/>
      <c r="K54" s="325"/>
      <c r="L54" s="325"/>
      <c r="M54" s="325"/>
      <c r="N54" s="325" t="s">
        <v>173</v>
      </c>
      <c r="O54" s="325"/>
      <c r="P54" s="325"/>
      <c r="Q54" s="325"/>
      <c r="R54" s="325"/>
      <c r="S54" s="325"/>
      <c r="T54" s="325" t="s">
        <v>175</v>
      </c>
      <c r="U54" s="325"/>
      <c r="V54" s="325"/>
      <c r="W54" s="325"/>
      <c r="X54" s="325"/>
      <c r="Y54" s="325"/>
      <c r="Z54" s="325" t="s">
        <v>177</v>
      </c>
      <c r="AA54" s="325"/>
      <c r="AB54" s="325"/>
      <c r="AC54" s="325"/>
      <c r="AD54" s="325"/>
      <c r="AE54" s="325"/>
      <c r="AF54" s="325" t="s">
        <v>179</v>
      </c>
      <c r="AG54" s="325"/>
      <c r="AH54" s="325"/>
      <c r="AI54" s="325"/>
      <c r="AJ54" s="325"/>
      <c r="AK54" s="325"/>
    </row>
    <row r="55" spans="1:37" s="276" customFormat="1" ht="45.75" customHeight="1" x14ac:dyDescent="0.2">
      <c r="A55" s="320"/>
      <c r="B55" s="323" t="s">
        <v>169</v>
      </c>
      <c r="C55" s="323"/>
      <c r="D55" s="323"/>
      <c r="E55" s="323"/>
      <c r="F55" s="323"/>
      <c r="G55" s="323"/>
      <c r="H55" s="323" t="s">
        <v>169</v>
      </c>
      <c r="I55" s="323"/>
      <c r="J55" s="323"/>
      <c r="K55" s="323"/>
      <c r="L55" s="323"/>
      <c r="M55" s="323"/>
      <c r="N55" s="323" t="s">
        <v>169</v>
      </c>
      <c r="O55" s="323"/>
      <c r="P55" s="323"/>
      <c r="Q55" s="323"/>
      <c r="R55" s="323"/>
      <c r="S55" s="323"/>
      <c r="T55" s="323" t="s">
        <v>204</v>
      </c>
      <c r="U55" s="323"/>
      <c r="V55" s="323"/>
      <c r="W55" s="323"/>
      <c r="X55" s="323"/>
      <c r="Y55" s="323"/>
      <c r="Z55" s="323" t="s">
        <v>169</v>
      </c>
      <c r="AA55" s="323"/>
      <c r="AB55" s="323"/>
      <c r="AC55" s="323"/>
      <c r="AD55" s="323"/>
      <c r="AE55" s="323"/>
      <c r="AF55" s="323" t="s">
        <v>169</v>
      </c>
      <c r="AG55" s="323"/>
      <c r="AH55" s="323"/>
      <c r="AI55" s="323"/>
      <c r="AJ55" s="323"/>
      <c r="AK55" s="323"/>
    </row>
    <row r="56" spans="1:37" x14ac:dyDescent="0.2">
      <c r="A56" s="320"/>
      <c r="B56" s="326"/>
      <c r="C56" s="326"/>
      <c r="D56" s="326"/>
      <c r="E56" s="326"/>
      <c r="F56" s="326"/>
      <c r="G56" s="326"/>
      <c r="H56" s="326"/>
      <c r="I56" s="326"/>
      <c r="J56" s="326"/>
      <c r="K56" s="326"/>
      <c r="L56" s="326"/>
      <c r="M56" s="326"/>
      <c r="N56" s="326"/>
      <c r="O56" s="326"/>
      <c r="P56" s="326"/>
      <c r="Q56" s="326"/>
      <c r="R56" s="326"/>
      <c r="S56" s="326"/>
      <c r="T56" s="326"/>
      <c r="U56" s="326"/>
      <c r="V56" s="326"/>
      <c r="W56" s="326"/>
      <c r="X56" s="326"/>
      <c r="Y56" s="326"/>
      <c r="Z56" s="326"/>
      <c r="AA56" s="326"/>
      <c r="AB56" s="326"/>
      <c r="AC56" s="326"/>
      <c r="AD56" s="326"/>
      <c r="AE56" s="326"/>
      <c r="AF56" s="326"/>
      <c r="AG56" s="326"/>
      <c r="AH56" s="326"/>
      <c r="AI56" s="326"/>
      <c r="AJ56" s="326"/>
      <c r="AK56" s="326"/>
    </row>
    <row r="57" spans="1:37" x14ac:dyDescent="0.2">
      <c r="A57" s="320"/>
      <c r="B57" s="326"/>
      <c r="C57" s="326"/>
      <c r="D57" s="326"/>
      <c r="E57" s="326"/>
      <c r="F57" s="326"/>
      <c r="G57" s="326"/>
      <c r="H57" s="326"/>
      <c r="I57" s="326"/>
      <c r="J57" s="326"/>
      <c r="K57" s="326"/>
      <c r="L57" s="326"/>
      <c r="M57" s="326"/>
      <c r="N57" s="326"/>
      <c r="O57" s="326"/>
      <c r="P57" s="326"/>
      <c r="Q57" s="326"/>
      <c r="R57" s="326"/>
      <c r="S57" s="326"/>
      <c r="T57" s="326"/>
      <c r="U57" s="326"/>
      <c r="V57" s="326"/>
      <c r="W57" s="326"/>
      <c r="X57" s="326"/>
      <c r="Y57" s="326"/>
      <c r="Z57" s="326"/>
      <c r="AA57" s="326"/>
      <c r="AB57" s="326"/>
      <c r="AC57" s="326"/>
      <c r="AD57" s="326"/>
      <c r="AE57" s="326"/>
      <c r="AF57" s="326"/>
      <c r="AG57" s="326"/>
      <c r="AH57" s="326"/>
      <c r="AI57" s="326"/>
      <c r="AJ57" s="326"/>
      <c r="AK57" s="326"/>
    </row>
    <row r="58" spans="1:37" x14ac:dyDescent="0.2">
      <c r="A58" s="320"/>
      <c r="B58" s="326"/>
      <c r="C58" s="326"/>
      <c r="D58" s="326"/>
      <c r="E58" s="326"/>
      <c r="F58" s="326"/>
      <c r="G58" s="326"/>
      <c r="H58" s="326"/>
      <c r="I58" s="326"/>
      <c r="J58" s="326"/>
      <c r="K58" s="326"/>
      <c r="L58" s="326"/>
      <c r="M58" s="326"/>
      <c r="N58" s="326"/>
      <c r="O58" s="326"/>
      <c r="P58" s="326"/>
      <c r="Q58" s="326"/>
      <c r="R58" s="326"/>
      <c r="S58" s="326"/>
      <c r="T58" s="326"/>
      <c r="U58" s="326"/>
      <c r="V58" s="326"/>
      <c r="W58" s="326"/>
      <c r="X58" s="326"/>
      <c r="Y58" s="326"/>
      <c r="Z58" s="326"/>
      <c r="AA58" s="326"/>
      <c r="AB58" s="326"/>
      <c r="AC58" s="326"/>
      <c r="AD58" s="326"/>
      <c r="AE58" s="326"/>
      <c r="AF58" s="326"/>
      <c r="AG58" s="326"/>
      <c r="AH58" s="326"/>
      <c r="AI58" s="326"/>
      <c r="AJ58" s="326"/>
      <c r="AK58" s="326"/>
    </row>
    <row r="59" spans="1:37" x14ac:dyDescent="0.2">
      <c r="A59" s="320"/>
      <c r="B59" s="326"/>
      <c r="C59" s="326"/>
      <c r="D59" s="326"/>
      <c r="E59" s="326"/>
      <c r="F59" s="326"/>
      <c r="G59" s="326"/>
      <c r="H59" s="326"/>
      <c r="I59" s="326"/>
      <c r="J59" s="326"/>
      <c r="K59" s="326"/>
      <c r="L59" s="326"/>
      <c r="M59" s="326"/>
      <c r="N59" s="326"/>
      <c r="O59" s="326"/>
      <c r="P59" s="326"/>
      <c r="Q59" s="326"/>
      <c r="R59" s="326"/>
      <c r="S59" s="326"/>
      <c r="T59" s="326"/>
      <c r="U59" s="326"/>
      <c r="V59" s="326"/>
      <c r="W59" s="326"/>
      <c r="X59" s="326"/>
      <c r="Y59" s="326"/>
      <c r="Z59" s="326"/>
      <c r="AA59" s="326"/>
      <c r="AB59" s="326"/>
      <c r="AC59" s="326"/>
      <c r="AD59" s="326"/>
      <c r="AE59" s="326"/>
      <c r="AF59" s="326"/>
      <c r="AG59" s="326"/>
      <c r="AH59" s="326"/>
      <c r="AI59" s="326"/>
      <c r="AJ59" s="326"/>
      <c r="AK59" s="326"/>
    </row>
    <row r="60" spans="1:37" x14ac:dyDescent="0.2">
      <c r="A60" s="320"/>
      <c r="B60" s="326"/>
      <c r="C60" s="326"/>
      <c r="D60" s="326"/>
      <c r="E60" s="326"/>
      <c r="F60" s="326"/>
      <c r="G60" s="326"/>
      <c r="H60" s="326"/>
      <c r="I60" s="326"/>
      <c r="J60" s="326"/>
      <c r="K60" s="326"/>
      <c r="L60" s="326"/>
      <c r="M60" s="326"/>
      <c r="N60" s="326"/>
      <c r="O60" s="326"/>
      <c r="P60" s="326"/>
      <c r="Q60" s="326"/>
      <c r="R60" s="326"/>
      <c r="S60" s="326"/>
      <c r="T60" s="326"/>
      <c r="U60" s="326"/>
      <c r="V60" s="326"/>
      <c r="W60" s="326"/>
      <c r="X60" s="326"/>
      <c r="Y60" s="326"/>
      <c r="Z60" s="326"/>
      <c r="AA60" s="326"/>
      <c r="AB60" s="326"/>
      <c r="AC60" s="326"/>
      <c r="AD60" s="326"/>
      <c r="AE60" s="326"/>
      <c r="AF60" s="326"/>
      <c r="AG60" s="326"/>
      <c r="AH60" s="326"/>
      <c r="AI60" s="326"/>
      <c r="AJ60" s="326"/>
      <c r="AK60" s="326"/>
    </row>
    <row r="61" spans="1:37" x14ac:dyDescent="0.2">
      <c r="A61" s="320"/>
      <c r="B61" s="326"/>
      <c r="C61" s="326"/>
      <c r="D61" s="326"/>
      <c r="E61" s="326"/>
      <c r="F61" s="326"/>
      <c r="G61" s="326"/>
      <c r="H61" s="326"/>
      <c r="I61" s="326"/>
      <c r="J61" s="326"/>
      <c r="K61" s="326"/>
      <c r="L61" s="326"/>
      <c r="M61" s="326"/>
      <c r="N61" s="326"/>
      <c r="O61" s="326"/>
      <c r="P61" s="326"/>
      <c r="Q61" s="326"/>
      <c r="R61" s="326"/>
      <c r="S61" s="326"/>
      <c r="T61" s="326"/>
      <c r="U61" s="326"/>
      <c r="V61" s="326"/>
      <c r="W61" s="326"/>
      <c r="X61" s="326"/>
      <c r="Y61" s="326"/>
      <c r="Z61" s="326"/>
      <c r="AA61" s="326"/>
      <c r="AB61" s="326"/>
      <c r="AC61" s="326"/>
      <c r="AD61" s="326"/>
      <c r="AE61" s="326"/>
      <c r="AF61" s="326"/>
      <c r="AG61" s="326"/>
      <c r="AH61" s="326"/>
      <c r="AI61" s="326"/>
      <c r="AJ61" s="326"/>
      <c r="AK61" s="326"/>
    </row>
    <row r="62" spans="1:37" x14ac:dyDescent="0.2">
      <c r="A62" s="320"/>
      <c r="B62" s="326"/>
      <c r="C62" s="326"/>
      <c r="D62" s="326"/>
      <c r="E62" s="326"/>
      <c r="F62" s="326"/>
      <c r="G62" s="326"/>
      <c r="H62" s="326"/>
      <c r="I62" s="326"/>
      <c r="J62" s="326"/>
      <c r="K62" s="326"/>
      <c r="L62" s="326"/>
      <c r="M62" s="326"/>
      <c r="N62" s="326"/>
      <c r="O62" s="326"/>
      <c r="P62" s="326"/>
      <c r="Q62" s="326"/>
      <c r="R62" s="326"/>
      <c r="S62" s="326"/>
      <c r="T62" s="326"/>
      <c r="U62" s="326"/>
      <c r="V62" s="326"/>
      <c r="W62" s="326"/>
      <c r="X62" s="326"/>
      <c r="Y62" s="326"/>
      <c r="Z62" s="326"/>
      <c r="AA62" s="326"/>
      <c r="AB62" s="326"/>
      <c r="AC62" s="326"/>
      <c r="AD62" s="326"/>
      <c r="AE62" s="326"/>
      <c r="AF62" s="326"/>
      <c r="AG62" s="326"/>
      <c r="AH62" s="326"/>
      <c r="AI62" s="326"/>
      <c r="AJ62" s="326"/>
      <c r="AK62" s="326"/>
    </row>
    <row r="63" spans="1:37" x14ac:dyDescent="0.2">
      <c r="A63" s="320"/>
      <c r="B63" s="326"/>
      <c r="C63" s="326"/>
      <c r="D63" s="326"/>
      <c r="E63" s="326"/>
      <c r="F63" s="326"/>
      <c r="G63" s="326"/>
      <c r="H63" s="326"/>
      <c r="I63" s="326"/>
      <c r="J63" s="326"/>
      <c r="K63" s="326"/>
      <c r="L63" s="326"/>
      <c r="M63" s="326"/>
      <c r="N63" s="326"/>
      <c r="O63" s="326"/>
      <c r="P63" s="326"/>
      <c r="Q63" s="326"/>
      <c r="R63" s="326"/>
      <c r="S63" s="326"/>
      <c r="T63" s="326"/>
      <c r="U63" s="326"/>
      <c r="V63" s="326"/>
      <c r="W63" s="326"/>
      <c r="X63" s="326"/>
      <c r="Y63" s="326"/>
      <c r="Z63" s="326"/>
      <c r="AA63" s="326"/>
      <c r="AB63" s="326"/>
      <c r="AC63" s="326"/>
      <c r="AD63" s="326"/>
      <c r="AE63" s="326"/>
      <c r="AF63" s="326"/>
      <c r="AG63" s="326"/>
      <c r="AH63" s="326"/>
      <c r="AI63" s="326"/>
      <c r="AJ63" s="326"/>
      <c r="AK63" s="326"/>
    </row>
    <row r="64" spans="1:37" x14ac:dyDescent="0.2">
      <c r="A64" s="320"/>
      <c r="B64" s="326"/>
      <c r="C64" s="326"/>
      <c r="D64" s="326"/>
      <c r="E64" s="326"/>
      <c r="F64" s="326"/>
      <c r="G64" s="326"/>
      <c r="H64" s="326"/>
      <c r="I64" s="326"/>
      <c r="J64" s="326"/>
      <c r="K64" s="326"/>
      <c r="L64" s="326"/>
      <c r="M64" s="326"/>
      <c r="N64" s="326"/>
      <c r="O64" s="326"/>
      <c r="P64" s="326"/>
      <c r="Q64" s="326"/>
      <c r="R64" s="326"/>
      <c r="S64" s="326"/>
      <c r="T64" s="326"/>
      <c r="U64" s="326"/>
      <c r="V64" s="326"/>
      <c r="W64" s="326"/>
      <c r="X64" s="326"/>
      <c r="Y64" s="326"/>
      <c r="Z64" s="326"/>
      <c r="AA64" s="326"/>
      <c r="AB64" s="326"/>
      <c r="AC64" s="326"/>
      <c r="AD64" s="326"/>
      <c r="AE64" s="326"/>
      <c r="AF64" s="326"/>
      <c r="AG64" s="326"/>
      <c r="AH64" s="326"/>
      <c r="AI64" s="326"/>
      <c r="AJ64" s="326"/>
      <c r="AK64" s="326"/>
    </row>
    <row r="65" spans="1:91" x14ac:dyDescent="0.2">
      <c r="A65" s="320"/>
      <c r="B65" s="326"/>
      <c r="C65" s="326"/>
      <c r="D65" s="326"/>
      <c r="E65" s="326"/>
      <c r="F65" s="326"/>
      <c r="G65" s="326"/>
      <c r="H65" s="326"/>
      <c r="I65" s="326"/>
      <c r="J65" s="326"/>
      <c r="K65" s="326"/>
      <c r="L65" s="326"/>
      <c r="M65" s="326"/>
      <c r="N65" s="326"/>
      <c r="O65" s="326"/>
      <c r="P65" s="326"/>
      <c r="Q65" s="326"/>
      <c r="R65" s="326"/>
      <c r="S65" s="326"/>
      <c r="T65" s="326"/>
      <c r="U65" s="326"/>
      <c r="V65" s="326"/>
      <c r="W65" s="326"/>
      <c r="X65" s="326"/>
      <c r="Y65" s="326"/>
      <c r="Z65" s="326"/>
      <c r="AA65" s="326"/>
      <c r="AB65" s="326"/>
      <c r="AC65" s="326"/>
      <c r="AD65" s="326"/>
      <c r="AE65" s="326"/>
      <c r="AF65" s="326"/>
      <c r="AG65" s="326"/>
      <c r="AH65" s="326"/>
      <c r="AI65" s="326"/>
      <c r="AJ65" s="326"/>
      <c r="AK65" s="326"/>
    </row>
    <row r="66" spans="1:91" x14ac:dyDescent="0.2">
      <c r="A66" s="320"/>
      <c r="B66" s="326"/>
      <c r="C66" s="326"/>
      <c r="D66" s="326"/>
      <c r="E66" s="326"/>
      <c r="F66" s="326"/>
      <c r="G66" s="326"/>
      <c r="H66" s="326"/>
      <c r="I66" s="326"/>
      <c r="J66" s="326"/>
      <c r="K66" s="326"/>
      <c r="L66" s="326"/>
      <c r="M66" s="326"/>
      <c r="N66" s="326"/>
      <c r="O66" s="326"/>
      <c r="P66" s="326"/>
      <c r="Q66" s="326"/>
      <c r="R66" s="326"/>
      <c r="S66" s="326"/>
      <c r="T66" s="326"/>
      <c r="U66" s="326"/>
      <c r="V66" s="326"/>
      <c r="W66" s="326"/>
      <c r="X66" s="326"/>
      <c r="Y66" s="326"/>
      <c r="Z66" s="326"/>
      <c r="AA66" s="326"/>
      <c r="AB66" s="326"/>
      <c r="AC66" s="326"/>
      <c r="AD66" s="326"/>
      <c r="AE66" s="326"/>
      <c r="AF66" s="326"/>
      <c r="AG66" s="326"/>
      <c r="AH66" s="326"/>
      <c r="AI66" s="326"/>
      <c r="AJ66" s="326"/>
      <c r="AK66" s="326"/>
    </row>
    <row r="67" spans="1:91" x14ac:dyDescent="0.2">
      <c r="A67" s="320"/>
      <c r="B67" s="326"/>
      <c r="C67" s="326"/>
      <c r="D67" s="326"/>
      <c r="E67" s="326"/>
      <c r="F67" s="326"/>
      <c r="G67" s="326"/>
      <c r="H67" s="326"/>
      <c r="I67" s="326"/>
      <c r="J67" s="326"/>
      <c r="K67" s="326"/>
      <c r="L67" s="326"/>
      <c r="M67" s="326"/>
      <c r="N67" s="326"/>
      <c r="O67" s="326"/>
      <c r="P67" s="326"/>
      <c r="Q67" s="326"/>
      <c r="R67" s="326"/>
      <c r="S67" s="326"/>
      <c r="T67" s="326"/>
      <c r="U67" s="326"/>
      <c r="V67" s="326"/>
      <c r="W67" s="326"/>
      <c r="X67" s="326"/>
      <c r="Y67" s="326"/>
      <c r="Z67" s="326"/>
      <c r="AA67" s="326"/>
      <c r="AB67" s="326"/>
      <c r="AC67" s="326"/>
      <c r="AD67" s="326"/>
      <c r="AE67" s="326"/>
      <c r="AF67" s="326"/>
      <c r="AG67" s="326"/>
      <c r="AH67" s="326"/>
      <c r="AI67" s="326"/>
      <c r="AJ67" s="326"/>
      <c r="AK67" s="326"/>
    </row>
    <row r="68" spans="1:91" ht="9.75" customHeight="1" x14ac:dyDescent="0.2">
      <c r="A68" s="320"/>
      <c r="B68" s="326"/>
      <c r="C68" s="326"/>
      <c r="D68" s="326"/>
      <c r="E68" s="326"/>
      <c r="F68" s="326"/>
      <c r="G68" s="326"/>
      <c r="H68" s="326"/>
      <c r="I68" s="326"/>
      <c r="J68" s="326"/>
      <c r="K68" s="326"/>
      <c r="L68" s="326"/>
      <c r="M68" s="326"/>
      <c r="N68" s="326"/>
      <c r="O68" s="326"/>
      <c r="P68" s="326"/>
      <c r="Q68" s="326"/>
      <c r="R68" s="326"/>
      <c r="S68" s="326"/>
      <c r="T68" s="326"/>
      <c r="U68" s="326"/>
      <c r="V68" s="326"/>
      <c r="W68" s="326"/>
      <c r="X68" s="326"/>
      <c r="Y68" s="326"/>
      <c r="Z68" s="326"/>
      <c r="AA68" s="326"/>
      <c r="AB68" s="326"/>
      <c r="AC68" s="326"/>
      <c r="AD68" s="326"/>
      <c r="AE68" s="326"/>
      <c r="AF68" s="326"/>
      <c r="AG68" s="326"/>
      <c r="AH68" s="326"/>
      <c r="AI68" s="326"/>
      <c r="AJ68" s="326"/>
      <c r="AK68" s="326"/>
    </row>
    <row r="69" spans="1:91" x14ac:dyDescent="0.2">
      <c r="A69" s="320"/>
      <c r="B69" s="326"/>
      <c r="C69" s="326"/>
      <c r="D69" s="326"/>
      <c r="E69" s="326"/>
      <c r="F69" s="326"/>
      <c r="G69" s="326"/>
      <c r="H69" s="326"/>
      <c r="I69" s="326"/>
      <c r="J69" s="326"/>
      <c r="K69" s="326"/>
      <c r="L69" s="326"/>
      <c r="M69" s="326"/>
      <c r="N69" s="326"/>
      <c r="O69" s="326"/>
      <c r="P69" s="326"/>
      <c r="Q69" s="326"/>
      <c r="R69" s="326"/>
      <c r="S69" s="326"/>
      <c r="T69" s="326"/>
      <c r="U69" s="326"/>
      <c r="V69" s="326"/>
      <c r="W69" s="326"/>
      <c r="X69" s="326"/>
      <c r="Y69" s="326"/>
      <c r="Z69" s="326"/>
      <c r="AA69" s="326"/>
      <c r="AB69" s="326"/>
      <c r="AC69" s="326"/>
      <c r="AD69" s="326"/>
      <c r="AE69" s="326"/>
      <c r="AF69" s="326"/>
      <c r="AG69" s="326"/>
      <c r="AH69" s="326"/>
      <c r="AI69" s="326"/>
      <c r="AJ69" s="326"/>
      <c r="AK69" s="326"/>
    </row>
    <row r="70" spans="1:91" x14ac:dyDescent="0.2">
      <c r="A70" s="320"/>
      <c r="B70" s="326"/>
      <c r="C70" s="326"/>
      <c r="D70" s="326"/>
      <c r="E70" s="326"/>
      <c r="F70" s="326"/>
      <c r="G70" s="326"/>
      <c r="H70" s="326"/>
      <c r="I70" s="326"/>
      <c r="J70" s="326"/>
      <c r="K70" s="326"/>
      <c r="L70" s="326"/>
      <c r="M70" s="326"/>
      <c r="N70" s="326"/>
      <c r="O70" s="326"/>
      <c r="P70" s="326"/>
      <c r="Q70" s="326"/>
      <c r="R70" s="326"/>
      <c r="S70" s="326"/>
      <c r="T70" s="326"/>
      <c r="U70" s="326"/>
      <c r="V70" s="326"/>
      <c r="W70" s="326"/>
      <c r="X70" s="326"/>
      <c r="Y70" s="326"/>
      <c r="Z70" s="326"/>
      <c r="AA70" s="326"/>
      <c r="AB70" s="326"/>
      <c r="AC70" s="326"/>
      <c r="AD70" s="326"/>
      <c r="AE70" s="326"/>
      <c r="AF70" s="326"/>
      <c r="AG70" s="326"/>
      <c r="AH70" s="326"/>
      <c r="AI70" s="326"/>
      <c r="AJ70" s="326"/>
      <c r="AK70" s="326"/>
    </row>
    <row r="71" spans="1:91" x14ac:dyDescent="0.2">
      <c r="B71" s="327" t="s">
        <v>222</v>
      </c>
      <c r="C71" s="327"/>
      <c r="D71" s="327"/>
      <c r="E71" s="327"/>
      <c r="F71" s="327"/>
      <c r="G71" s="327"/>
      <c r="H71" s="327" t="s">
        <v>223</v>
      </c>
      <c r="I71" s="327"/>
      <c r="J71" s="327"/>
      <c r="K71" s="327"/>
      <c r="L71" s="327"/>
      <c r="M71" s="327"/>
      <c r="N71" s="327" t="s">
        <v>250</v>
      </c>
      <c r="O71" s="327"/>
      <c r="P71" s="327"/>
      <c r="Q71" s="327"/>
      <c r="R71" s="327"/>
      <c r="S71" s="327"/>
      <c r="T71" s="327" t="s">
        <v>224</v>
      </c>
      <c r="U71" s="327"/>
      <c r="V71" s="327"/>
      <c r="W71" s="327"/>
      <c r="X71" s="327"/>
      <c r="Y71" s="327"/>
      <c r="Z71" s="327" t="s">
        <v>225</v>
      </c>
      <c r="AA71" s="327"/>
      <c r="AB71" s="327"/>
      <c r="AC71" s="327"/>
      <c r="AD71" s="327"/>
      <c r="AE71" s="327"/>
      <c r="AF71" s="327" t="s">
        <v>252</v>
      </c>
      <c r="AG71" s="327"/>
      <c r="AH71" s="327"/>
      <c r="AI71" s="327"/>
      <c r="AJ71" s="327"/>
      <c r="AK71" s="327"/>
    </row>
    <row r="72" spans="1:91" ht="15" customHeight="1" x14ac:dyDescent="0.2">
      <c r="A72" s="328" t="s">
        <v>203</v>
      </c>
      <c r="B72" s="329" t="s">
        <v>169</v>
      </c>
      <c r="C72" s="329"/>
      <c r="D72" s="329"/>
      <c r="E72" s="329"/>
      <c r="F72" s="329"/>
      <c r="G72" s="329"/>
      <c r="H72" s="329" t="s">
        <v>169</v>
      </c>
      <c r="I72" s="329"/>
      <c r="J72" s="329"/>
      <c r="K72" s="329"/>
      <c r="L72" s="329"/>
      <c r="M72" s="329"/>
      <c r="N72" s="329" t="s">
        <v>204</v>
      </c>
      <c r="O72" s="329"/>
      <c r="P72" s="329"/>
      <c r="Q72" s="329"/>
      <c r="R72" s="329"/>
      <c r="S72" s="329"/>
      <c r="T72" s="329" t="s">
        <v>204</v>
      </c>
      <c r="U72" s="329"/>
      <c r="V72" s="329"/>
      <c r="W72" s="329"/>
      <c r="X72" s="329"/>
      <c r="Y72" s="329"/>
      <c r="Z72" s="329" t="s">
        <v>169</v>
      </c>
      <c r="AA72" s="329"/>
      <c r="AB72" s="329"/>
      <c r="AC72" s="329"/>
      <c r="AD72" s="329"/>
      <c r="AE72" s="329"/>
      <c r="AF72" s="329" t="s">
        <v>169</v>
      </c>
      <c r="AG72" s="329"/>
      <c r="AH72" s="329"/>
      <c r="AI72" s="329"/>
      <c r="AJ72" s="329"/>
      <c r="AK72" s="329"/>
      <c r="AL72" s="241"/>
      <c r="AM72" s="241"/>
      <c r="AN72" s="241"/>
      <c r="AO72" s="241"/>
      <c r="AP72" s="241"/>
      <c r="AQ72" s="241"/>
      <c r="AR72" s="241"/>
      <c r="AS72" s="241"/>
      <c r="AT72" s="241"/>
      <c r="AU72" s="241"/>
      <c r="AV72" s="241"/>
      <c r="AW72" s="241"/>
      <c r="AX72" s="241"/>
      <c r="AY72" s="241"/>
      <c r="AZ72" s="241"/>
      <c r="BA72" s="241"/>
      <c r="BB72" s="241"/>
      <c r="BC72" s="241"/>
      <c r="BD72" s="241"/>
      <c r="BE72" s="241"/>
      <c r="BF72" s="241"/>
      <c r="BG72" s="241"/>
      <c r="BH72" s="241"/>
      <c r="BI72" s="241"/>
      <c r="BJ72" s="241"/>
      <c r="BK72" s="241"/>
      <c r="BL72" s="241"/>
      <c r="BM72" s="241"/>
      <c r="BN72" s="241"/>
      <c r="BO72" s="241"/>
      <c r="BP72" s="241"/>
      <c r="BQ72" s="241"/>
      <c r="BR72" s="241"/>
      <c r="BS72" s="241"/>
      <c r="BT72" s="241"/>
      <c r="BU72" s="241"/>
      <c r="BV72" s="241"/>
      <c r="BW72" s="241"/>
      <c r="BX72" s="241"/>
      <c r="BY72" s="241"/>
      <c r="BZ72" s="241"/>
      <c r="CA72" s="241"/>
      <c r="CB72" s="241"/>
      <c r="CC72" s="241"/>
      <c r="CD72" s="241"/>
      <c r="CE72" s="241"/>
      <c r="CF72" s="241"/>
      <c r="CG72" s="241"/>
      <c r="CH72" s="241"/>
      <c r="CI72" s="241"/>
      <c r="CJ72" s="241"/>
      <c r="CK72" s="241"/>
      <c r="CL72" s="241"/>
      <c r="CM72" s="241"/>
    </row>
    <row r="73" spans="1:91" ht="12.75" customHeight="1" x14ac:dyDescent="0.2">
      <c r="A73" s="330"/>
      <c r="B73" s="327"/>
      <c r="C73" s="327"/>
      <c r="D73" s="327"/>
      <c r="E73" s="327"/>
      <c r="F73" s="327"/>
      <c r="G73" s="327"/>
      <c r="H73" s="327"/>
      <c r="I73" s="327"/>
      <c r="J73" s="327"/>
      <c r="K73" s="327"/>
      <c r="L73" s="327"/>
      <c r="M73" s="327"/>
      <c r="N73" s="327"/>
      <c r="O73" s="327"/>
      <c r="P73" s="327"/>
      <c r="Q73" s="327"/>
      <c r="R73" s="327"/>
      <c r="S73" s="327"/>
      <c r="T73" s="327"/>
      <c r="U73" s="327"/>
      <c r="V73" s="327"/>
      <c r="W73" s="327"/>
      <c r="X73" s="327"/>
      <c r="Y73" s="327"/>
      <c r="Z73" s="327"/>
      <c r="AA73" s="327"/>
      <c r="AB73" s="327"/>
      <c r="AC73" s="327"/>
      <c r="AD73" s="327"/>
      <c r="AE73" s="327"/>
      <c r="AF73" s="327"/>
      <c r="AG73" s="327"/>
      <c r="AH73" s="327"/>
      <c r="AI73" s="327"/>
      <c r="AJ73" s="327"/>
      <c r="AK73" s="327"/>
      <c r="AL73" s="241"/>
      <c r="AM73" s="241"/>
      <c r="AN73" s="241"/>
      <c r="AO73" s="241"/>
      <c r="AP73" s="241"/>
      <c r="AQ73" s="241"/>
      <c r="AR73" s="241"/>
      <c r="AS73" s="241"/>
      <c r="AT73" s="241"/>
      <c r="AU73" s="241"/>
      <c r="AV73" s="241"/>
      <c r="AW73" s="241"/>
      <c r="AX73" s="241"/>
      <c r="AY73" s="241"/>
      <c r="AZ73" s="241"/>
      <c r="BA73" s="241"/>
      <c r="BB73" s="241"/>
      <c r="BC73" s="241"/>
      <c r="BD73" s="241"/>
      <c r="BE73" s="241"/>
      <c r="BF73" s="241"/>
      <c r="BG73" s="241"/>
      <c r="BH73" s="241"/>
      <c r="BI73" s="241"/>
      <c r="BJ73" s="241"/>
      <c r="BK73" s="241"/>
      <c r="BL73" s="241"/>
      <c r="BM73" s="241"/>
      <c r="BN73" s="241"/>
      <c r="BO73" s="241"/>
      <c r="BP73" s="241"/>
      <c r="BQ73" s="241"/>
      <c r="BR73" s="241"/>
      <c r="BS73" s="241"/>
      <c r="BT73" s="241"/>
      <c r="BU73" s="241"/>
      <c r="BV73" s="241"/>
      <c r="BW73" s="241"/>
      <c r="BX73" s="241"/>
      <c r="BY73" s="241"/>
      <c r="BZ73" s="241"/>
      <c r="CA73" s="241"/>
      <c r="CB73" s="241"/>
      <c r="CC73" s="241"/>
      <c r="CD73" s="241"/>
      <c r="CE73" s="241"/>
      <c r="CF73" s="241"/>
      <c r="CG73" s="241"/>
      <c r="CH73" s="241"/>
      <c r="CI73" s="241"/>
      <c r="CJ73" s="241"/>
      <c r="CK73" s="241"/>
      <c r="CL73" s="241"/>
      <c r="CM73" s="241"/>
    </row>
    <row r="74" spans="1:91" x14ac:dyDescent="0.2">
      <c r="A74" s="330"/>
      <c r="B74" s="327"/>
      <c r="C74" s="327"/>
      <c r="D74" s="327"/>
      <c r="E74" s="327"/>
      <c r="F74" s="327"/>
      <c r="G74" s="327"/>
      <c r="H74" s="327"/>
      <c r="I74" s="327"/>
      <c r="J74" s="327"/>
      <c r="K74" s="327"/>
      <c r="L74" s="327"/>
      <c r="M74" s="327"/>
      <c r="N74" s="327"/>
      <c r="O74" s="327"/>
      <c r="P74" s="327"/>
      <c r="Q74" s="327"/>
      <c r="R74" s="327"/>
      <c r="S74" s="327"/>
      <c r="T74" s="327"/>
      <c r="U74" s="327"/>
      <c r="V74" s="327"/>
      <c r="W74" s="327"/>
      <c r="X74" s="327"/>
      <c r="Y74" s="327"/>
      <c r="Z74" s="327"/>
      <c r="AA74" s="327"/>
      <c r="AB74" s="327"/>
      <c r="AC74" s="327"/>
      <c r="AD74" s="327"/>
      <c r="AE74" s="327"/>
      <c r="AF74" s="327"/>
      <c r="AG74" s="327"/>
      <c r="AH74" s="327"/>
      <c r="AI74" s="327"/>
      <c r="AJ74" s="327"/>
      <c r="AK74" s="327"/>
      <c r="AL74" s="241"/>
      <c r="AM74" s="241"/>
      <c r="AN74" s="241"/>
      <c r="AO74" s="241"/>
      <c r="AP74" s="241"/>
      <c r="AQ74" s="241"/>
      <c r="AR74" s="241"/>
      <c r="AS74" s="241"/>
      <c r="AT74" s="241"/>
      <c r="AU74" s="241"/>
      <c r="AV74" s="241"/>
      <c r="AW74" s="241"/>
      <c r="AX74" s="241"/>
      <c r="AY74" s="241"/>
      <c r="AZ74" s="241"/>
      <c r="BA74" s="241"/>
      <c r="BB74" s="241"/>
      <c r="BC74" s="241"/>
      <c r="BD74" s="241"/>
      <c r="BE74" s="241"/>
      <c r="BF74" s="241"/>
      <c r="BG74" s="241"/>
      <c r="BH74" s="241"/>
      <c r="BI74" s="241"/>
      <c r="BJ74" s="241"/>
      <c r="BK74" s="241"/>
      <c r="BL74" s="241"/>
      <c r="BM74" s="241"/>
      <c r="BN74" s="241"/>
      <c r="BO74" s="241"/>
      <c r="BP74" s="241"/>
      <c r="BQ74" s="241"/>
      <c r="BR74" s="241"/>
      <c r="BS74" s="241"/>
      <c r="BT74" s="241"/>
      <c r="BU74" s="241"/>
      <c r="BV74" s="241"/>
      <c r="BW74" s="241"/>
      <c r="BX74" s="241"/>
      <c r="BY74" s="241"/>
      <c r="BZ74" s="241"/>
      <c r="CA74" s="241"/>
      <c r="CB74" s="241"/>
      <c r="CC74" s="241"/>
      <c r="CD74" s="241"/>
      <c r="CE74" s="241"/>
      <c r="CF74" s="241"/>
      <c r="CG74" s="241"/>
      <c r="CH74" s="241"/>
      <c r="CI74" s="241"/>
      <c r="CJ74" s="241"/>
      <c r="CK74" s="241"/>
      <c r="CL74" s="241"/>
      <c r="CM74" s="241"/>
    </row>
    <row r="75" spans="1:91" x14ac:dyDescent="0.2">
      <c r="A75" s="330"/>
      <c r="B75" s="327"/>
      <c r="C75" s="327"/>
      <c r="D75" s="327"/>
      <c r="E75" s="327"/>
      <c r="F75" s="327"/>
      <c r="G75" s="327"/>
      <c r="H75" s="327"/>
      <c r="I75" s="327"/>
      <c r="J75" s="327"/>
      <c r="K75" s="327"/>
      <c r="L75" s="327"/>
      <c r="M75" s="327"/>
      <c r="N75" s="327"/>
      <c r="O75" s="327"/>
      <c r="P75" s="327"/>
      <c r="Q75" s="327"/>
      <c r="R75" s="327"/>
      <c r="S75" s="327"/>
      <c r="T75" s="327"/>
      <c r="U75" s="327"/>
      <c r="V75" s="327"/>
      <c r="W75" s="327"/>
      <c r="X75" s="327"/>
      <c r="Y75" s="327"/>
      <c r="Z75" s="327"/>
      <c r="AA75" s="327"/>
      <c r="AB75" s="327"/>
      <c r="AC75" s="327"/>
      <c r="AD75" s="327"/>
      <c r="AE75" s="327"/>
      <c r="AF75" s="327"/>
      <c r="AG75" s="327"/>
      <c r="AH75" s="327"/>
      <c r="AI75" s="327"/>
      <c r="AJ75" s="327"/>
      <c r="AK75" s="327"/>
      <c r="AL75" s="241"/>
      <c r="AM75" s="241"/>
      <c r="AN75" s="241"/>
      <c r="AO75" s="241"/>
      <c r="AP75" s="241"/>
      <c r="AQ75" s="241"/>
      <c r="AR75" s="241"/>
      <c r="AS75" s="241"/>
      <c r="AT75" s="241"/>
      <c r="AU75" s="241"/>
      <c r="AV75" s="241"/>
      <c r="AW75" s="241"/>
      <c r="AX75" s="241"/>
      <c r="AY75" s="241"/>
      <c r="AZ75" s="241"/>
      <c r="BA75" s="241"/>
      <c r="BB75" s="241"/>
      <c r="BC75" s="241"/>
      <c r="BD75" s="241"/>
      <c r="BE75" s="241"/>
      <c r="BF75" s="241"/>
      <c r="BG75" s="241"/>
      <c r="BH75" s="241"/>
      <c r="BI75" s="241"/>
      <c r="BJ75" s="241"/>
      <c r="BK75" s="241"/>
      <c r="BL75" s="241"/>
      <c r="BM75" s="241"/>
      <c r="BN75" s="241"/>
      <c r="BO75" s="241"/>
      <c r="BP75" s="241"/>
      <c r="BQ75" s="241"/>
      <c r="BR75" s="241"/>
      <c r="BS75" s="241"/>
      <c r="BT75" s="241"/>
      <c r="BU75" s="241"/>
      <c r="BV75" s="241"/>
      <c r="BW75" s="241"/>
      <c r="BX75" s="241"/>
      <c r="BY75" s="241"/>
      <c r="BZ75" s="241"/>
      <c r="CA75" s="241"/>
      <c r="CB75" s="241"/>
      <c r="CC75" s="241"/>
      <c r="CD75" s="241"/>
      <c r="CE75" s="241"/>
      <c r="CF75" s="241"/>
      <c r="CG75" s="241"/>
      <c r="CH75" s="241"/>
      <c r="CI75" s="241"/>
      <c r="CJ75" s="241"/>
      <c r="CK75" s="241"/>
      <c r="CL75" s="241"/>
      <c r="CM75" s="241"/>
    </row>
    <row r="76" spans="1:91" x14ac:dyDescent="0.2">
      <c r="A76" s="330"/>
      <c r="B76" s="327"/>
      <c r="C76" s="327"/>
      <c r="D76" s="327"/>
      <c r="E76" s="327"/>
      <c r="F76" s="327"/>
      <c r="G76" s="327"/>
      <c r="H76" s="327"/>
      <c r="I76" s="327"/>
      <c r="J76" s="327"/>
      <c r="K76" s="327"/>
      <c r="L76" s="327"/>
      <c r="M76" s="327"/>
      <c r="N76" s="327"/>
      <c r="O76" s="327"/>
      <c r="P76" s="327"/>
      <c r="Q76" s="327"/>
      <c r="R76" s="327"/>
      <c r="S76" s="327"/>
      <c r="T76" s="327"/>
      <c r="U76" s="327"/>
      <c r="V76" s="327"/>
      <c r="W76" s="327"/>
      <c r="X76" s="327"/>
      <c r="Y76" s="327"/>
      <c r="Z76" s="327"/>
      <c r="AA76" s="327"/>
      <c r="AB76" s="327"/>
      <c r="AC76" s="327"/>
      <c r="AD76" s="327"/>
      <c r="AE76" s="327"/>
      <c r="AF76" s="327"/>
      <c r="AG76" s="327"/>
      <c r="AH76" s="327"/>
      <c r="AI76" s="327"/>
      <c r="AJ76" s="327"/>
      <c r="AK76" s="327"/>
      <c r="AL76" s="241"/>
      <c r="AM76" s="241"/>
      <c r="AN76" s="241"/>
      <c r="AO76" s="241"/>
      <c r="AP76" s="241"/>
      <c r="AQ76" s="241"/>
      <c r="AR76" s="241"/>
      <c r="AS76" s="241"/>
      <c r="AT76" s="241"/>
      <c r="AU76" s="241"/>
      <c r="AV76" s="241"/>
      <c r="AW76" s="241"/>
      <c r="AX76" s="241"/>
      <c r="AY76" s="241"/>
      <c r="AZ76" s="241"/>
      <c r="BA76" s="241"/>
      <c r="BB76" s="241"/>
      <c r="BC76" s="241"/>
      <c r="BD76" s="241"/>
      <c r="BE76" s="241"/>
      <c r="BF76" s="241"/>
      <c r="BG76" s="241"/>
      <c r="BH76" s="241"/>
      <c r="BI76" s="241"/>
      <c r="BJ76" s="241"/>
      <c r="BK76" s="241"/>
      <c r="BL76" s="241"/>
      <c r="BM76" s="241"/>
      <c r="BN76" s="241"/>
      <c r="BO76" s="241"/>
      <c r="BP76" s="241"/>
      <c r="BQ76" s="241"/>
      <c r="BR76" s="241"/>
      <c r="BS76" s="241"/>
      <c r="BT76" s="241"/>
      <c r="BU76" s="241"/>
      <c r="BV76" s="241"/>
      <c r="BW76" s="241"/>
      <c r="BX76" s="241"/>
      <c r="BY76" s="241"/>
      <c r="BZ76" s="241"/>
      <c r="CA76" s="241"/>
      <c r="CB76" s="241"/>
      <c r="CC76" s="241"/>
      <c r="CD76" s="241"/>
      <c r="CE76" s="241"/>
      <c r="CF76" s="241"/>
      <c r="CG76" s="241"/>
      <c r="CH76" s="241"/>
      <c r="CI76" s="241"/>
      <c r="CJ76" s="241"/>
      <c r="CK76" s="241"/>
      <c r="CL76" s="241"/>
      <c r="CM76" s="241"/>
    </row>
    <row r="77" spans="1:91" x14ac:dyDescent="0.2">
      <c r="A77" s="330"/>
      <c r="B77" s="327"/>
      <c r="C77" s="327"/>
      <c r="D77" s="327"/>
      <c r="E77" s="327"/>
      <c r="F77" s="327"/>
      <c r="G77" s="327"/>
      <c r="H77" s="327"/>
      <c r="I77" s="327"/>
      <c r="J77" s="327"/>
      <c r="K77" s="327"/>
      <c r="L77" s="327"/>
      <c r="M77" s="327"/>
      <c r="N77" s="327"/>
      <c r="O77" s="327"/>
      <c r="P77" s="327"/>
      <c r="Q77" s="327"/>
      <c r="R77" s="327"/>
      <c r="S77" s="327"/>
      <c r="T77" s="327"/>
      <c r="U77" s="327"/>
      <c r="V77" s="327"/>
      <c r="W77" s="327"/>
      <c r="X77" s="327"/>
      <c r="Y77" s="327"/>
      <c r="Z77" s="327"/>
      <c r="AA77" s="327"/>
      <c r="AB77" s="327"/>
      <c r="AC77" s="327"/>
      <c r="AD77" s="327"/>
      <c r="AE77" s="327"/>
      <c r="AF77" s="327"/>
      <c r="AG77" s="327"/>
      <c r="AH77" s="327"/>
      <c r="AI77" s="327"/>
      <c r="AJ77" s="327"/>
      <c r="AK77" s="327"/>
      <c r="AL77" s="241"/>
      <c r="AM77" s="241"/>
      <c r="AN77" s="241"/>
      <c r="AO77" s="241"/>
      <c r="AP77" s="241"/>
      <c r="AQ77" s="241"/>
      <c r="AR77" s="241"/>
      <c r="AS77" s="241"/>
      <c r="AT77" s="241"/>
      <c r="AU77" s="241"/>
      <c r="AV77" s="241"/>
      <c r="AW77" s="241"/>
      <c r="AX77" s="241"/>
      <c r="AY77" s="241"/>
      <c r="AZ77" s="241"/>
      <c r="BA77" s="241"/>
      <c r="BB77" s="241"/>
      <c r="BC77" s="241"/>
      <c r="BD77" s="241"/>
      <c r="BE77" s="241"/>
      <c r="BF77" s="241"/>
      <c r="BG77" s="241"/>
      <c r="BH77" s="241"/>
      <c r="BI77" s="241"/>
      <c r="BJ77" s="241"/>
      <c r="BK77" s="241"/>
      <c r="BL77" s="241"/>
      <c r="BM77" s="241"/>
      <c r="BN77" s="241"/>
      <c r="BO77" s="241"/>
      <c r="BP77" s="241"/>
      <c r="BQ77" s="241"/>
      <c r="BR77" s="241"/>
      <c r="BS77" s="241"/>
      <c r="BT77" s="241"/>
      <c r="BU77" s="241"/>
      <c r="BV77" s="241"/>
      <c r="BW77" s="241"/>
      <c r="BX77" s="241"/>
      <c r="BY77" s="241"/>
      <c r="BZ77" s="241"/>
      <c r="CA77" s="241"/>
      <c r="CB77" s="241"/>
      <c r="CC77" s="241"/>
      <c r="CD77" s="241"/>
      <c r="CE77" s="241"/>
      <c r="CF77" s="241"/>
      <c r="CG77" s="241"/>
      <c r="CH77" s="241"/>
      <c r="CI77" s="241"/>
      <c r="CJ77" s="241"/>
      <c r="CK77" s="241"/>
      <c r="CL77" s="241"/>
      <c r="CM77" s="241"/>
    </row>
    <row r="78" spans="1:91" x14ac:dyDescent="0.2">
      <c r="A78" s="330"/>
      <c r="B78" s="327"/>
      <c r="C78" s="327"/>
      <c r="D78" s="327"/>
      <c r="E78" s="327"/>
      <c r="F78" s="327"/>
      <c r="G78" s="327"/>
      <c r="H78" s="327"/>
      <c r="I78" s="327"/>
      <c r="J78" s="327"/>
      <c r="K78" s="327"/>
      <c r="L78" s="327"/>
      <c r="M78" s="327"/>
      <c r="N78" s="327"/>
      <c r="O78" s="327"/>
      <c r="P78" s="327"/>
      <c r="Q78" s="327"/>
      <c r="R78" s="327"/>
      <c r="S78" s="327"/>
      <c r="T78" s="327"/>
      <c r="U78" s="327"/>
      <c r="V78" s="327"/>
      <c r="W78" s="327"/>
      <c r="X78" s="327"/>
      <c r="Y78" s="327"/>
      <c r="Z78" s="327"/>
      <c r="AA78" s="327"/>
      <c r="AB78" s="327"/>
      <c r="AC78" s="327"/>
      <c r="AD78" s="327"/>
      <c r="AE78" s="327"/>
      <c r="AF78" s="327"/>
      <c r="AG78" s="327"/>
      <c r="AH78" s="327"/>
      <c r="AI78" s="327"/>
      <c r="AJ78" s="327"/>
      <c r="AK78" s="327"/>
      <c r="AL78" s="241"/>
      <c r="AM78" s="241"/>
      <c r="AN78" s="241"/>
      <c r="AO78" s="241"/>
      <c r="AP78" s="241"/>
      <c r="AQ78" s="241"/>
      <c r="AR78" s="241"/>
      <c r="AS78" s="241"/>
      <c r="AT78" s="241"/>
      <c r="AU78" s="241"/>
      <c r="AV78" s="241"/>
      <c r="AW78" s="241"/>
      <c r="AX78" s="241"/>
      <c r="AY78" s="241"/>
      <c r="AZ78" s="241"/>
      <c r="BA78" s="241"/>
      <c r="BB78" s="241"/>
      <c r="BC78" s="241"/>
      <c r="BD78" s="241"/>
      <c r="BE78" s="241"/>
      <c r="BF78" s="241"/>
      <c r="BG78" s="241"/>
      <c r="BH78" s="241"/>
      <c r="BI78" s="241"/>
      <c r="BJ78" s="241"/>
      <c r="BK78" s="241"/>
      <c r="BL78" s="241"/>
      <c r="BM78" s="241"/>
      <c r="BN78" s="241"/>
      <c r="BO78" s="241"/>
      <c r="BP78" s="241"/>
      <c r="BQ78" s="241"/>
      <c r="BR78" s="241"/>
      <c r="BS78" s="241"/>
      <c r="BT78" s="241"/>
      <c r="BU78" s="241"/>
      <c r="BV78" s="241"/>
      <c r="BW78" s="241"/>
      <c r="BX78" s="241"/>
      <c r="BY78" s="241"/>
      <c r="BZ78" s="241"/>
      <c r="CA78" s="241"/>
      <c r="CB78" s="241"/>
      <c r="CC78" s="241"/>
      <c r="CD78" s="241"/>
      <c r="CE78" s="241"/>
      <c r="CF78" s="241"/>
      <c r="CG78" s="241"/>
      <c r="CH78" s="241"/>
      <c r="CI78" s="241"/>
      <c r="CJ78" s="241"/>
      <c r="CK78" s="241"/>
      <c r="CL78" s="241"/>
      <c r="CM78" s="241"/>
    </row>
    <row r="79" spans="1:91" x14ac:dyDescent="0.2">
      <c r="A79" s="330"/>
      <c r="B79" s="327"/>
      <c r="C79" s="327"/>
      <c r="D79" s="327"/>
      <c r="E79" s="327"/>
      <c r="F79" s="327"/>
      <c r="G79" s="327"/>
      <c r="H79" s="327"/>
      <c r="I79" s="327"/>
      <c r="J79" s="327"/>
      <c r="K79" s="327"/>
      <c r="L79" s="327"/>
      <c r="M79" s="327"/>
      <c r="N79" s="327"/>
      <c r="O79" s="327"/>
      <c r="P79" s="327"/>
      <c r="Q79" s="327"/>
      <c r="R79" s="327"/>
      <c r="S79" s="327"/>
      <c r="T79" s="327"/>
      <c r="U79" s="327"/>
      <c r="V79" s="327"/>
      <c r="W79" s="327"/>
      <c r="X79" s="327"/>
      <c r="Y79" s="327"/>
      <c r="Z79" s="327"/>
      <c r="AA79" s="327"/>
      <c r="AB79" s="327"/>
      <c r="AC79" s="327"/>
      <c r="AD79" s="327"/>
      <c r="AE79" s="327"/>
      <c r="AF79" s="327"/>
      <c r="AG79" s="327"/>
      <c r="AH79" s="327"/>
      <c r="AI79" s="327"/>
      <c r="AJ79" s="327"/>
      <c r="AK79" s="327"/>
      <c r="AL79" s="241"/>
      <c r="AM79" s="241"/>
      <c r="AN79" s="241"/>
      <c r="AO79" s="241"/>
      <c r="AP79" s="241"/>
      <c r="AQ79" s="241"/>
      <c r="AR79" s="241"/>
      <c r="AS79" s="241"/>
      <c r="AT79" s="241"/>
      <c r="AU79" s="241"/>
      <c r="AV79" s="241"/>
      <c r="AW79" s="241"/>
      <c r="AX79" s="241"/>
      <c r="AY79" s="241"/>
      <c r="AZ79" s="241"/>
      <c r="BA79" s="241"/>
      <c r="BB79" s="241"/>
      <c r="BC79" s="241"/>
      <c r="BD79" s="241"/>
      <c r="BE79" s="241"/>
      <c r="BF79" s="241"/>
      <c r="BG79" s="241"/>
      <c r="BH79" s="241"/>
      <c r="BI79" s="241"/>
      <c r="BJ79" s="241"/>
      <c r="BK79" s="241"/>
      <c r="BL79" s="241"/>
      <c r="BM79" s="241"/>
      <c r="BN79" s="241"/>
      <c r="BO79" s="241"/>
      <c r="BP79" s="241"/>
      <c r="BQ79" s="241"/>
      <c r="BR79" s="241"/>
      <c r="BS79" s="241"/>
      <c r="BT79" s="241"/>
      <c r="BU79" s="241"/>
      <c r="BV79" s="241"/>
      <c r="BW79" s="241"/>
      <c r="BX79" s="241"/>
      <c r="BY79" s="241"/>
      <c r="BZ79" s="241"/>
      <c r="CA79" s="241"/>
      <c r="CB79" s="241"/>
      <c r="CC79" s="241"/>
      <c r="CD79" s="241"/>
      <c r="CE79" s="241"/>
      <c r="CF79" s="241"/>
      <c r="CG79" s="241"/>
      <c r="CH79" s="241"/>
      <c r="CI79" s="241"/>
      <c r="CJ79" s="241"/>
      <c r="CK79" s="241"/>
      <c r="CL79" s="241"/>
      <c r="CM79" s="241"/>
    </row>
    <row r="80" spans="1:91" x14ac:dyDescent="0.2">
      <c r="A80" s="330"/>
      <c r="B80" s="327"/>
      <c r="C80" s="327"/>
      <c r="D80" s="327"/>
      <c r="E80" s="327"/>
      <c r="F80" s="327"/>
      <c r="G80" s="327"/>
      <c r="H80" s="327"/>
      <c r="I80" s="327"/>
      <c r="J80" s="327"/>
      <c r="K80" s="327"/>
      <c r="L80" s="327"/>
      <c r="M80" s="327"/>
      <c r="N80" s="327"/>
      <c r="O80" s="327"/>
      <c r="P80" s="327"/>
      <c r="Q80" s="327"/>
      <c r="R80" s="327"/>
      <c r="S80" s="327"/>
      <c r="T80" s="327"/>
      <c r="U80" s="327"/>
      <c r="V80" s="327"/>
      <c r="W80" s="327"/>
      <c r="X80" s="327"/>
      <c r="Y80" s="327"/>
      <c r="Z80" s="327"/>
      <c r="AA80" s="327"/>
      <c r="AB80" s="327"/>
      <c r="AC80" s="327"/>
      <c r="AD80" s="327"/>
      <c r="AE80" s="327"/>
      <c r="AF80" s="327"/>
      <c r="AG80" s="327"/>
      <c r="AH80" s="327"/>
      <c r="AI80" s="327"/>
      <c r="AJ80" s="327"/>
      <c r="AK80" s="327"/>
      <c r="AL80" s="241"/>
      <c r="AM80" s="241"/>
      <c r="AN80" s="241"/>
      <c r="AO80" s="241"/>
      <c r="AP80" s="241"/>
      <c r="AQ80" s="241"/>
      <c r="AR80" s="241"/>
      <c r="AS80" s="241"/>
      <c r="AT80" s="241"/>
      <c r="AU80" s="241"/>
      <c r="AV80" s="241"/>
      <c r="AW80" s="241"/>
      <c r="AX80" s="241"/>
      <c r="AY80" s="241"/>
      <c r="AZ80" s="241"/>
      <c r="BA80" s="241"/>
      <c r="BB80" s="241"/>
      <c r="BC80" s="241"/>
      <c r="BD80" s="241"/>
      <c r="BE80" s="241"/>
      <c r="BF80" s="241"/>
      <c r="BG80" s="241"/>
      <c r="BH80" s="241"/>
      <c r="BI80" s="241"/>
      <c r="BJ80" s="241"/>
      <c r="BK80" s="241"/>
      <c r="BL80" s="241"/>
      <c r="BM80" s="241"/>
      <c r="BN80" s="241"/>
      <c r="BO80" s="241"/>
      <c r="BP80" s="241"/>
      <c r="BQ80" s="241"/>
      <c r="BR80" s="241"/>
      <c r="BS80" s="241"/>
      <c r="BT80" s="241"/>
      <c r="BU80" s="241"/>
      <c r="BV80" s="241"/>
      <c r="BW80" s="241"/>
      <c r="BX80" s="241"/>
      <c r="BY80" s="241"/>
      <c r="BZ80" s="241"/>
      <c r="CA80" s="241"/>
      <c r="CB80" s="241"/>
      <c r="CC80" s="241"/>
      <c r="CD80" s="241"/>
      <c r="CE80" s="241"/>
      <c r="CF80" s="241"/>
      <c r="CG80" s="241"/>
      <c r="CH80" s="241"/>
      <c r="CI80" s="241"/>
      <c r="CJ80" s="241"/>
      <c r="CK80" s="241"/>
      <c r="CL80" s="241"/>
      <c r="CM80" s="241"/>
    </row>
    <row r="81" spans="1:91" x14ac:dyDescent="0.2">
      <c r="A81" s="330"/>
      <c r="B81" s="327"/>
      <c r="C81" s="327"/>
      <c r="D81" s="327"/>
      <c r="E81" s="327"/>
      <c r="F81" s="327"/>
      <c r="G81" s="327"/>
      <c r="H81" s="327"/>
      <c r="I81" s="327"/>
      <c r="J81" s="327"/>
      <c r="K81" s="327"/>
      <c r="L81" s="327"/>
      <c r="M81" s="327"/>
      <c r="N81" s="327"/>
      <c r="O81" s="327"/>
      <c r="P81" s="327"/>
      <c r="Q81" s="327"/>
      <c r="R81" s="327"/>
      <c r="S81" s="327"/>
      <c r="T81" s="327"/>
      <c r="U81" s="327"/>
      <c r="V81" s="327"/>
      <c r="W81" s="327"/>
      <c r="X81" s="327"/>
      <c r="Y81" s="327"/>
      <c r="Z81" s="327"/>
      <c r="AA81" s="327"/>
      <c r="AB81" s="327"/>
      <c r="AC81" s="327"/>
      <c r="AD81" s="327"/>
      <c r="AE81" s="327"/>
      <c r="AF81" s="327"/>
      <c r="AG81" s="327"/>
      <c r="AH81" s="327"/>
      <c r="AI81" s="327"/>
      <c r="AJ81" s="327"/>
      <c r="AK81" s="327"/>
      <c r="AL81" s="241"/>
      <c r="AM81" s="241"/>
      <c r="AN81" s="241"/>
      <c r="AO81" s="241"/>
      <c r="AP81" s="241"/>
      <c r="AQ81" s="241"/>
      <c r="AR81" s="241"/>
      <c r="AS81" s="241"/>
      <c r="AT81" s="241"/>
      <c r="AU81" s="241"/>
      <c r="AV81" s="241"/>
      <c r="AW81" s="241"/>
      <c r="AX81" s="241"/>
      <c r="AY81" s="241"/>
      <c r="AZ81" s="241"/>
      <c r="BA81" s="241"/>
      <c r="BB81" s="241"/>
      <c r="BC81" s="241"/>
      <c r="BD81" s="241"/>
      <c r="BE81" s="241"/>
      <c r="BF81" s="241"/>
      <c r="BG81" s="241"/>
      <c r="BH81" s="241"/>
      <c r="BI81" s="241"/>
      <c r="BJ81" s="241"/>
      <c r="BK81" s="241"/>
      <c r="BL81" s="241"/>
      <c r="BM81" s="241"/>
      <c r="BN81" s="241"/>
      <c r="BO81" s="241"/>
      <c r="BP81" s="241"/>
      <c r="BQ81" s="241"/>
      <c r="BR81" s="241"/>
      <c r="BS81" s="241"/>
      <c r="BT81" s="241"/>
      <c r="BU81" s="241"/>
      <c r="BV81" s="241"/>
      <c r="BW81" s="241"/>
      <c r="BX81" s="241"/>
      <c r="BY81" s="241"/>
      <c r="BZ81" s="241"/>
      <c r="CA81" s="241"/>
      <c r="CB81" s="241"/>
      <c r="CC81" s="241"/>
      <c r="CD81" s="241"/>
      <c r="CE81" s="241"/>
      <c r="CF81" s="241"/>
      <c r="CG81" s="241"/>
      <c r="CH81" s="241"/>
      <c r="CI81" s="241"/>
      <c r="CJ81" s="241"/>
      <c r="CK81" s="241"/>
      <c r="CL81" s="241"/>
      <c r="CM81" s="241"/>
    </row>
    <row r="82" spans="1:91" x14ac:dyDescent="0.2">
      <c r="A82" s="330"/>
      <c r="B82" s="327"/>
      <c r="C82" s="327"/>
      <c r="D82" s="327"/>
      <c r="E82" s="327"/>
      <c r="F82" s="327"/>
      <c r="G82" s="327"/>
      <c r="H82" s="327"/>
      <c r="I82" s="327"/>
      <c r="J82" s="327"/>
      <c r="K82" s="327"/>
      <c r="L82" s="327"/>
      <c r="M82" s="327"/>
      <c r="N82" s="327"/>
      <c r="O82" s="327"/>
      <c r="P82" s="327"/>
      <c r="Q82" s="327"/>
      <c r="R82" s="327"/>
      <c r="S82" s="327"/>
      <c r="T82" s="327"/>
      <c r="U82" s="327"/>
      <c r="V82" s="327"/>
      <c r="W82" s="327"/>
      <c r="X82" s="327"/>
      <c r="Y82" s="327"/>
      <c r="Z82" s="327"/>
      <c r="AA82" s="327"/>
      <c r="AB82" s="327"/>
      <c r="AC82" s="327"/>
      <c r="AD82" s="327"/>
      <c r="AE82" s="327"/>
      <c r="AF82" s="327"/>
      <c r="AG82" s="327"/>
      <c r="AH82" s="327"/>
      <c r="AI82" s="327"/>
      <c r="AJ82" s="327"/>
      <c r="AK82" s="327"/>
      <c r="AL82" s="241"/>
      <c r="AM82" s="241"/>
      <c r="AN82" s="241"/>
      <c r="AO82" s="241"/>
      <c r="AP82" s="241"/>
      <c r="AQ82" s="241"/>
      <c r="AR82" s="241"/>
      <c r="AS82" s="241"/>
      <c r="AT82" s="241"/>
      <c r="AU82" s="241"/>
      <c r="AV82" s="241"/>
      <c r="AW82" s="241"/>
      <c r="AX82" s="241"/>
      <c r="AY82" s="241"/>
      <c r="AZ82" s="241"/>
      <c r="BA82" s="241"/>
      <c r="BB82" s="241"/>
      <c r="BC82" s="241"/>
      <c r="BD82" s="241"/>
      <c r="BE82" s="241"/>
      <c r="BF82" s="241"/>
      <c r="BG82" s="241"/>
      <c r="BH82" s="241"/>
      <c r="BI82" s="241"/>
      <c r="BJ82" s="241"/>
      <c r="BK82" s="241"/>
      <c r="BL82" s="241"/>
      <c r="BM82" s="241"/>
      <c r="BN82" s="241"/>
      <c r="BO82" s="241"/>
      <c r="BP82" s="241"/>
      <c r="BQ82" s="241"/>
      <c r="BR82" s="241"/>
      <c r="BS82" s="241"/>
      <c r="BT82" s="241"/>
      <c r="BU82" s="241"/>
      <c r="BV82" s="241"/>
      <c r="BW82" s="241"/>
      <c r="BX82" s="241"/>
      <c r="BY82" s="241"/>
      <c r="BZ82" s="241"/>
      <c r="CA82" s="241"/>
      <c r="CB82" s="241"/>
      <c r="CC82" s="241"/>
      <c r="CD82" s="241"/>
      <c r="CE82" s="241"/>
      <c r="CF82" s="241"/>
      <c r="CG82" s="241"/>
      <c r="CH82" s="241"/>
      <c r="CI82" s="241"/>
      <c r="CJ82" s="241"/>
      <c r="CK82" s="241"/>
      <c r="CL82" s="241"/>
      <c r="CM82" s="241"/>
    </row>
    <row r="83" spans="1:91" x14ac:dyDescent="0.2">
      <c r="A83" s="330"/>
      <c r="B83" s="327"/>
      <c r="C83" s="327"/>
      <c r="D83" s="327"/>
      <c r="E83" s="327"/>
      <c r="F83" s="327"/>
      <c r="G83" s="327"/>
      <c r="H83" s="327"/>
      <c r="I83" s="327"/>
      <c r="J83" s="327"/>
      <c r="K83" s="327"/>
      <c r="L83" s="327"/>
      <c r="M83" s="327"/>
      <c r="N83" s="327"/>
      <c r="O83" s="327"/>
      <c r="P83" s="327"/>
      <c r="Q83" s="327"/>
      <c r="R83" s="327"/>
      <c r="S83" s="327"/>
      <c r="T83" s="327"/>
      <c r="U83" s="327"/>
      <c r="V83" s="327"/>
      <c r="W83" s="327"/>
      <c r="X83" s="327"/>
      <c r="Y83" s="327"/>
      <c r="Z83" s="327"/>
      <c r="AA83" s="327"/>
      <c r="AB83" s="327"/>
      <c r="AC83" s="327"/>
      <c r="AD83" s="327"/>
      <c r="AE83" s="327"/>
      <c r="AF83" s="327"/>
      <c r="AG83" s="327"/>
      <c r="AH83" s="327"/>
      <c r="AI83" s="327"/>
      <c r="AJ83" s="327"/>
      <c r="AK83" s="327"/>
      <c r="AL83" s="241"/>
      <c r="AM83" s="241"/>
      <c r="AN83" s="241"/>
      <c r="AO83" s="241"/>
      <c r="AP83" s="241"/>
      <c r="AQ83" s="241"/>
      <c r="AR83" s="241"/>
      <c r="AS83" s="241"/>
      <c r="AT83" s="241"/>
      <c r="AU83" s="241"/>
      <c r="AV83" s="241"/>
      <c r="AW83" s="241"/>
      <c r="AX83" s="241"/>
      <c r="AY83" s="241"/>
      <c r="AZ83" s="241"/>
      <c r="BA83" s="241"/>
      <c r="BB83" s="241"/>
      <c r="BC83" s="241"/>
      <c r="BD83" s="241"/>
      <c r="BE83" s="241"/>
      <c r="BF83" s="241"/>
      <c r="BG83" s="241"/>
      <c r="BH83" s="241"/>
      <c r="BI83" s="241"/>
      <c r="BJ83" s="241"/>
      <c r="BK83" s="241"/>
      <c r="BL83" s="241"/>
      <c r="BM83" s="241"/>
      <c r="BN83" s="241"/>
      <c r="BO83" s="241"/>
      <c r="BP83" s="241"/>
      <c r="BQ83" s="241"/>
      <c r="BR83" s="241"/>
      <c r="BS83" s="241"/>
      <c r="BT83" s="241"/>
      <c r="BU83" s="241"/>
      <c r="BV83" s="241"/>
      <c r="BW83" s="241"/>
      <c r="BX83" s="241"/>
      <c r="BY83" s="241"/>
      <c r="BZ83" s="241"/>
      <c r="CA83" s="241"/>
      <c r="CB83" s="241"/>
      <c r="CC83" s="241"/>
      <c r="CD83" s="241"/>
      <c r="CE83" s="241"/>
      <c r="CF83" s="241"/>
      <c r="CG83" s="241"/>
      <c r="CH83" s="241"/>
      <c r="CI83" s="241"/>
      <c r="CJ83" s="241"/>
      <c r="CK83" s="241"/>
      <c r="CL83" s="241"/>
      <c r="CM83" s="241"/>
    </row>
    <row r="84" spans="1:91" x14ac:dyDescent="0.2">
      <c r="A84" s="330"/>
      <c r="B84" s="327"/>
      <c r="C84" s="327"/>
      <c r="D84" s="327"/>
      <c r="E84" s="327"/>
      <c r="F84" s="327"/>
      <c r="G84" s="327"/>
      <c r="H84" s="327"/>
      <c r="I84" s="327"/>
      <c r="J84" s="327"/>
      <c r="K84" s="327"/>
      <c r="L84" s="327"/>
      <c r="M84" s="327"/>
      <c r="N84" s="327"/>
      <c r="O84" s="327"/>
      <c r="P84" s="327"/>
      <c r="Q84" s="327"/>
      <c r="R84" s="327"/>
      <c r="S84" s="327"/>
      <c r="T84" s="327"/>
      <c r="U84" s="327"/>
      <c r="V84" s="327"/>
      <c r="W84" s="327"/>
      <c r="X84" s="327"/>
      <c r="Y84" s="327"/>
      <c r="Z84" s="327"/>
      <c r="AA84" s="327"/>
      <c r="AB84" s="327"/>
      <c r="AC84" s="327"/>
      <c r="AD84" s="327"/>
      <c r="AE84" s="327"/>
      <c r="AF84" s="327"/>
      <c r="AG84" s="327"/>
      <c r="AH84" s="327"/>
      <c r="AI84" s="327"/>
      <c r="AJ84" s="327"/>
      <c r="AK84" s="327"/>
      <c r="AL84" s="241"/>
      <c r="AM84" s="241"/>
      <c r="AN84" s="241"/>
      <c r="AO84" s="241"/>
      <c r="AP84" s="241"/>
      <c r="AQ84" s="241"/>
      <c r="AR84" s="241"/>
      <c r="AS84" s="241"/>
      <c r="AT84" s="241"/>
      <c r="AU84" s="241"/>
      <c r="AV84" s="241"/>
      <c r="AW84" s="241"/>
      <c r="AX84" s="241"/>
      <c r="AY84" s="241"/>
      <c r="AZ84" s="241"/>
      <c r="BA84" s="241"/>
      <c r="BB84" s="241"/>
      <c r="BC84" s="241"/>
      <c r="BD84" s="241"/>
      <c r="BE84" s="241"/>
      <c r="BF84" s="241"/>
      <c r="BG84" s="241"/>
      <c r="BH84" s="241"/>
      <c r="BI84" s="241"/>
      <c r="BJ84" s="241"/>
      <c r="BK84" s="241"/>
      <c r="BL84" s="241"/>
      <c r="BM84" s="241"/>
      <c r="BN84" s="241"/>
      <c r="BO84" s="241"/>
      <c r="BP84" s="241"/>
      <c r="BQ84" s="241"/>
      <c r="BR84" s="241"/>
      <c r="BS84" s="241"/>
      <c r="BT84" s="241"/>
      <c r="BU84" s="241"/>
      <c r="BV84" s="241"/>
      <c r="BW84" s="241"/>
      <c r="BX84" s="241"/>
      <c r="BY84" s="241"/>
      <c r="BZ84" s="241"/>
      <c r="CA84" s="241"/>
      <c r="CB84" s="241"/>
      <c r="CC84" s="241"/>
      <c r="CD84" s="241"/>
      <c r="CE84" s="241"/>
      <c r="CF84" s="241"/>
      <c r="CG84" s="241"/>
      <c r="CH84" s="241"/>
      <c r="CI84" s="241"/>
      <c r="CJ84" s="241"/>
      <c r="CK84" s="241"/>
      <c r="CL84" s="241"/>
      <c r="CM84" s="241"/>
    </row>
    <row r="85" spans="1:91" x14ac:dyDescent="0.2">
      <c r="A85" s="330"/>
      <c r="B85" s="327"/>
      <c r="C85" s="327"/>
      <c r="D85" s="327"/>
      <c r="E85" s="327"/>
      <c r="F85" s="327"/>
      <c r="G85" s="327"/>
      <c r="H85" s="327"/>
      <c r="I85" s="327"/>
      <c r="J85" s="327"/>
      <c r="K85" s="327"/>
      <c r="L85" s="327"/>
      <c r="M85" s="327"/>
      <c r="N85" s="327"/>
      <c r="O85" s="327"/>
      <c r="P85" s="327"/>
      <c r="Q85" s="327"/>
      <c r="R85" s="327"/>
      <c r="S85" s="327"/>
      <c r="T85" s="327"/>
      <c r="U85" s="327"/>
      <c r="V85" s="327"/>
      <c r="W85" s="327"/>
      <c r="X85" s="327"/>
      <c r="Y85" s="327"/>
      <c r="Z85" s="327"/>
      <c r="AA85" s="327"/>
      <c r="AB85" s="327"/>
      <c r="AC85" s="327"/>
      <c r="AD85" s="327"/>
      <c r="AE85" s="327"/>
      <c r="AF85" s="327"/>
      <c r="AG85" s="327"/>
      <c r="AH85" s="327"/>
      <c r="AI85" s="327"/>
      <c r="AJ85" s="327"/>
      <c r="AK85" s="327"/>
      <c r="AL85" s="241"/>
      <c r="AM85" s="241"/>
      <c r="AN85" s="241"/>
      <c r="AO85" s="241"/>
      <c r="AP85" s="241"/>
      <c r="AQ85" s="241"/>
      <c r="AR85" s="241"/>
      <c r="AS85" s="241"/>
      <c r="AT85" s="241"/>
      <c r="AU85" s="241"/>
      <c r="AV85" s="241"/>
      <c r="AW85" s="241"/>
      <c r="AX85" s="241"/>
      <c r="AY85" s="241"/>
      <c r="AZ85" s="241"/>
      <c r="BA85" s="241"/>
      <c r="BB85" s="241"/>
      <c r="BC85" s="241"/>
      <c r="BD85" s="241"/>
      <c r="BE85" s="241"/>
      <c r="BF85" s="241"/>
      <c r="BG85" s="241"/>
      <c r="BH85" s="241"/>
      <c r="BI85" s="241"/>
      <c r="BJ85" s="241"/>
      <c r="BK85" s="241"/>
      <c r="BL85" s="241"/>
      <c r="BM85" s="241"/>
      <c r="BN85" s="241"/>
      <c r="BO85" s="241"/>
      <c r="BP85" s="241"/>
      <c r="BQ85" s="241"/>
      <c r="BR85" s="241"/>
      <c r="BS85" s="241"/>
      <c r="BT85" s="241"/>
      <c r="BU85" s="241"/>
      <c r="BV85" s="241"/>
      <c r="BW85" s="241"/>
      <c r="BX85" s="241"/>
      <c r="BY85" s="241"/>
      <c r="BZ85" s="241"/>
      <c r="CA85" s="241"/>
      <c r="CB85" s="241"/>
      <c r="CC85" s="241"/>
      <c r="CD85" s="241"/>
      <c r="CE85" s="241"/>
      <c r="CF85" s="241"/>
      <c r="CG85" s="241"/>
      <c r="CH85" s="241"/>
      <c r="CI85" s="241"/>
      <c r="CJ85" s="241"/>
      <c r="CK85" s="241"/>
      <c r="CL85" s="241"/>
      <c r="CM85" s="241"/>
    </row>
    <row r="86" spans="1:91" x14ac:dyDescent="0.2">
      <c r="A86" s="331"/>
      <c r="B86" s="327"/>
      <c r="C86" s="327"/>
      <c r="D86" s="327"/>
      <c r="E86" s="327"/>
      <c r="F86" s="327"/>
      <c r="G86" s="327"/>
      <c r="H86" s="327"/>
      <c r="I86" s="327"/>
      <c r="J86" s="327"/>
      <c r="K86" s="327"/>
      <c r="L86" s="327"/>
      <c r="M86" s="327"/>
      <c r="N86" s="327"/>
      <c r="O86" s="327"/>
      <c r="P86" s="327"/>
      <c r="Q86" s="327"/>
      <c r="R86" s="327"/>
      <c r="S86" s="327"/>
      <c r="T86" s="327"/>
      <c r="U86" s="327"/>
      <c r="V86" s="327"/>
      <c r="W86" s="327"/>
      <c r="X86" s="327"/>
      <c r="Y86" s="327"/>
      <c r="Z86" s="327"/>
      <c r="AA86" s="327"/>
      <c r="AB86" s="327"/>
      <c r="AC86" s="327"/>
      <c r="AD86" s="327"/>
      <c r="AE86" s="327"/>
      <c r="AF86" s="327"/>
      <c r="AG86" s="327"/>
      <c r="AH86" s="327"/>
      <c r="AI86" s="327"/>
      <c r="AJ86" s="327"/>
      <c r="AK86" s="327"/>
      <c r="AL86" s="241"/>
      <c r="AM86" s="241"/>
      <c r="AN86" s="241"/>
      <c r="AO86" s="241"/>
      <c r="AP86" s="241"/>
      <c r="AQ86" s="241"/>
      <c r="AR86" s="241"/>
      <c r="AS86" s="241"/>
      <c r="AT86" s="241"/>
      <c r="AU86" s="241"/>
      <c r="AV86" s="241"/>
      <c r="AW86" s="241"/>
      <c r="AX86" s="241"/>
      <c r="AY86" s="241"/>
      <c r="AZ86" s="241"/>
      <c r="BA86" s="241"/>
      <c r="BB86" s="241"/>
      <c r="BC86" s="241"/>
      <c r="BD86" s="241"/>
      <c r="BE86" s="241"/>
      <c r="BF86" s="241"/>
      <c r="BG86" s="241"/>
      <c r="BH86" s="241"/>
      <c r="BI86" s="241"/>
      <c r="BJ86" s="241"/>
      <c r="BK86" s="241"/>
      <c r="BL86" s="241"/>
      <c r="BM86" s="241"/>
      <c r="BN86" s="241"/>
      <c r="BO86" s="241"/>
      <c r="BP86" s="241"/>
      <c r="BQ86" s="241"/>
      <c r="BR86" s="241"/>
      <c r="BS86" s="241"/>
      <c r="BT86" s="241"/>
      <c r="BU86" s="241"/>
      <c r="BV86" s="241"/>
      <c r="BW86" s="241"/>
      <c r="BX86" s="241"/>
      <c r="BY86" s="241"/>
      <c r="BZ86" s="241"/>
      <c r="CA86" s="241"/>
      <c r="CB86" s="241"/>
      <c r="CC86" s="241"/>
      <c r="CD86" s="241"/>
      <c r="CE86" s="241"/>
      <c r="CF86" s="241"/>
      <c r="CG86" s="241"/>
      <c r="CH86" s="241"/>
      <c r="CI86" s="241"/>
      <c r="CJ86" s="241"/>
      <c r="CK86" s="241"/>
      <c r="CL86" s="241"/>
      <c r="CM86" s="241"/>
    </row>
    <row r="87" spans="1:91" ht="13.5" thickBot="1" x14ac:dyDescent="0.25">
      <c r="A87" s="332"/>
      <c r="AL87" s="241"/>
      <c r="AM87" s="241"/>
      <c r="AN87" s="241"/>
      <c r="AO87" s="241"/>
      <c r="AP87" s="241"/>
      <c r="AQ87" s="241"/>
      <c r="AR87" s="241"/>
      <c r="AS87" s="241"/>
      <c r="AT87" s="241"/>
      <c r="AU87" s="241"/>
      <c r="AV87" s="241"/>
      <c r="AW87" s="241"/>
      <c r="AX87" s="241"/>
      <c r="AY87" s="241"/>
      <c r="AZ87" s="241"/>
      <c r="BA87" s="241"/>
      <c r="BB87" s="241"/>
      <c r="BC87" s="241"/>
      <c r="BD87" s="241"/>
      <c r="BE87" s="241"/>
      <c r="BF87" s="241"/>
      <c r="BG87" s="241"/>
      <c r="BH87" s="241"/>
      <c r="BI87" s="241"/>
      <c r="BJ87" s="241"/>
      <c r="BK87" s="241"/>
      <c r="BL87" s="241"/>
      <c r="BM87" s="241"/>
      <c r="BN87" s="241"/>
      <c r="BO87" s="241"/>
      <c r="BP87" s="241"/>
      <c r="BQ87" s="241"/>
      <c r="BR87" s="241"/>
      <c r="BS87" s="241"/>
      <c r="BT87" s="241"/>
      <c r="BU87" s="241"/>
      <c r="BV87" s="241"/>
      <c r="BW87" s="241"/>
      <c r="BX87" s="241"/>
      <c r="BY87" s="241"/>
      <c r="BZ87" s="241"/>
      <c r="CA87" s="241"/>
      <c r="CB87" s="241"/>
      <c r="CC87" s="241"/>
      <c r="CD87" s="241"/>
      <c r="CE87" s="241"/>
      <c r="CF87" s="241"/>
      <c r="CG87" s="241"/>
      <c r="CH87" s="241"/>
      <c r="CI87" s="241"/>
      <c r="CJ87" s="241"/>
      <c r="CK87" s="241"/>
      <c r="CL87" s="241"/>
      <c r="CM87" s="241"/>
    </row>
    <row r="88" spans="1:91" ht="13.5" thickBot="1" x14ac:dyDescent="0.25">
      <c r="A88" s="333" t="s">
        <v>237</v>
      </c>
      <c r="B88" s="334" t="s">
        <v>227</v>
      </c>
      <c r="C88" s="335"/>
      <c r="D88" s="335"/>
      <c r="E88" s="335"/>
      <c r="F88" s="335"/>
      <c r="G88" s="336"/>
      <c r="H88" s="334" t="s">
        <v>227</v>
      </c>
      <c r="I88" s="335"/>
      <c r="J88" s="335"/>
      <c r="K88" s="335"/>
      <c r="L88" s="335"/>
      <c r="M88" s="336"/>
      <c r="N88" s="334" t="s">
        <v>227</v>
      </c>
      <c r="O88" s="335"/>
      <c r="P88" s="335"/>
      <c r="Q88" s="335"/>
      <c r="R88" s="335"/>
      <c r="S88" s="336"/>
      <c r="T88" s="27"/>
      <c r="U88" s="27"/>
      <c r="V88" s="27"/>
      <c r="W88" s="27"/>
      <c r="X88" s="27"/>
      <c r="Y88" s="27"/>
      <c r="Z88" s="334" t="s">
        <v>227</v>
      </c>
      <c r="AA88" s="335"/>
      <c r="AB88" s="335"/>
      <c r="AC88" s="335"/>
      <c r="AD88" s="335"/>
      <c r="AE88" s="336"/>
      <c r="AF88" s="334" t="s">
        <v>227</v>
      </c>
      <c r="AG88" s="335"/>
      <c r="AH88" s="335"/>
      <c r="AI88" s="335"/>
      <c r="AJ88" s="335"/>
      <c r="AK88" s="336"/>
    </row>
    <row r="89" spans="1:91" s="27" customFormat="1" ht="13.5" thickBot="1" x14ac:dyDescent="0.25">
      <c r="A89" s="337"/>
      <c r="B89" s="338" t="s">
        <v>228</v>
      </c>
      <c r="C89" s="339"/>
      <c r="D89" s="340" t="s">
        <v>229</v>
      </c>
      <c r="E89" s="340" t="s">
        <v>230</v>
      </c>
      <c r="F89" s="341" t="s">
        <v>231</v>
      </c>
      <c r="G89" s="342"/>
      <c r="H89" s="338" t="s">
        <v>228</v>
      </c>
      <c r="I89" s="339"/>
      <c r="J89" s="340" t="s">
        <v>229</v>
      </c>
      <c r="K89" s="340" t="s">
        <v>230</v>
      </c>
      <c r="L89" s="341" t="s">
        <v>231</v>
      </c>
      <c r="M89" s="342"/>
      <c r="N89" s="338" t="s">
        <v>228</v>
      </c>
      <c r="O89" s="339"/>
      <c r="P89" s="340" t="s">
        <v>229</v>
      </c>
      <c r="Q89" s="340" t="s">
        <v>230</v>
      </c>
      <c r="R89" s="341" t="s">
        <v>231</v>
      </c>
      <c r="S89" s="342"/>
      <c r="T89" s="25"/>
      <c r="U89" s="25"/>
      <c r="V89" s="25"/>
      <c r="W89" s="25"/>
      <c r="X89" s="25"/>
      <c r="Y89" s="25"/>
      <c r="Z89" s="338" t="s">
        <v>228</v>
      </c>
      <c r="AA89" s="339"/>
      <c r="AB89" s="340" t="s">
        <v>229</v>
      </c>
      <c r="AC89" s="340" t="s">
        <v>230</v>
      </c>
      <c r="AD89" s="341" t="s">
        <v>231</v>
      </c>
      <c r="AE89" s="342"/>
      <c r="AF89" s="338" t="s">
        <v>228</v>
      </c>
      <c r="AG89" s="339"/>
      <c r="AH89" s="340" t="s">
        <v>229</v>
      </c>
      <c r="AI89" s="340" t="s">
        <v>230</v>
      </c>
      <c r="AJ89" s="341" t="s">
        <v>231</v>
      </c>
      <c r="AK89" s="342"/>
    </row>
    <row r="90" spans="1:91" ht="15.75" customHeight="1" thickBot="1" x14ac:dyDescent="0.25">
      <c r="A90" s="337"/>
      <c r="B90" s="343" t="s">
        <v>232</v>
      </c>
      <c r="C90" s="344"/>
      <c r="D90" s="345"/>
      <c r="E90" s="345"/>
      <c r="F90" s="346"/>
      <c r="G90" s="347"/>
      <c r="H90" s="343" t="s">
        <v>232</v>
      </c>
      <c r="I90" s="344"/>
      <c r="J90" s="345"/>
      <c r="K90" s="345"/>
      <c r="L90" s="346"/>
      <c r="M90" s="347"/>
      <c r="N90" s="343" t="s">
        <v>232</v>
      </c>
      <c r="O90" s="344"/>
      <c r="P90" s="345"/>
      <c r="Q90" s="345"/>
      <c r="R90" s="346"/>
      <c r="S90" s="347"/>
      <c r="Z90" s="343" t="s">
        <v>232</v>
      </c>
      <c r="AA90" s="344"/>
      <c r="AB90" s="345"/>
      <c r="AC90" s="345"/>
      <c r="AD90" s="346"/>
      <c r="AE90" s="347"/>
      <c r="AF90" s="343" t="s">
        <v>232</v>
      </c>
      <c r="AG90" s="344"/>
      <c r="AH90" s="345"/>
      <c r="AI90" s="345"/>
      <c r="AJ90" s="346"/>
      <c r="AK90" s="347"/>
    </row>
    <row r="91" spans="1:91" ht="13.5" thickBot="1" x14ac:dyDescent="0.25">
      <c r="A91" s="337"/>
      <c r="B91" s="338" t="s">
        <v>233</v>
      </c>
      <c r="C91" s="339"/>
      <c r="D91" s="348"/>
      <c r="E91" s="349"/>
      <c r="F91" s="350"/>
      <c r="G91" s="351"/>
      <c r="H91" s="338" t="s">
        <v>233</v>
      </c>
      <c r="I91" s="339"/>
      <c r="J91" s="348"/>
      <c r="K91" s="349"/>
      <c r="L91" s="350"/>
      <c r="M91" s="351"/>
      <c r="N91" s="338" t="s">
        <v>233</v>
      </c>
      <c r="O91" s="339"/>
      <c r="P91" s="348"/>
      <c r="Q91" s="349"/>
      <c r="R91" s="350"/>
      <c r="S91" s="351"/>
      <c r="Z91" s="338" t="s">
        <v>233</v>
      </c>
      <c r="AA91" s="339"/>
      <c r="AB91" s="348"/>
      <c r="AC91" s="349"/>
      <c r="AD91" s="350"/>
      <c r="AE91" s="351"/>
      <c r="AF91" s="338" t="s">
        <v>233</v>
      </c>
      <c r="AG91" s="339"/>
      <c r="AH91" s="348"/>
      <c r="AI91" s="349"/>
      <c r="AJ91" s="350"/>
      <c r="AK91" s="351"/>
    </row>
    <row r="92" spans="1:91" ht="13.5" thickBot="1" x14ac:dyDescent="0.25">
      <c r="A92" s="337"/>
      <c r="B92" s="338" t="s">
        <v>234</v>
      </c>
      <c r="C92" s="339"/>
      <c r="D92" s="349"/>
      <c r="E92" s="352"/>
      <c r="F92" s="350"/>
      <c r="G92" s="351"/>
      <c r="H92" s="338" t="s">
        <v>234</v>
      </c>
      <c r="I92" s="339"/>
      <c r="J92" s="349"/>
      <c r="K92" s="352"/>
      <c r="L92" s="350"/>
      <c r="M92" s="351"/>
      <c r="N92" s="338" t="s">
        <v>234</v>
      </c>
      <c r="O92" s="339"/>
      <c r="P92" s="349"/>
      <c r="Q92" s="352"/>
      <c r="R92" s="350"/>
      <c r="S92" s="351"/>
      <c r="Z92" s="338" t="s">
        <v>234</v>
      </c>
      <c r="AA92" s="339"/>
      <c r="AB92" s="349"/>
      <c r="AC92" s="352"/>
      <c r="AD92" s="350"/>
      <c r="AE92" s="351"/>
      <c r="AF92" s="338" t="s">
        <v>234</v>
      </c>
      <c r="AG92" s="339"/>
      <c r="AH92" s="349"/>
      <c r="AI92" s="353" t="s">
        <v>239</v>
      </c>
      <c r="AJ92" s="350"/>
      <c r="AK92" s="351"/>
    </row>
    <row r="93" spans="1:91" ht="13.5" thickBot="1" x14ac:dyDescent="0.25">
      <c r="A93" s="354"/>
      <c r="B93" s="338" t="s">
        <v>235</v>
      </c>
      <c r="C93" s="339"/>
      <c r="D93" s="355" t="s">
        <v>236</v>
      </c>
      <c r="E93" s="356"/>
      <c r="F93" s="350"/>
      <c r="G93" s="351"/>
      <c r="H93" s="338" t="s">
        <v>235</v>
      </c>
      <c r="I93" s="339"/>
      <c r="J93" s="355" t="s">
        <v>236</v>
      </c>
      <c r="K93" s="356"/>
      <c r="L93" s="350"/>
      <c r="M93" s="351"/>
      <c r="N93" s="338" t="s">
        <v>235</v>
      </c>
      <c r="O93" s="339"/>
      <c r="P93" s="357"/>
      <c r="Q93" s="355" t="s">
        <v>238</v>
      </c>
      <c r="R93" s="350"/>
      <c r="S93" s="351"/>
      <c r="Z93" s="338" t="s">
        <v>235</v>
      </c>
      <c r="AA93" s="339"/>
      <c r="AB93" s="355" t="s">
        <v>236</v>
      </c>
      <c r="AC93" s="356"/>
      <c r="AD93" s="350"/>
      <c r="AE93" s="351"/>
      <c r="AF93" s="338" t="s">
        <v>235</v>
      </c>
      <c r="AG93" s="339"/>
      <c r="AH93" s="357"/>
      <c r="AI93" s="356"/>
      <c r="AJ93" s="350"/>
      <c r="AK93" s="351"/>
    </row>
    <row r="97" spans="1:37" x14ac:dyDescent="0.2">
      <c r="A97" s="265" t="s">
        <v>6</v>
      </c>
      <c r="C97" s="358"/>
      <c r="F97" s="358"/>
      <c r="U97" s="358"/>
      <c r="X97" s="358"/>
      <c r="Z97" s="359"/>
      <c r="AA97" s="360"/>
      <c r="AB97" s="359"/>
      <c r="AC97" s="360"/>
      <c r="AD97" s="361"/>
      <c r="AE97" s="360"/>
      <c r="AF97" s="359"/>
      <c r="AG97" s="360"/>
      <c r="AH97" s="359"/>
      <c r="AI97" s="360"/>
      <c r="AJ97" s="361"/>
      <c r="AK97" s="360"/>
    </row>
    <row r="98" spans="1:37" x14ac:dyDescent="0.2">
      <c r="A98" s="205" t="s">
        <v>22</v>
      </c>
      <c r="Z98" s="362"/>
      <c r="AA98" s="363"/>
      <c r="AB98" s="362"/>
      <c r="AC98" s="363"/>
      <c r="AD98" s="364"/>
      <c r="AE98" s="363"/>
      <c r="AF98" s="362"/>
      <c r="AG98" s="363"/>
      <c r="AH98" s="362"/>
      <c r="AI98" s="363"/>
      <c r="AJ98" s="364"/>
      <c r="AK98" s="363"/>
    </row>
    <row r="99" spans="1:37" x14ac:dyDescent="0.2">
      <c r="A99" s="205" t="s">
        <v>145</v>
      </c>
      <c r="C99" s="269"/>
      <c r="D99" s="269"/>
      <c r="F99" s="269"/>
      <c r="G99" s="269"/>
      <c r="I99" s="269"/>
      <c r="J99" s="269"/>
      <c r="L99" s="269"/>
      <c r="M99" s="269"/>
      <c r="O99" s="269"/>
      <c r="P99" s="269"/>
      <c r="Q99" s="271"/>
      <c r="R99" s="269"/>
      <c r="S99" s="269"/>
      <c r="U99" s="269"/>
      <c r="V99" s="269"/>
      <c r="X99" s="269"/>
      <c r="Y99" s="269"/>
      <c r="Z99" s="362"/>
      <c r="AA99" s="363"/>
      <c r="AB99" s="362"/>
      <c r="AC99" s="363"/>
      <c r="AD99" s="364"/>
      <c r="AE99" s="363"/>
      <c r="AF99" s="362"/>
      <c r="AG99" s="363"/>
      <c r="AH99" s="362"/>
      <c r="AI99" s="363"/>
      <c r="AJ99" s="364"/>
      <c r="AK99" s="363"/>
    </row>
    <row r="100" spans="1:37" x14ac:dyDescent="0.2">
      <c r="A100" s="205"/>
      <c r="C100" s="269"/>
      <c r="D100" s="269"/>
      <c r="F100" s="269"/>
      <c r="G100" s="269"/>
      <c r="I100" s="269"/>
      <c r="J100" s="269"/>
      <c r="L100" s="269"/>
      <c r="M100" s="269"/>
      <c r="O100" s="269"/>
      <c r="P100" s="269"/>
      <c r="Q100" s="271"/>
      <c r="R100" s="269"/>
      <c r="S100" s="269"/>
      <c r="U100" s="269"/>
      <c r="V100" s="269"/>
      <c r="X100" s="269"/>
      <c r="Y100" s="269"/>
      <c r="Z100" s="362"/>
      <c r="AA100" s="363"/>
      <c r="AB100" s="362"/>
      <c r="AC100" s="363"/>
      <c r="AD100" s="364"/>
      <c r="AE100" s="363"/>
      <c r="AF100" s="362"/>
      <c r="AG100" s="363"/>
      <c r="AH100" s="362"/>
      <c r="AI100" s="363"/>
      <c r="AJ100" s="364"/>
      <c r="AK100" s="363"/>
    </row>
    <row r="101" spans="1:37" x14ac:dyDescent="0.2">
      <c r="A101" s="265" t="s">
        <v>23</v>
      </c>
    </row>
    <row r="102" spans="1:37" x14ac:dyDescent="0.2">
      <c r="A102" s="40" t="s">
        <v>24</v>
      </c>
      <c r="Y102" s="214"/>
    </row>
    <row r="103" spans="1:37" x14ac:dyDescent="0.2">
      <c r="A103" s="40" t="s">
        <v>392</v>
      </c>
      <c r="B103" s="40"/>
      <c r="C103" s="40"/>
      <c r="D103" s="40"/>
      <c r="E103" s="40"/>
      <c r="F103" s="40"/>
      <c r="G103" s="40"/>
      <c r="H103" s="40"/>
      <c r="I103" s="40"/>
      <c r="J103" s="40"/>
      <c r="K103" s="40"/>
      <c r="L103" s="40"/>
      <c r="Y103" s="214"/>
    </row>
    <row r="104" spans="1:37" ht="12.75" customHeight="1" x14ac:dyDescent="0.2">
      <c r="A104" s="40" t="s">
        <v>94</v>
      </c>
      <c r="B104" s="40"/>
      <c r="C104" s="40"/>
      <c r="D104" s="40"/>
      <c r="E104" s="40"/>
    </row>
    <row r="105" spans="1:37" ht="12.75" customHeight="1" x14ac:dyDescent="0.2">
      <c r="A105" s="25" t="s">
        <v>260</v>
      </c>
    </row>
    <row r="106" spans="1:37" x14ac:dyDescent="0.2">
      <c r="A106" s="25" t="s">
        <v>87</v>
      </c>
      <c r="Z106" s="365"/>
      <c r="AF106" s="365"/>
    </row>
    <row r="107" spans="1:37" x14ac:dyDescent="0.2">
      <c r="A107" s="25" t="s">
        <v>88</v>
      </c>
      <c r="Z107" s="365"/>
      <c r="AF107" s="365"/>
    </row>
    <row r="108" spans="1:37" x14ac:dyDescent="0.2">
      <c r="A108" s="25" t="s">
        <v>89</v>
      </c>
      <c r="Z108" s="271"/>
      <c r="AF108" s="271"/>
    </row>
    <row r="109" spans="1:37" x14ac:dyDescent="0.2">
      <c r="A109" s="25" t="s">
        <v>93</v>
      </c>
    </row>
    <row r="110" spans="1:37" x14ac:dyDescent="0.2">
      <c r="A110" s="25" t="s">
        <v>90</v>
      </c>
    </row>
    <row r="111" spans="1:37" x14ac:dyDescent="0.2">
      <c r="A111" s="25" t="s">
        <v>91</v>
      </c>
    </row>
  </sheetData>
  <sortState xmlns:xlrd2="http://schemas.microsoft.com/office/spreadsheetml/2017/richdata2" ref="H21:M25">
    <sortCondition descending="1" ref="L21:L25"/>
  </sortState>
  <mergeCells count="456">
    <mergeCell ref="AF30:AH30"/>
    <mergeCell ref="AF21:AH21"/>
    <mergeCell ref="Z24:AB24"/>
    <mergeCell ref="AF22:AH22"/>
    <mergeCell ref="AF23:AH23"/>
    <mergeCell ref="AF24:AH24"/>
    <mergeCell ref="AF31:AH31"/>
    <mergeCell ref="AF25:AH25"/>
    <mergeCell ref="AF26:AH26"/>
    <mergeCell ref="AF29:AH29"/>
    <mergeCell ref="AC23:AE23"/>
    <mergeCell ref="AC24:AE24"/>
    <mergeCell ref="E28:G28"/>
    <mergeCell ref="E29:G29"/>
    <mergeCell ref="W30:Y30"/>
    <mergeCell ref="W31:Y31"/>
    <mergeCell ref="W32:Y32"/>
    <mergeCell ref="W33:Y33"/>
    <mergeCell ref="Q21:S21"/>
    <mergeCell ref="E14:G14"/>
    <mergeCell ref="E15:G15"/>
    <mergeCell ref="E16:G16"/>
    <mergeCell ref="E17:G17"/>
    <mergeCell ref="E18:G18"/>
    <mergeCell ref="E21:G21"/>
    <mergeCell ref="E22:G22"/>
    <mergeCell ref="E26:G26"/>
    <mergeCell ref="W21:Y21"/>
    <mergeCell ref="W22:Y22"/>
    <mergeCell ref="W23:Y23"/>
    <mergeCell ref="T28:V28"/>
    <mergeCell ref="T29:V29"/>
    <mergeCell ref="T30:V30"/>
    <mergeCell ref="K22:M22"/>
    <mergeCell ref="K23:M23"/>
    <mergeCell ref="K24:M24"/>
    <mergeCell ref="AI24:AK24"/>
    <mergeCell ref="AI23:AK23"/>
    <mergeCell ref="AI26:AK26"/>
    <mergeCell ref="B14:D14"/>
    <mergeCell ref="B15:D15"/>
    <mergeCell ref="B16:D16"/>
    <mergeCell ref="B17:D17"/>
    <mergeCell ref="B18:D18"/>
    <mergeCell ref="AF72:AK72"/>
    <mergeCell ref="H72:M72"/>
    <mergeCell ref="N72:S72"/>
    <mergeCell ref="T72:Y72"/>
    <mergeCell ref="Z72:AE72"/>
    <mergeCell ref="B41:D41"/>
    <mergeCell ref="B43:D43"/>
    <mergeCell ref="E43:G43"/>
    <mergeCell ref="H42:J42"/>
    <mergeCell ref="B71:G71"/>
    <mergeCell ref="H71:M71"/>
    <mergeCell ref="N71:S71"/>
    <mergeCell ref="T71:Y71"/>
    <mergeCell ref="Z71:AE71"/>
    <mergeCell ref="B39:D39"/>
    <mergeCell ref="B54:G54"/>
    <mergeCell ref="T73:Y86"/>
    <mergeCell ref="Z73:AE86"/>
    <mergeCell ref="AF73:AK86"/>
    <mergeCell ref="B73:G86"/>
    <mergeCell ref="A52:A70"/>
    <mergeCell ref="N73:S86"/>
    <mergeCell ref="H52:M52"/>
    <mergeCell ref="N15:P15"/>
    <mergeCell ref="N16:P16"/>
    <mergeCell ref="N17:P17"/>
    <mergeCell ref="N18:P18"/>
    <mergeCell ref="AI28:AK28"/>
    <mergeCell ref="AF28:AH28"/>
    <mergeCell ref="AC21:AE21"/>
    <mergeCell ref="AC22:AE22"/>
    <mergeCell ref="AI21:AK21"/>
    <mergeCell ref="AI22:AK22"/>
    <mergeCell ref="AI29:AK29"/>
    <mergeCell ref="AI30:AK30"/>
    <mergeCell ref="AI31:AK31"/>
    <mergeCell ref="AI33:AK33"/>
    <mergeCell ref="AI27:AK27"/>
    <mergeCell ref="AF27:AH27"/>
    <mergeCell ref="B72:G72"/>
    <mergeCell ref="B55:G55"/>
    <mergeCell ref="N43:P43"/>
    <mergeCell ref="E41:G41"/>
    <mergeCell ref="W41:Y41"/>
    <mergeCell ref="AF53:AK53"/>
    <mergeCell ref="AF54:AK54"/>
    <mergeCell ref="AF55:AK55"/>
    <mergeCell ref="AF43:AH43"/>
    <mergeCell ref="AI43:AK43"/>
    <mergeCell ref="AF41:AH41"/>
    <mergeCell ref="AI41:AK41"/>
    <mergeCell ref="T42:V42"/>
    <mergeCell ref="AC41:AE41"/>
    <mergeCell ref="AF39:AH39"/>
    <mergeCell ref="AI39:AK39"/>
    <mergeCell ref="T43:V43"/>
    <mergeCell ref="W43:Y43"/>
    <mergeCell ref="W42:Y42"/>
    <mergeCell ref="Z42:AB42"/>
    <mergeCell ref="AF71:AK71"/>
    <mergeCell ref="B53:G53"/>
    <mergeCell ref="N55:S55"/>
    <mergeCell ref="T53:Y53"/>
    <mergeCell ref="T54:Y54"/>
    <mergeCell ref="T55:Y55"/>
    <mergeCell ref="H53:M53"/>
    <mergeCell ref="Z56:AE70"/>
    <mergeCell ref="B42:D42"/>
    <mergeCell ref="E42:G42"/>
    <mergeCell ref="H41:J41"/>
    <mergeCell ref="K41:M41"/>
    <mergeCell ref="N42:P42"/>
    <mergeCell ref="Q42:S42"/>
    <mergeCell ref="N41:P41"/>
    <mergeCell ref="Q43:S43"/>
    <mergeCell ref="AC43:AE43"/>
    <mergeCell ref="AC42:AE42"/>
    <mergeCell ref="K36:M36"/>
    <mergeCell ref="E39:G39"/>
    <mergeCell ref="H36:J36"/>
    <mergeCell ref="B36:D36"/>
    <mergeCell ref="E36:G36"/>
    <mergeCell ref="H37:J37"/>
    <mergeCell ref="K37:M37"/>
    <mergeCell ref="B38:D38"/>
    <mergeCell ref="E38:G38"/>
    <mergeCell ref="A43:A44"/>
    <mergeCell ref="AI36:AK36"/>
    <mergeCell ref="AI35:AK35"/>
    <mergeCell ref="Z36:AB36"/>
    <mergeCell ref="B37:D37"/>
    <mergeCell ref="H73:M86"/>
    <mergeCell ref="Z53:AE53"/>
    <mergeCell ref="T39:V39"/>
    <mergeCell ref="N36:P36"/>
    <mergeCell ref="Q36:S36"/>
    <mergeCell ref="N37:P37"/>
    <mergeCell ref="Q37:S37"/>
    <mergeCell ref="K42:M42"/>
    <mergeCell ref="T38:V38"/>
    <mergeCell ref="H43:J43"/>
    <mergeCell ref="K43:M43"/>
    <mergeCell ref="Z54:AE54"/>
    <mergeCell ref="Z55:AE55"/>
    <mergeCell ref="H54:M54"/>
    <mergeCell ref="H55:M55"/>
    <mergeCell ref="N53:S53"/>
    <mergeCell ref="N54:S54"/>
    <mergeCell ref="W38:Y38"/>
    <mergeCell ref="AF56:AK70"/>
    <mergeCell ref="AF2:AK2"/>
    <mergeCell ref="N14:P14"/>
    <mergeCell ref="T14:V14"/>
    <mergeCell ref="AI42:AK42"/>
    <mergeCell ref="A20:A33"/>
    <mergeCell ref="H6:M6"/>
    <mergeCell ref="N6:S6"/>
    <mergeCell ref="T6:Y6"/>
    <mergeCell ref="Z6:AE6"/>
    <mergeCell ref="B8:G8"/>
    <mergeCell ref="H8:M8"/>
    <mergeCell ref="N8:S8"/>
    <mergeCell ref="T8:Y8"/>
    <mergeCell ref="N20:P20"/>
    <mergeCell ref="Q20:S20"/>
    <mergeCell ref="T20:V20"/>
    <mergeCell ref="AC20:AE20"/>
    <mergeCell ref="B12:G12"/>
    <mergeCell ref="H12:M12"/>
    <mergeCell ref="T32:V32"/>
    <mergeCell ref="N38:P38"/>
    <mergeCell ref="Q38:S38"/>
    <mergeCell ref="B20:D20"/>
    <mergeCell ref="A35:A41"/>
    <mergeCell ref="AF33:AH33"/>
    <mergeCell ref="Z4:AE4"/>
    <mergeCell ref="A3:AE3"/>
    <mergeCell ref="A5:AE5"/>
    <mergeCell ref="A19:AE19"/>
    <mergeCell ref="B21:D21"/>
    <mergeCell ref="B22:D22"/>
    <mergeCell ref="T22:V22"/>
    <mergeCell ref="H21:J21"/>
    <mergeCell ref="H20:J20"/>
    <mergeCell ref="K20:M20"/>
    <mergeCell ref="N13:P13"/>
    <mergeCell ref="Z13:AB13"/>
    <mergeCell ref="B13:D13"/>
    <mergeCell ref="E13:G13"/>
    <mergeCell ref="H13:J13"/>
    <mergeCell ref="K13:M13"/>
    <mergeCell ref="T27:V27"/>
    <mergeCell ref="B26:D26"/>
    <mergeCell ref="K14:M14"/>
    <mergeCell ref="K15:M15"/>
    <mergeCell ref="K16:M16"/>
    <mergeCell ref="K17:M17"/>
    <mergeCell ref="K18:M18"/>
    <mergeCell ref="B2:G2"/>
    <mergeCell ref="Z22:AB22"/>
    <mergeCell ref="Z23:AB23"/>
    <mergeCell ref="B27:D27"/>
    <mergeCell ref="AF4:AK4"/>
    <mergeCell ref="AF6:AK6"/>
    <mergeCell ref="AF8:AK8"/>
    <mergeCell ref="AF12:AK12"/>
    <mergeCell ref="AF10:AK10"/>
    <mergeCell ref="Z8:AE8"/>
    <mergeCell ref="A7:AE7"/>
    <mergeCell ref="Z12:AE12"/>
    <mergeCell ref="B6:G6"/>
    <mergeCell ref="A9:AE9"/>
    <mergeCell ref="Z10:AE10"/>
    <mergeCell ref="N12:S12"/>
    <mergeCell ref="N10:S10"/>
    <mergeCell ref="H10:M10"/>
    <mergeCell ref="T10:Y10"/>
    <mergeCell ref="T12:Y12"/>
    <mergeCell ref="H2:M2"/>
    <mergeCell ref="N2:S2"/>
    <mergeCell ref="T2:Y2"/>
    <mergeCell ref="Z2:AE2"/>
    <mergeCell ref="AC35:AE35"/>
    <mergeCell ref="Z35:AB35"/>
    <mergeCell ref="Z41:AB41"/>
    <mergeCell ref="Z43:AB43"/>
    <mergeCell ref="AC33:AE33"/>
    <mergeCell ref="E27:G27"/>
    <mergeCell ref="E30:G30"/>
    <mergeCell ref="E31:G31"/>
    <mergeCell ref="B31:D31"/>
    <mergeCell ref="E34:G34"/>
    <mergeCell ref="N34:P34"/>
    <mergeCell ref="B33:D33"/>
    <mergeCell ref="E32:G32"/>
    <mergeCell ref="E33:G33"/>
    <mergeCell ref="H34:J34"/>
    <mergeCell ref="K34:M34"/>
    <mergeCell ref="B35:D35"/>
    <mergeCell ref="E35:G35"/>
    <mergeCell ref="N35:P35"/>
    <mergeCell ref="H35:J35"/>
    <mergeCell ref="K35:M35"/>
    <mergeCell ref="H33:J33"/>
    <mergeCell ref="K33:M33"/>
    <mergeCell ref="N33:P33"/>
    <mergeCell ref="B4:G4"/>
    <mergeCell ref="H4:M4"/>
    <mergeCell ref="N4:S4"/>
    <mergeCell ref="T4:Y4"/>
    <mergeCell ref="T21:V21"/>
    <mergeCell ref="Z21:AB21"/>
    <mergeCell ref="N21:P21"/>
    <mergeCell ref="E20:G20"/>
    <mergeCell ref="B10:G10"/>
    <mergeCell ref="H15:J15"/>
    <mergeCell ref="H16:J16"/>
    <mergeCell ref="H17:J17"/>
    <mergeCell ref="H18:J18"/>
    <mergeCell ref="H14:J14"/>
    <mergeCell ref="K21:M21"/>
    <mergeCell ref="Z15:AB15"/>
    <mergeCell ref="Q22:S22"/>
    <mergeCell ref="B25:D25"/>
    <mergeCell ref="T25:V25"/>
    <mergeCell ref="B23:D23"/>
    <mergeCell ref="T23:V23"/>
    <mergeCell ref="H23:J23"/>
    <mergeCell ref="H24:J24"/>
    <mergeCell ref="N23:P23"/>
    <mergeCell ref="N24:P24"/>
    <mergeCell ref="N25:P25"/>
    <mergeCell ref="B24:D24"/>
    <mergeCell ref="E23:G23"/>
    <mergeCell ref="E24:G24"/>
    <mergeCell ref="E25:G25"/>
    <mergeCell ref="Q24:S24"/>
    <mergeCell ref="Q25:S25"/>
    <mergeCell ref="Q23:S23"/>
    <mergeCell ref="CJ13:CM13"/>
    <mergeCell ref="CN13:CQ13"/>
    <mergeCell ref="AL13:AN13"/>
    <mergeCell ref="AO13:AQ13"/>
    <mergeCell ref="AR13:AT13"/>
    <mergeCell ref="AU13:AW13"/>
    <mergeCell ref="AX13:AZ13"/>
    <mergeCell ref="BA13:BC13"/>
    <mergeCell ref="BD13:BF13"/>
    <mergeCell ref="BG13:BI13"/>
    <mergeCell ref="BJ13:BL13"/>
    <mergeCell ref="CF13:CI13"/>
    <mergeCell ref="BM13:BO13"/>
    <mergeCell ref="BP13:BS13"/>
    <mergeCell ref="BT13:BW13"/>
    <mergeCell ref="BX13:CA13"/>
    <mergeCell ref="CB13:CE13"/>
    <mergeCell ref="AL14:AN14"/>
    <mergeCell ref="AL15:AN15"/>
    <mergeCell ref="AL16:AN16"/>
    <mergeCell ref="AL17:AN17"/>
    <mergeCell ref="Z20:AB20"/>
    <mergeCell ref="AF20:AH20"/>
    <mergeCell ref="AI20:AK20"/>
    <mergeCell ref="Z16:AB16"/>
    <mergeCell ref="Z17:AB17"/>
    <mergeCell ref="Z18:AB18"/>
    <mergeCell ref="AI16:AK16"/>
    <mergeCell ref="AI17:AK17"/>
    <mergeCell ref="AI18:AK18"/>
    <mergeCell ref="AF14:AH14"/>
    <mergeCell ref="AF15:AH15"/>
    <mergeCell ref="AF16:AH16"/>
    <mergeCell ref="AF17:AH17"/>
    <mergeCell ref="AF18:AH18"/>
    <mergeCell ref="AC16:AE16"/>
    <mergeCell ref="AC17:AE17"/>
    <mergeCell ref="AC18:AE18"/>
    <mergeCell ref="Z14:AB14"/>
    <mergeCell ref="AC14:AE14"/>
    <mergeCell ref="AC15:AE15"/>
    <mergeCell ref="AI14:AK14"/>
    <mergeCell ref="AI15:AK15"/>
    <mergeCell ref="AF13:AH13"/>
    <mergeCell ref="AI13:AK13"/>
    <mergeCell ref="Q13:S13"/>
    <mergeCell ref="T13:V13"/>
    <mergeCell ref="W20:Y20"/>
    <mergeCell ref="AC13:AE13"/>
    <mergeCell ref="W15:Y15"/>
    <mergeCell ref="W16:Y16"/>
    <mergeCell ref="W17:Y17"/>
    <mergeCell ref="W18:Y18"/>
    <mergeCell ref="T15:V15"/>
    <mergeCell ref="T16:V16"/>
    <mergeCell ref="T17:V17"/>
    <mergeCell ref="T18:V18"/>
    <mergeCell ref="Q14:S14"/>
    <mergeCell ref="Q15:S15"/>
    <mergeCell ref="Q16:S16"/>
    <mergeCell ref="Q17:S17"/>
    <mergeCell ref="W14:Y14"/>
    <mergeCell ref="W13:Y13"/>
    <mergeCell ref="Q18:S18"/>
    <mergeCell ref="B93:C93"/>
    <mergeCell ref="F89:G90"/>
    <mergeCell ref="F91:G91"/>
    <mergeCell ref="F92:G92"/>
    <mergeCell ref="F93:G93"/>
    <mergeCell ref="B88:G88"/>
    <mergeCell ref="N88:S88"/>
    <mergeCell ref="N89:O89"/>
    <mergeCell ref="P89:P90"/>
    <mergeCell ref="Q89:Q90"/>
    <mergeCell ref="R89:S90"/>
    <mergeCell ref="N90:O90"/>
    <mergeCell ref="N91:O91"/>
    <mergeCell ref="R91:S91"/>
    <mergeCell ref="N92:O92"/>
    <mergeCell ref="R92:S92"/>
    <mergeCell ref="D89:D90"/>
    <mergeCell ref="E89:E90"/>
    <mergeCell ref="B89:C89"/>
    <mergeCell ref="B90:C90"/>
    <mergeCell ref="B91:C91"/>
    <mergeCell ref="B92:C92"/>
    <mergeCell ref="A88:A93"/>
    <mergeCell ref="H88:M88"/>
    <mergeCell ref="H89:I89"/>
    <mergeCell ref="J89:J90"/>
    <mergeCell ref="K89:K90"/>
    <mergeCell ref="L89:M90"/>
    <mergeCell ref="H90:I90"/>
    <mergeCell ref="H91:I91"/>
    <mergeCell ref="AJ93:AK93"/>
    <mergeCell ref="AF88:AK88"/>
    <mergeCell ref="AF89:AG89"/>
    <mergeCell ref="AH89:AH90"/>
    <mergeCell ref="AI89:AI90"/>
    <mergeCell ref="AJ89:AK90"/>
    <mergeCell ref="AF90:AG90"/>
    <mergeCell ref="AF91:AG91"/>
    <mergeCell ref="AJ91:AK91"/>
    <mergeCell ref="AF92:AG92"/>
    <mergeCell ref="AJ92:AK92"/>
    <mergeCell ref="L91:M91"/>
    <mergeCell ref="H92:I92"/>
    <mergeCell ref="L92:M92"/>
    <mergeCell ref="H93:I93"/>
    <mergeCell ref="L93:M93"/>
    <mergeCell ref="AF93:AG93"/>
    <mergeCell ref="N93:O93"/>
    <mergeCell ref="R93:S93"/>
    <mergeCell ref="Z88:AE88"/>
    <mergeCell ref="Z89:AA89"/>
    <mergeCell ref="AB89:AB90"/>
    <mergeCell ref="AC89:AC90"/>
    <mergeCell ref="AD89:AE90"/>
    <mergeCell ref="Z90:AA90"/>
    <mergeCell ref="Z91:AA91"/>
    <mergeCell ref="AD91:AE91"/>
    <mergeCell ref="Z92:AA92"/>
    <mergeCell ref="AD92:AE92"/>
    <mergeCell ref="Z93:AA93"/>
    <mergeCell ref="AD93:AE93"/>
    <mergeCell ref="AF37:AH37"/>
    <mergeCell ref="Z33:AB33"/>
    <mergeCell ref="Z37:AB37"/>
    <mergeCell ref="T36:V36"/>
    <mergeCell ref="AI25:AK25"/>
    <mergeCell ref="AF42:AH42"/>
    <mergeCell ref="Q41:S41"/>
    <mergeCell ref="AF35:AH35"/>
    <mergeCell ref="T41:V41"/>
    <mergeCell ref="AC37:AE37"/>
    <mergeCell ref="AC36:AE36"/>
    <mergeCell ref="Q35:S35"/>
    <mergeCell ref="T33:V33"/>
    <mergeCell ref="T37:V37"/>
    <mergeCell ref="AF38:AH38"/>
    <mergeCell ref="AI38:AK38"/>
    <mergeCell ref="AF36:AH36"/>
    <mergeCell ref="AI37:AK37"/>
    <mergeCell ref="T35:V35"/>
    <mergeCell ref="W40:Y40"/>
    <mergeCell ref="T40:V40"/>
    <mergeCell ref="W39:Y39"/>
    <mergeCell ref="Q33:S33"/>
    <mergeCell ref="T31:V31"/>
    <mergeCell ref="A72:A86"/>
    <mergeCell ref="H22:J22"/>
    <mergeCell ref="W37:Y37"/>
    <mergeCell ref="W36:Y36"/>
    <mergeCell ref="W35:Y35"/>
    <mergeCell ref="N22:P22"/>
    <mergeCell ref="T26:V26"/>
    <mergeCell ref="T24:V24"/>
    <mergeCell ref="W26:Y26"/>
    <mergeCell ref="W27:Y27"/>
    <mergeCell ref="W28:Y28"/>
    <mergeCell ref="W29:Y29"/>
    <mergeCell ref="W24:Y24"/>
    <mergeCell ref="W25:Y25"/>
    <mergeCell ref="B56:G70"/>
    <mergeCell ref="H56:M70"/>
    <mergeCell ref="N56:S70"/>
    <mergeCell ref="T56:Y70"/>
    <mergeCell ref="E37:G37"/>
    <mergeCell ref="B32:D32"/>
    <mergeCell ref="B30:D30"/>
    <mergeCell ref="B28:D28"/>
    <mergeCell ref="B29:D29"/>
    <mergeCell ref="B34:D34"/>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M115"/>
  <sheetViews>
    <sheetView showGridLines="0" zoomScaleNormal="100" workbookViewId="0">
      <pane xSplit="1" ySplit="3" topLeftCell="B4" activePane="bottomRight" state="frozen"/>
      <selection pane="topRight" activeCell="B1" sqref="B1"/>
      <selection pane="bottomLeft" activeCell="A4" sqref="A4"/>
      <selection pane="bottomRight" activeCell="B8" sqref="B8:G8"/>
    </sheetView>
  </sheetViews>
  <sheetFormatPr defaultColWidth="9.140625" defaultRowHeight="12.75" x14ac:dyDescent="0.2"/>
  <cols>
    <col min="1" max="1" width="42.85546875" style="25" customWidth="1"/>
    <col min="2" max="2" width="14.42578125" style="25" customWidth="1"/>
    <col min="3" max="4" width="12.5703125" style="25" customWidth="1"/>
    <col min="5" max="5" width="13" style="25" customWidth="1"/>
    <col min="6" max="7" width="10.85546875" style="25" customWidth="1"/>
    <col min="8" max="8" width="12" style="25" customWidth="1"/>
    <col min="9" max="10" width="12.85546875" style="25" customWidth="1"/>
    <col min="11" max="11" width="13" style="25" customWidth="1"/>
    <col min="12" max="13" width="10.5703125" style="25" customWidth="1"/>
    <col min="14" max="15" width="11.7109375" style="25" customWidth="1"/>
    <col min="16" max="16" width="13.7109375" style="25" customWidth="1"/>
    <col min="17" max="19" width="11.7109375" style="25" customWidth="1"/>
    <col min="20" max="22" width="11.5703125" style="25" customWidth="1"/>
    <col min="23" max="23" width="16" style="25" bestFit="1" customWidth="1"/>
    <col min="24" max="24" width="13" style="25" bestFit="1" customWidth="1"/>
    <col min="25" max="25" width="12.42578125" style="25" bestFit="1" customWidth="1"/>
    <col min="26" max="28" width="11.5703125" style="25" customWidth="1"/>
    <col min="29" max="29" width="16" style="25" bestFit="1" customWidth="1"/>
    <col min="30" max="30" width="10.7109375" style="25" bestFit="1" customWidth="1"/>
    <col min="31" max="31" width="12.42578125" style="25" bestFit="1" customWidth="1"/>
    <col min="32" max="16384" width="9.140625" style="25"/>
  </cols>
  <sheetData>
    <row r="1" spans="1:77" ht="13.5" thickBot="1" x14ac:dyDescent="0.25">
      <c r="A1" s="23" t="s">
        <v>403</v>
      </c>
      <c r="B1" s="32"/>
      <c r="C1" s="32"/>
      <c r="D1" s="32"/>
      <c r="E1" s="32"/>
      <c r="F1" s="32"/>
      <c r="G1" s="33"/>
    </row>
    <row r="2" spans="1:77" ht="12.75" customHeight="1" x14ac:dyDescent="0.2">
      <c r="A2" s="28" t="s">
        <v>7</v>
      </c>
      <c r="B2" s="282" t="s">
        <v>138</v>
      </c>
      <c r="C2" s="283"/>
      <c r="D2" s="283"/>
      <c r="E2" s="283"/>
      <c r="F2" s="283"/>
      <c r="G2" s="284"/>
      <c r="H2" s="282" t="s">
        <v>62</v>
      </c>
      <c r="I2" s="283"/>
      <c r="J2" s="283"/>
      <c r="K2" s="283"/>
      <c r="L2" s="283"/>
      <c r="M2" s="284"/>
      <c r="N2" s="282" t="s">
        <v>116</v>
      </c>
      <c r="O2" s="283"/>
      <c r="P2" s="283"/>
      <c r="Q2" s="283"/>
      <c r="R2" s="283"/>
      <c r="S2" s="284"/>
      <c r="T2" s="282" t="s">
        <v>125</v>
      </c>
      <c r="U2" s="283"/>
      <c r="V2" s="283"/>
      <c r="W2" s="283"/>
      <c r="X2" s="283"/>
      <c r="Y2" s="284"/>
      <c r="Z2" s="282" t="s">
        <v>277</v>
      </c>
      <c r="AA2" s="283"/>
      <c r="AB2" s="283"/>
      <c r="AC2" s="283"/>
      <c r="AD2" s="283"/>
      <c r="AE2" s="284"/>
    </row>
    <row r="3" spans="1:77" ht="15" customHeight="1" x14ac:dyDescent="0.2">
      <c r="A3" s="285"/>
      <c r="B3" s="99"/>
      <c r="C3" s="99"/>
      <c r="D3" s="99"/>
      <c r="E3" s="99"/>
      <c r="F3" s="99"/>
      <c r="G3" s="99"/>
      <c r="H3" s="99"/>
      <c r="I3" s="99"/>
      <c r="J3" s="99"/>
      <c r="K3" s="99"/>
      <c r="L3" s="99"/>
      <c r="M3" s="99"/>
    </row>
    <row r="4" spans="1:77" x14ac:dyDescent="0.2">
      <c r="A4" s="43" t="s">
        <v>16</v>
      </c>
      <c r="B4" s="286" t="s">
        <v>40</v>
      </c>
      <c r="C4" s="287"/>
      <c r="D4" s="287"/>
      <c r="E4" s="287"/>
      <c r="F4" s="287"/>
      <c r="G4" s="288"/>
      <c r="H4" s="286" t="s">
        <v>41</v>
      </c>
      <c r="I4" s="287"/>
      <c r="J4" s="287"/>
      <c r="K4" s="287"/>
      <c r="L4" s="287"/>
      <c r="M4" s="288"/>
      <c r="N4" s="286" t="s">
        <v>117</v>
      </c>
      <c r="O4" s="287"/>
      <c r="P4" s="287"/>
      <c r="Q4" s="287"/>
      <c r="R4" s="287"/>
      <c r="S4" s="288"/>
      <c r="T4" s="286" t="s">
        <v>126</v>
      </c>
      <c r="U4" s="287"/>
      <c r="V4" s="287"/>
      <c r="W4" s="287"/>
      <c r="X4" s="287"/>
      <c r="Y4" s="288"/>
      <c r="Z4" s="286" t="s">
        <v>279</v>
      </c>
      <c r="AA4" s="287"/>
      <c r="AB4" s="287"/>
      <c r="AC4" s="287"/>
      <c r="AD4" s="287"/>
      <c r="AE4" s="288"/>
    </row>
    <row r="5" spans="1:77" x14ac:dyDescent="0.2">
      <c r="A5" s="285"/>
      <c r="B5" s="99"/>
      <c r="C5" s="99"/>
      <c r="D5" s="99"/>
      <c r="E5" s="99"/>
      <c r="F5" s="99"/>
      <c r="G5" s="99"/>
      <c r="H5" s="99"/>
      <c r="I5" s="99"/>
      <c r="J5" s="99"/>
      <c r="K5" s="99"/>
      <c r="L5" s="99"/>
      <c r="M5" s="99"/>
    </row>
    <row r="6" spans="1:77" x14ac:dyDescent="0.2">
      <c r="A6" s="43" t="s">
        <v>13</v>
      </c>
      <c r="B6" s="55">
        <v>6203.25</v>
      </c>
      <c r="C6" s="56"/>
      <c r="D6" s="56"/>
      <c r="E6" s="56"/>
      <c r="F6" s="56"/>
      <c r="G6" s="57"/>
      <c r="H6" s="55">
        <v>1144.97</v>
      </c>
      <c r="I6" s="56"/>
      <c r="J6" s="56"/>
      <c r="K6" s="56"/>
      <c r="L6" s="56"/>
      <c r="M6" s="57"/>
      <c r="N6" s="55">
        <v>424.1</v>
      </c>
      <c r="O6" s="56"/>
      <c r="P6" s="56"/>
      <c r="Q6" s="56"/>
      <c r="R6" s="56"/>
      <c r="S6" s="57"/>
      <c r="T6" s="55">
        <v>29.8</v>
      </c>
      <c r="U6" s="56"/>
      <c r="V6" s="56"/>
      <c r="W6" s="56"/>
      <c r="X6" s="56"/>
      <c r="Y6" s="57"/>
      <c r="Z6" s="55">
        <v>44.41</v>
      </c>
      <c r="AA6" s="56"/>
      <c r="AB6" s="56"/>
      <c r="AC6" s="56"/>
      <c r="AD6" s="56"/>
      <c r="AE6" s="57"/>
    </row>
    <row r="7" spans="1:77" x14ac:dyDescent="0.2">
      <c r="A7" s="285"/>
      <c r="B7" s="99"/>
      <c r="C7" s="99"/>
      <c r="D7" s="99"/>
      <c r="E7" s="99"/>
      <c r="F7" s="99"/>
      <c r="G7" s="99"/>
      <c r="H7" s="99"/>
      <c r="I7" s="99"/>
      <c r="J7" s="99"/>
      <c r="K7" s="99"/>
      <c r="L7" s="99"/>
      <c r="M7" s="99"/>
    </row>
    <row r="8" spans="1:77" ht="83.25" customHeight="1" x14ac:dyDescent="0.2">
      <c r="A8" s="43" t="s">
        <v>14</v>
      </c>
      <c r="B8" s="69" t="s">
        <v>76</v>
      </c>
      <c r="C8" s="70"/>
      <c r="D8" s="70"/>
      <c r="E8" s="70"/>
      <c r="F8" s="70"/>
      <c r="G8" s="71"/>
      <c r="H8" s="69" t="s">
        <v>77</v>
      </c>
      <c r="I8" s="70"/>
      <c r="J8" s="70"/>
      <c r="K8" s="70"/>
      <c r="L8" s="70"/>
      <c r="M8" s="71"/>
      <c r="N8" s="69" t="s">
        <v>118</v>
      </c>
      <c r="O8" s="70"/>
      <c r="P8" s="70"/>
      <c r="Q8" s="70"/>
      <c r="R8" s="70"/>
      <c r="S8" s="71"/>
      <c r="T8" s="69" t="s">
        <v>127</v>
      </c>
      <c r="U8" s="70"/>
      <c r="V8" s="70"/>
      <c r="W8" s="70"/>
      <c r="X8" s="70"/>
      <c r="Y8" s="71"/>
      <c r="Z8" s="69" t="s">
        <v>278</v>
      </c>
      <c r="AA8" s="70"/>
      <c r="AB8" s="70"/>
      <c r="AC8" s="70"/>
      <c r="AD8" s="70"/>
      <c r="AE8" s="71"/>
    </row>
    <row r="9" spans="1:77" x14ac:dyDescent="0.2">
      <c r="A9" s="285"/>
      <c r="B9" s="99"/>
      <c r="C9" s="99"/>
      <c r="D9" s="99"/>
      <c r="E9" s="99"/>
      <c r="F9" s="99"/>
      <c r="G9" s="99"/>
      <c r="H9" s="99"/>
      <c r="I9" s="99"/>
      <c r="J9" s="99"/>
      <c r="K9" s="99"/>
      <c r="L9" s="99"/>
      <c r="M9" s="99"/>
    </row>
    <row r="10" spans="1:77" x14ac:dyDescent="0.2">
      <c r="A10" s="43" t="s">
        <v>129</v>
      </c>
      <c r="B10" s="366" t="s">
        <v>131</v>
      </c>
      <c r="C10" s="367"/>
      <c r="D10" s="367"/>
      <c r="E10" s="367"/>
      <c r="F10" s="367"/>
      <c r="G10" s="368"/>
      <c r="H10" s="366" t="s">
        <v>131</v>
      </c>
      <c r="I10" s="367"/>
      <c r="J10" s="367"/>
      <c r="K10" s="367"/>
      <c r="L10" s="367"/>
      <c r="M10" s="368"/>
      <c r="N10" s="366" t="s">
        <v>131</v>
      </c>
      <c r="O10" s="367"/>
      <c r="P10" s="367"/>
      <c r="Q10" s="367"/>
      <c r="R10" s="367"/>
      <c r="S10" s="368"/>
      <c r="T10" s="366" t="s">
        <v>131</v>
      </c>
      <c r="U10" s="367"/>
      <c r="V10" s="367"/>
      <c r="W10" s="367"/>
      <c r="X10" s="367"/>
      <c r="Y10" s="368"/>
      <c r="Z10" s="366" t="s">
        <v>131</v>
      </c>
      <c r="AA10" s="367"/>
      <c r="AB10" s="367"/>
      <c r="AC10" s="367"/>
      <c r="AD10" s="367"/>
      <c r="AE10" s="368"/>
    </row>
    <row r="11" spans="1:77" x14ac:dyDescent="0.2">
      <c r="A11" s="43"/>
      <c r="B11" s="369"/>
      <c r="C11" s="370"/>
      <c r="D11" s="370"/>
      <c r="E11" s="370"/>
      <c r="F11" s="370"/>
      <c r="G11" s="371"/>
      <c r="H11" s="369"/>
      <c r="I11" s="370"/>
      <c r="J11" s="370"/>
      <c r="K11" s="370"/>
      <c r="L11" s="370"/>
      <c r="M11" s="371"/>
      <c r="N11" s="372"/>
      <c r="O11" s="373"/>
      <c r="P11" s="373"/>
      <c r="Q11" s="373"/>
      <c r="R11" s="373"/>
      <c r="S11" s="374"/>
      <c r="T11" s="372"/>
      <c r="U11" s="373"/>
      <c r="V11" s="373"/>
      <c r="W11" s="373"/>
      <c r="X11" s="373"/>
      <c r="Y11" s="374"/>
      <c r="Z11" s="372"/>
      <c r="AA11" s="373"/>
      <c r="AB11" s="373"/>
      <c r="AC11" s="373"/>
      <c r="AD11" s="373"/>
      <c r="AE11" s="374"/>
    </row>
    <row r="12" spans="1:77" ht="38.25" x14ac:dyDescent="0.2">
      <c r="A12" s="37" t="s">
        <v>60</v>
      </c>
      <c r="B12" s="102"/>
      <c r="C12" s="102"/>
      <c r="D12" s="102"/>
      <c r="E12" s="102"/>
      <c r="F12" s="102"/>
      <c r="G12" s="103"/>
      <c r="H12" s="75"/>
      <c r="I12" s="64"/>
      <c r="J12" s="64"/>
      <c r="K12" s="64"/>
      <c r="L12" s="64"/>
      <c r="M12" s="65"/>
      <c r="N12" s="75"/>
      <c r="O12" s="64"/>
      <c r="P12" s="64"/>
      <c r="Q12" s="64"/>
      <c r="R12" s="64"/>
      <c r="S12" s="65"/>
      <c r="T12" s="75"/>
      <c r="U12" s="64"/>
      <c r="V12" s="64"/>
      <c r="W12" s="64"/>
      <c r="X12" s="64"/>
      <c r="Y12" s="65"/>
      <c r="Z12" s="75"/>
      <c r="AA12" s="64"/>
      <c r="AB12" s="64"/>
      <c r="AC12" s="64"/>
      <c r="AD12" s="64"/>
      <c r="AE12" s="65"/>
    </row>
    <row r="13" spans="1:77" x14ac:dyDescent="0.2">
      <c r="A13" s="291"/>
      <c r="B13" s="102" t="s">
        <v>2</v>
      </c>
      <c r="C13" s="102"/>
      <c r="D13" s="103"/>
      <c r="E13" s="7" t="s">
        <v>3</v>
      </c>
      <c r="F13" s="8"/>
      <c r="G13" s="9"/>
      <c r="H13" s="102" t="s">
        <v>2</v>
      </c>
      <c r="I13" s="102"/>
      <c r="J13" s="103"/>
      <c r="K13" s="7" t="s">
        <v>3</v>
      </c>
      <c r="L13" s="8"/>
      <c r="M13" s="9"/>
      <c r="N13" s="102" t="s">
        <v>2</v>
      </c>
      <c r="O13" s="102"/>
      <c r="P13" s="103"/>
      <c r="Q13" s="7" t="s">
        <v>3</v>
      </c>
      <c r="R13" s="8"/>
      <c r="S13" s="9"/>
      <c r="T13" s="102" t="s">
        <v>2</v>
      </c>
      <c r="U13" s="102"/>
      <c r="V13" s="103"/>
      <c r="W13" s="7" t="s">
        <v>3</v>
      </c>
      <c r="X13" s="8"/>
      <c r="Y13" s="9"/>
      <c r="Z13" s="102" t="s">
        <v>2</v>
      </c>
      <c r="AA13" s="102"/>
      <c r="AB13" s="103"/>
      <c r="AC13" s="7" t="s">
        <v>3</v>
      </c>
      <c r="AD13" s="8"/>
      <c r="AE13" s="9"/>
      <c r="AF13" s="32"/>
      <c r="AG13" s="32"/>
      <c r="AH13" s="32"/>
      <c r="AI13" s="22"/>
      <c r="AJ13" s="22"/>
      <c r="AK13" s="22"/>
      <c r="AL13" s="32"/>
      <c r="AM13" s="32"/>
      <c r="AN13" s="32"/>
      <c r="AO13" s="22"/>
      <c r="AP13" s="22"/>
      <c r="AQ13" s="22"/>
      <c r="AR13" s="32"/>
      <c r="AS13" s="32"/>
      <c r="AT13" s="32"/>
      <c r="AU13" s="22"/>
      <c r="AV13" s="22"/>
      <c r="AW13" s="22"/>
      <c r="AX13" s="292"/>
      <c r="AY13" s="292"/>
      <c r="AZ13" s="292"/>
      <c r="BA13" s="292"/>
      <c r="BB13" s="292"/>
      <c r="BC13" s="292"/>
      <c r="BD13" s="292"/>
      <c r="BE13" s="292"/>
      <c r="BF13" s="292"/>
      <c r="BG13" s="292"/>
      <c r="BH13" s="292"/>
      <c r="BI13" s="292"/>
      <c r="BJ13" s="292"/>
      <c r="BK13" s="292"/>
      <c r="BL13" s="292"/>
      <c r="BM13" s="292"/>
      <c r="BN13" s="292"/>
      <c r="BO13" s="292"/>
      <c r="BP13" s="292"/>
      <c r="BQ13" s="292"/>
      <c r="BR13" s="292"/>
      <c r="BS13" s="292"/>
      <c r="BT13" s="292"/>
      <c r="BU13" s="292"/>
      <c r="BV13" s="292"/>
      <c r="BW13" s="292"/>
      <c r="BX13" s="292"/>
      <c r="BY13" s="292"/>
    </row>
    <row r="14" spans="1:77" x14ac:dyDescent="0.2">
      <c r="A14" s="43" t="s">
        <v>84</v>
      </c>
      <c r="B14" s="55">
        <v>0.28999999999999998</v>
      </c>
      <c r="C14" s="56"/>
      <c r="D14" s="57"/>
      <c r="E14" s="55">
        <v>0.15</v>
      </c>
      <c r="F14" s="56"/>
      <c r="G14" s="57"/>
      <c r="H14" s="55">
        <v>0.93</v>
      </c>
      <c r="I14" s="56"/>
      <c r="J14" s="57"/>
      <c r="K14" s="55">
        <v>0.24</v>
      </c>
      <c r="L14" s="56"/>
      <c r="M14" s="57"/>
      <c r="N14" s="55">
        <v>0.2</v>
      </c>
      <c r="O14" s="56"/>
      <c r="P14" s="57"/>
      <c r="Q14" s="55">
        <v>7.0000000000000007E-2</v>
      </c>
      <c r="R14" s="56"/>
      <c r="S14" s="57"/>
      <c r="T14" s="55">
        <v>1</v>
      </c>
      <c r="U14" s="56"/>
      <c r="V14" s="57"/>
      <c r="W14" s="55">
        <v>0.75</v>
      </c>
      <c r="X14" s="56"/>
      <c r="Y14" s="57"/>
      <c r="Z14" s="55">
        <v>0.6</v>
      </c>
      <c r="AA14" s="56"/>
      <c r="AB14" s="57"/>
      <c r="AC14" s="55">
        <v>0.17</v>
      </c>
      <c r="AD14" s="56"/>
      <c r="AE14" s="57"/>
      <c r="AF14" s="3"/>
      <c r="AG14" s="3"/>
      <c r="AH14" s="3"/>
      <c r="AI14" s="3"/>
      <c r="AJ14" s="3"/>
      <c r="AK14" s="3"/>
      <c r="AL14" s="3"/>
      <c r="AM14" s="3"/>
      <c r="AN14" s="3"/>
      <c r="AO14" s="3"/>
      <c r="AP14" s="3"/>
      <c r="AQ14" s="3"/>
      <c r="AR14" s="3"/>
      <c r="AS14" s="3"/>
      <c r="AT14" s="3"/>
      <c r="AU14" s="3"/>
      <c r="AV14" s="3"/>
      <c r="AW14" s="3"/>
      <c r="AX14" s="63"/>
      <c r="AY14" s="63"/>
      <c r="AZ14" s="63"/>
      <c r="BA14" s="63"/>
      <c r="BB14" s="63"/>
      <c r="BC14" s="63"/>
      <c r="BD14" s="63"/>
      <c r="BE14" s="63"/>
      <c r="BF14" s="63"/>
      <c r="BG14" s="63"/>
      <c r="BH14" s="63"/>
      <c r="BI14" s="63"/>
      <c r="BJ14" s="63"/>
      <c r="BK14" s="63"/>
      <c r="BL14" s="63"/>
      <c r="BM14" s="63"/>
      <c r="BN14" s="63"/>
      <c r="BO14" s="63"/>
      <c r="BP14" s="63"/>
      <c r="BQ14" s="63"/>
      <c r="BR14" s="63"/>
      <c r="BS14" s="63"/>
      <c r="BT14" s="63"/>
      <c r="BU14" s="63"/>
      <c r="BV14" s="63"/>
      <c r="BW14" s="63"/>
      <c r="BX14" s="63"/>
      <c r="BY14" s="63"/>
    </row>
    <row r="15" spans="1:77" ht="12.75" customHeight="1" x14ac:dyDescent="0.2">
      <c r="A15" s="43" t="s">
        <v>85</v>
      </c>
      <c r="B15" s="55">
        <v>0</v>
      </c>
      <c r="C15" s="56"/>
      <c r="D15" s="57"/>
      <c r="E15" s="55">
        <v>0</v>
      </c>
      <c r="F15" s="56"/>
      <c r="G15" s="57"/>
      <c r="H15" s="55">
        <v>0</v>
      </c>
      <c r="I15" s="56"/>
      <c r="J15" s="57"/>
      <c r="K15" s="55">
        <v>0</v>
      </c>
      <c r="L15" s="56"/>
      <c r="M15" s="57"/>
      <c r="N15" s="55">
        <v>0</v>
      </c>
      <c r="O15" s="56"/>
      <c r="P15" s="57"/>
      <c r="Q15" s="55">
        <v>0</v>
      </c>
      <c r="R15" s="56"/>
      <c r="S15" s="57"/>
      <c r="T15" s="55">
        <v>0</v>
      </c>
      <c r="U15" s="56"/>
      <c r="V15" s="57"/>
      <c r="W15" s="55">
        <v>0</v>
      </c>
      <c r="X15" s="56"/>
      <c r="Y15" s="57"/>
      <c r="Z15" s="55">
        <v>0</v>
      </c>
      <c r="AA15" s="56"/>
      <c r="AB15" s="57"/>
      <c r="AC15" s="55">
        <v>0</v>
      </c>
      <c r="AD15" s="56"/>
      <c r="AE15" s="57"/>
      <c r="AF15" s="3"/>
      <c r="AG15" s="3"/>
      <c r="AH15" s="3"/>
      <c r="AI15" s="3"/>
      <c r="AJ15" s="3"/>
      <c r="AK15" s="3"/>
      <c r="AL15" s="3"/>
      <c r="AM15" s="3"/>
      <c r="AN15" s="3"/>
      <c r="AO15" s="3"/>
      <c r="AP15" s="3"/>
      <c r="AQ15" s="3"/>
      <c r="AR15" s="3"/>
      <c r="AS15" s="3"/>
      <c r="AT15" s="3"/>
      <c r="AU15" s="3"/>
      <c r="AV15" s="3"/>
      <c r="AW15" s="3"/>
      <c r="AX15" s="63"/>
      <c r="AY15" s="63"/>
      <c r="AZ15" s="63"/>
      <c r="BA15" s="63"/>
      <c r="BB15" s="63"/>
      <c r="BC15" s="63"/>
      <c r="BD15" s="63"/>
      <c r="BE15" s="63"/>
      <c r="BF15" s="63"/>
      <c r="BG15" s="63"/>
      <c r="BH15" s="63"/>
      <c r="BI15" s="63"/>
      <c r="BJ15" s="63"/>
      <c r="BK15" s="63"/>
      <c r="BL15" s="63"/>
      <c r="BM15" s="63"/>
      <c r="BN15" s="63"/>
      <c r="BO15" s="63"/>
      <c r="BP15" s="63"/>
      <c r="BQ15" s="63"/>
      <c r="BR15" s="63"/>
      <c r="BS15" s="63"/>
      <c r="BT15" s="63"/>
      <c r="BU15" s="63"/>
      <c r="BV15" s="63"/>
      <c r="BW15" s="63"/>
      <c r="BX15" s="63"/>
      <c r="BY15" s="63"/>
    </row>
    <row r="16" spans="1:77" ht="12.75" customHeight="1" x14ac:dyDescent="0.2">
      <c r="A16" s="43" t="s">
        <v>86</v>
      </c>
      <c r="B16" s="55">
        <v>0</v>
      </c>
      <c r="C16" s="56"/>
      <c r="D16" s="57"/>
      <c r="E16" s="55">
        <v>0</v>
      </c>
      <c r="F16" s="56"/>
      <c r="G16" s="57"/>
      <c r="H16" s="55">
        <v>0</v>
      </c>
      <c r="I16" s="56"/>
      <c r="J16" s="57"/>
      <c r="K16" s="55">
        <v>0</v>
      </c>
      <c r="L16" s="56"/>
      <c r="M16" s="57"/>
      <c r="N16" s="55">
        <v>0</v>
      </c>
      <c r="O16" s="56"/>
      <c r="P16" s="57"/>
      <c r="Q16" s="55">
        <v>0</v>
      </c>
      <c r="R16" s="56"/>
      <c r="S16" s="57"/>
      <c r="T16" s="55">
        <v>0</v>
      </c>
      <c r="U16" s="56"/>
      <c r="V16" s="57"/>
      <c r="W16" s="55">
        <v>0</v>
      </c>
      <c r="X16" s="56"/>
      <c r="Y16" s="57"/>
      <c r="Z16" s="55">
        <v>0</v>
      </c>
      <c r="AA16" s="56"/>
      <c r="AB16" s="57"/>
      <c r="AC16" s="55">
        <v>0</v>
      </c>
      <c r="AD16" s="56"/>
      <c r="AE16" s="57"/>
      <c r="AF16" s="3"/>
      <c r="AG16" s="3"/>
      <c r="AH16" s="3"/>
      <c r="AI16" s="3"/>
      <c r="AJ16" s="3"/>
      <c r="AK16" s="3"/>
      <c r="AL16" s="3"/>
      <c r="AM16" s="3"/>
      <c r="AN16" s="3"/>
      <c r="AO16" s="3"/>
      <c r="AP16" s="3"/>
      <c r="AQ16" s="3"/>
      <c r="AR16" s="3"/>
      <c r="AS16" s="3"/>
      <c r="AT16" s="3"/>
      <c r="AU16" s="3"/>
      <c r="AV16" s="3"/>
      <c r="AW16" s="3"/>
      <c r="AX16" s="63"/>
      <c r="AY16" s="63"/>
      <c r="AZ16" s="63"/>
      <c r="BA16" s="63"/>
      <c r="BB16" s="63"/>
      <c r="BC16" s="63"/>
      <c r="BD16" s="63"/>
      <c r="BE16" s="63"/>
      <c r="BF16" s="63"/>
      <c r="BG16" s="63"/>
      <c r="BH16" s="63"/>
      <c r="BI16" s="63"/>
      <c r="BJ16" s="63"/>
      <c r="BK16" s="63"/>
      <c r="BL16" s="63"/>
      <c r="BM16" s="63"/>
      <c r="BN16" s="63"/>
      <c r="BO16" s="63"/>
      <c r="BP16" s="63"/>
      <c r="BQ16" s="63"/>
      <c r="BR16" s="63"/>
      <c r="BS16" s="63"/>
      <c r="BT16" s="63"/>
      <c r="BU16" s="63"/>
      <c r="BV16" s="63"/>
      <c r="BW16" s="63"/>
      <c r="BX16" s="63"/>
      <c r="BY16" s="63"/>
    </row>
    <row r="17" spans="1:77" x14ac:dyDescent="0.2">
      <c r="A17" s="43" t="s">
        <v>92</v>
      </c>
      <c r="B17" s="55">
        <v>0.01</v>
      </c>
      <c r="C17" s="56"/>
      <c r="D17" s="57"/>
      <c r="E17" s="55">
        <v>0.01</v>
      </c>
      <c r="F17" s="56"/>
      <c r="G17" s="57"/>
      <c r="H17" s="55">
        <v>0.03</v>
      </c>
      <c r="I17" s="56"/>
      <c r="J17" s="57"/>
      <c r="K17" s="55">
        <v>0.03</v>
      </c>
      <c r="L17" s="56"/>
      <c r="M17" s="57"/>
      <c r="N17" s="55">
        <v>0</v>
      </c>
      <c r="O17" s="56"/>
      <c r="P17" s="57"/>
      <c r="Q17" s="55">
        <v>0</v>
      </c>
      <c r="R17" s="56"/>
      <c r="S17" s="57"/>
      <c r="T17" s="55">
        <v>0</v>
      </c>
      <c r="U17" s="56"/>
      <c r="V17" s="57"/>
      <c r="W17" s="55">
        <v>0</v>
      </c>
      <c r="X17" s="56"/>
      <c r="Y17" s="57"/>
      <c r="Z17" s="55">
        <v>0.01</v>
      </c>
      <c r="AA17" s="56"/>
      <c r="AB17" s="57"/>
      <c r="AC17" s="55">
        <v>0.01</v>
      </c>
      <c r="AD17" s="56"/>
      <c r="AE17" s="57"/>
      <c r="AF17" s="3"/>
      <c r="AG17" s="3"/>
      <c r="AH17" s="3"/>
      <c r="AI17" s="3"/>
      <c r="AJ17" s="3"/>
      <c r="AK17" s="3"/>
      <c r="AL17" s="3"/>
      <c r="AM17" s="3"/>
      <c r="AN17" s="3"/>
      <c r="AO17" s="3"/>
      <c r="AP17" s="3"/>
      <c r="AQ17" s="3"/>
      <c r="AR17" s="3"/>
      <c r="AS17" s="3"/>
      <c r="AT17" s="3"/>
      <c r="AU17" s="3"/>
      <c r="AV17" s="3"/>
      <c r="AW17" s="3"/>
      <c r="AX17" s="63"/>
      <c r="AY17" s="63"/>
      <c r="AZ17" s="63"/>
      <c r="BA17" s="63"/>
      <c r="BB17" s="63"/>
      <c r="BC17" s="63"/>
      <c r="BD17" s="63"/>
      <c r="BE17" s="63"/>
      <c r="BF17" s="63"/>
      <c r="BG17" s="63"/>
      <c r="BH17" s="63"/>
      <c r="BI17" s="63"/>
      <c r="BJ17" s="63"/>
      <c r="BK17" s="63"/>
      <c r="BL17" s="63"/>
      <c r="BM17" s="63"/>
      <c r="BN17" s="63"/>
      <c r="BO17" s="63"/>
      <c r="BP17" s="63"/>
      <c r="BQ17" s="63"/>
      <c r="BR17" s="63"/>
      <c r="BS17" s="63"/>
      <c r="BT17" s="63"/>
      <c r="BU17" s="63"/>
      <c r="BV17" s="63"/>
      <c r="BW17" s="63"/>
      <c r="BX17" s="63"/>
      <c r="BY17" s="63"/>
    </row>
    <row r="18" spans="1:77" x14ac:dyDescent="0.2">
      <c r="A18" s="43" t="s">
        <v>83</v>
      </c>
      <c r="B18" s="80">
        <f>SUM(B14:D17)</f>
        <v>0.3</v>
      </c>
      <c r="C18" s="81"/>
      <c r="D18" s="82"/>
      <c r="E18" s="80">
        <f>SUM(E14:G17)</f>
        <v>0.16</v>
      </c>
      <c r="F18" s="81"/>
      <c r="G18" s="82"/>
      <c r="H18" s="80">
        <f t="shared" ref="H18" si="0">SUM(H14:J17)</f>
        <v>0.96000000000000008</v>
      </c>
      <c r="I18" s="81"/>
      <c r="J18" s="82"/>
      <c r="K18" s="80">
        <f t="shared" ref="K18" si="1">SUM(K14:M17)</f>
        <v>0.27</v>
      </c>
      <c r="L18" s="81"/>
      <c r="M18" s="82"/>
      <c r="N18" s="80">
        <f t="shared" ref="N18" si="2">SUM(N14:P17)</f>
        <v>0.2</v>
      </c>
      <c r="O18" s="81"/>
      <c r="P18" s="82"/>
      <c r="Q18" s="80">
        <f t="shared" ref="Q18" si="3">SUM(Q14:S17)</f>
        <v>7.0000000000000007E-2</v>
      </c>
      <c r="R18" s="81"/>
      <c r="S18" s="82"/>
      <c r="T18" s="80">
        <f t="shared" ref="T18" si="4">SUM(T14:V17)</f>
        <v>1</v>
      </c>
      <c r="U18" s="81"/>
      <c r="V18" s="82"/>
      <c r="W18" s="80">
        <f t="shared" ref="W18" si="5">SUM(W14:Y17)</f>
        <v>0.75</v>
      </c>
      <c r="X18" s="81"/>
      <c r="Y18" s="82"/>
      <c r="Z18" s="80">
        <f t="shared" ref="Z18" si="6">SUM(Z14:AB17)</f>
        <v>0.61</v>
      </c>
      <c r="AA18" s="81"/>
      <c r="AB18" s="82"/>
      <c r="AC18" s="80">
        <f t="shared" ref="AC18" si="7">SUM(AC14:AE17)</f>
        <v>0.18000000000000002</v>
      </c>
      <c r="AD18" s="81"/>
      <c r="AE18" s="82"/>
      <c r="AF18" s="3"/>
      <c r="AG18" s="3"/>
      <c r="AH18" s="3"/>
      <c r="AI18" s="3"/>
      <c r="AJ18" s="3"/>
      <c r="AK18" s="3"/>
      <c r="AL18" s="3"/>
      <c r="AM18" s="3"/>
      <c r="AN18" s="3"/>
      <c r="AO18" s="3"/>
      <c r="AP18" s="3"/>
      <c r="AQ18" s="3"/>
      <c r="AR18" s="3"/>
      <c r="AS18" s="3"/>
      <c r="AT18" s="3"/>
      <c r="AU18" s="3"/>
      <c r="AV18" s="3"/>
      <c r="AW18" s="3"/>
      <c r="AX18" s="63"/>
      <c r="AY18" s="63"/>
      <c r="AZ18" s="63"/>
      <c r="BA18" s="63"/>
      <c r="BB18" s="63"/>
      <c r="BC18" s="63"/>
      <c r="BD18" s="63"/>
      <c r="BE18" s="63"/>
      <c r="BF18" s="63"/>
      <c r="BG18" s="63"/>
      <c r="BH18" s="63"/>
      <c r="BI18" s="63"/>
      <c r="BJ18" s="63"/>
      <c r="BK18" s="63"/>
      <c r="BL18" s="63"/>
      <c r="BM18" s="63"/>
      <c r="BN18" s="63"/>
      <c r="BO18" s="63"/>
      <c r="BP18" s="63"/>
      <c r="BQ18" s="63"/>
      <c r="BR18" s="63"/>
      <c r="BS18" s="63"/>
      <c r="BT18" s="63"/>
      <c r="BU18" s="63"/>
      <c r="BV18" s="63"/>
      <c r="BW18" s="63"/>
      <c r="BX18" s="63"/>
      <c r="BY18" s="63"/>
    </row>
    <row r="19" spans="1:77" x14ac:dyDescent="0.2">
      <c r="A19" s="285"/>
      <c r="B19" s="99"/>
      <c r="C19" s="99"/>
      <c r="D19" s="99"/>
      <c r="E19" s="99"/>
      <c r="F19" s="99"/>
      <c r="G19" s="99"/>
      <c r="H19" s="99"/>
      <c r="I19" s="99"/>
      <c r="J19" s="99"/>
      <c r="K19" s="99"/>
      <c r="L19" s="99"/>
      <c r="M19" s="99"/>
      <c r="AF19" s="271"/>
    </row>
    <row r="20" spans="1:77" ht="12.75" customHeight="1" x14ac:dyDescent="0.2">
      <c r="A20" s="293" t="s">
        <v>15</v>
      </c>
      <c r="B20" s="122" t="s">
        <v>4</v>
      </c>
      <c r="C20" s="123"/>
      <c r="D20" s="124"/>
      <c r="E20" s="122" t="s">
        <v>5</v>
      </c>
      <c r="F20" s="123"/>
      <c r="G20" s="294"/>
      <c r="H20" s="122" t="s">
        <v>4</v>
      </c>
      <c r="I20" s="123"/>
      <c r="J20" s="124"/>
      <c r="K20" s="122" t="s">
        <v>5</v>
      </c>
      <c r="L20" s="123"/>
      <c r="M20" s="294"/>
      <c r="N20" s="295" t="s">
        <v>4</v>
      </c>
      <c r="O20" s="123"/>
      <c r="P20" s="124"/>
      <c r="Q20" s="122" t="s">
        <v>5</v>
      </c>
      <c r="R20" s="123"/>
      <c r="S20" s="294"/>
      <c r="T20" s="122" t="s">
        <v>4</v>
      </c>
      <c r="U20" s="123"/>
      <c r="V20" s="124"/>
      <c r="W20" s="122" t="s">
        <v>5</v>
      </c>
      <c r="X20" s="123"/>
      <c r="Y20" s="294"/>
      <c r="Z20" s="122" t="s">
        <v>4</v>
      </c>
      <c r="AA20" s="123"/>
      <c r="AB20" s="124"/>
      <c r="AC20" s="122" t="s">
        <v>5</v>
      </c>
      <c r="AD20" s="123"/>
      <c r="AE20" s="294"/>
    </row>
    <row r="21" spans="1:77" ht="15" customHeight="1" x14ac:dyDescent="0.2">
      <c r="A21" s="296"/>
      <c r="B21" s="126" t="s">
        <v>305</v>
      </c>
      <c r="C21" s="127"/>
      <c r="D21" s="128"/>
      <c r="E21" s="55">
        <v>23.721599999999999</v>
      </c>
      <c r="F21" s="56"/>
      <c r="G21" s="57"/>
      <c r="H21" s="126" t="s">
        <v>357</v>
      </c>
      <c r="I21" s="127"/>
      <c r="J21" s="128"/>
      <c r="K21" s="55">
        <v>8.5978999999999992</v>
      </c>
      <c r="L21" s="56"/>
      <c r="M21" s="57"/>
      <c r="N21" s="126" t="s">
        <v>395</v>
      </c>
      <c r="O21" s="127"/>
      <c r="P21" s="128"/>
      <c r="Q21" s="55">
        <v>7.0738000000000003</v>
      </c>
      <c r="R21" s="56"/>
      <c r="S21" s="57"/>
      <c r="T21" s="126" t="s">
        <v>305</v>
      </c>
      <c r="U21" s="127"/>
      <c r="V21" s="128"/>
      <c r="W21" s="55">
        <v>81.799400000000006</v>
      </c>
      <c r="X21" s="56"/>
      <c r="Y21" s="57"/>
      <c r="Z21" s="126" t="s">
        <v>305</v>
      </c>
      <c r="AA21" s="127"/>
      <c r="AB21" s="128"/>
      <c r="AC21" s="55">
        <v>66.869299999999996</v>
      </c>
      <c r="AD21" s="56"/>
      <c r="AE21" s="57"/>
    </row>
    <row r="22" spans="1:77" ht="12.75" customHeight="1" x14ac:dyDescent="0.2">
      <c r="A22" s="296"/>
      <c r="B22" s="126" t="s">
        <v>284</v>
      </c>
      <c r="C22" s="127"/>
      <c r="D22" s="128"/>
      <c r="E22" s="55">
        <v>9.2345000000000006</v>
      </c>
      <c r="F22" s="56"/>
      <c r="G22" s="57"/>
      <c r="H22" s="126" t="s">
        <v>301</v>
      </c>
      <c r="I22" s="127"/>
      <c r="J22" s="128"/>
      <c r="K22" s="55">
        <v>6.6600999999999999</v>
      </c>
      <c r="L22" s="56"/>
      <c r="M22" s="57"/>
      <c r="N22" s="126" t="s">
        <v>352</v>
      </c>
      <c r="O22" s="127"/>
      <c r="P22" s="128"/>
      <c r="Q22" s="55">
        <v>7.0738000000000003</v>
      </c>
      <c r="R22" s="56"/>
      <c r="S22" s="57"/>
      <c r="T22" s="126" t="s">
        <v>309</v>
      </c>
      <c r="U22" s="127"/>
      <c r="V22" s="128"/>
      <c r="W22" s="55">
        <v>0</v>
      </c>
      <c r="X22" s="56"/>
      <c r="Y22" s="57"/>
      <c r="Z22" s="126" t="s">
        <v>309</v>
      </c>
      <c r="AA22" s="127"/>
      <c r="AB22" s="128"/>
      <c r="AC22" s="55">
        <v>0</v>
      </c>
      <c r="AD22" s="56"/>
      <c r="AE22" s="57"/>
    </row>
    <row r="23" spans="1:77" ht="12.75" customHeight="1" x14ac:dyDescent="0.2">
      <c r="A23" s="296"/>
      <c r="B23" s="126" t="s">
        <v>357</v>
      </c>
      <c r="C23" s="127"/>
      <c r="D23" s="128"/>
      <c r="E23" s="55">
        <v>7.2477999999999998</v>
      </c>
      <c r="F23" s="56"/>
      <c r="G23" s="57"/>
      <c r="H23" s="126" t="s">
        <v>352</v>
      </c>
      <c r="I23" s="127"/>
      <c r="J23" s="128"/>
      <c r="K23" s="55">
        <v>6.4904000000000002</v>
      </c>
      <c r="L23" s="56"/>
      <c r="M23" s="57"/>
      <c r="N23" s="126" t="s">
        <v>305</v>
      </c>
      <c r="O23" s="127"/>
      <c r="P23" s="128"/>
      <c r="Q23" s="55">
        <v>1.1775</v>
      </c>
      <c r="R23" s="56"/>
      <c r="S23" s="57"/>
      <c r="T23" s="126" t="s">
        <v>382</v>
      </c>
      <c r="U23" s="127"/>
      <c r="V23" s="128"/>
      <c r="W23" s="55">
        <v>18.200600000000001</v>
      </c>
      <c r="X23" s="56"/>
      <c r="Y23" s="57"/>
      <c r="Z23" s="126" t="s">
        <v>382</v>
      </c>
      <c r="AA23" s="127"/>
      <c r="AB23" s="128"/>
      <c r="AC23" s="55">
        <v>33.130699999999997</v>
      </c>
      <c r="AD23" s="56"/>
      <c r="AE23" s="57"/>
    </row>
    <row r="24" spans="1:77" ht="12.75" customHeight="1" x14ac:dyDescent="0.2">
      <c r="A24" s="296"/>
      <c r="B24" s="126" t="s">
        <v>296</v>
      </c>
      <c r="C24" s="127"/>
      <c r="D24" s="128"/>
      <c r="E24" s="55">
        <v>7.1801000000000004</v>
      </c>
      <c r="F24" s="56"/>
      <c r="G24" s="57"/>
      <c r="H24" s="126" t="s">
        <v>291</v>
      </c>
      <c r="I24" s="127"/>
      <c r="J24" s="128"/>
      <c r="K24" s="55">
        <v>6.2028999999999996</v>
      </c>
      <c r="L24" s="56"/>
      <c r="M24" s="57"/>
      <c r="N24" s="126" t="s">
        <v>309</v>
      </c>
      <c r="O24" s="127"/>
      <c r="P24" s="128"/>
      <c r="Q24" s="55">
        <v>0</v>
      </c>
      <c r="R24" s="56"/>
      <c r="S24" s="57"/>
      <c r="T24" s="126"/>
      <c r="U24" s="127"/>
      <c r="V24" s="128"/>
      <c r="W24" s="55"/>
      <c r="X24" s="56"/>
      <c r="Y24" s="57"/>
      <c r="Z24" s="188"/>
      <c r="AA24" s="297"/>
      <c r="AB24" s="298"/>
      <c r="AC24" s="188"/>
      <c r="AD24" s="297"/>
      <c r="AE24" s="298"/>
    </row>
    <row r="25" spans="1:77" ht="12.75" customHeight="1" x14ac:dyDescent="0.2">
      <c r="A25" s="296"/>
      <c r="B25" s="126" t="s">
        <v>352</v>
      </c>
      <c r="C25" s="127"/>
      <c r="D25" s="128"/>
      <c r="E25" s="55">
        <v>6.8143000000000002</v>
      </c>
      <c r="F25" s="56"/>
      <c r="G25" s="57"/>
      <c r="H25" s="126" t="s">
        <v>356</v>
      </c>
      <c r="I25" s="127"/>
      <c r="J25" s="128"/>
      <c r="K25" s="55">
        <v>6.1946000000000003</v>
      </c>
      <c r="L25" s="56"/>
      <c r="M25" s="57"/>
      <c r="N25" s="126" t="s">
        <v>382</v>
      </c>
      <c r="O25" s="127"/>
      <c r="P25" s="128"/>
      <c r="Q25" s="55">
        <v>84.674899999999994</v>
      </c>
      <c r="R25" s="56"/>
      <c r="S25" s="57"/>
      <c r="T25" s="188"/>
      <c r="U25" s="297"/>
      <c r="V25" s="298"/>
      <c r="W25" s="188"/>
      <c r="X25" s="297"/>
      <c r="Y25" s="298"/>
      <c r="Z25" s="188"/>
      <c r="AA25" s="297"/>
      <c r="AB25" s="298"/>
      <c r="AC25" s="188"/>
      <c r="AD25" s="297"/>
      <c r="AE25" s="298"/>
    </row>
    <row r="26" spans="1:77" ht="12.75" customHeight="1" x14ac:dyDescent="0.2">
      <c r="A26" s="296"/>
      <c r="B26" s="126" t="s">
        <v>356</v>
      </c>
      <c r="C26" s="127"/>
      <c r="D26" s="128"/>
      <c r="E26" s="55">
        <v>6.4055999999999997</v>
      </c>
      <c r="F26" s="56"/>
      <c r="G26" s="57"/>
      <c r="H26" s="126" t="s">
        <v>349</v>
      </c>
      <c r="I26" s="127"/>
      <c r="J26" s="128"/>
      <c r="K26" s="55">
        <v>4.5940000000000003</v>
      </c>
      <c r="L26" s="56"/>
      <c r="M26" s="57"/>
      <c r="N26" s="188"/>
      <c r="O26" s="297"/>
      <c r="P26" s="298"/>
      <c r="Q26" s="188"/>
      <c r="R26" s="297"/>
      <c r="S26" s="298"/>
      <c r="T26" s="188"/>
      <c r="U26" s="297"/>
      <c r="V26" s="298"/>
      <c r="W26" s="188"/>
      <c r="X26" s="297"/>
      <c r="Y26" s="298"/>
      <c r="Z26" s="188"/>
      <c r="AA26" s="297"/>
      <c r="AB26" s="298"/>
      <c r="AC26" s="188"/>
      <c r="AD26" s="297"/>
      <c r="AE26" s="298"/>
    </row>
    <row r="27" spans="1:77" ht="12.75" customHeight="1" x14ac:dyDescent="0.2">
      <c r="A27" s="296"/>
      <c r="B27" s="126" t="s">
        <v>394</v>
      </c>
      <c r="C27" s="127"/>
      <c r="D27" s="128"/>
      <c r="E27" s="55">
        <v>4.8056000000000001</v>
      </c>
      <c r="F27" s="56"/>
      <c r="G27" s="57"/>
      <c r="H27" s="126" t="s">
        <v>348</v>
      </c>
      <c r="I27" s="127"/>
      <c r="J27" s="128"/>
      <c r="K27" s="55">
        <v>4.5145999999999997</v>
      </c>
      <c r="L27" s="56"/>
      <c r="M27" s="57"/>
      <c r="N27" s="188"/>
      <c r="O27" s="297"/>
      <c r="P27" s="298"/>
      <c r="Q27" s="188"/>
      <c r="R27" s="297"/>
      <c r="S27" s="298"/>
      <c r="T27" s="188"/>
      <c r="U27" s="297"/>
      <c r="V27" s="298"/>
      <c r="W27" s="188"/>
      <c r="X27" s="297"/>
      <c r="Y27" s="298"/>
      <c r="Z27" s="188"/>
      <c r="AA27" s="297"/>
      <c r="AB27" s="298"/>
      <c r="AC27" s="188"/>
      <c r="AD27" s="297"/>
      <c r="AE27" s="298"/>
    </row>
    <row r="28" spans="1:77" ht="12.75" customHeight="1" x14ac:dyDescent="0.2">
      <c r="A28" s="296"/>
      <c r="B28" s="126" t="s">
        <v>431</v>
      </c>
      <c r="C28" s="127"/>
      <c r="D28" s="128"/>
      <c r="E28" s="55">
        <v>4.7854000000000001</v>
      </c>
      <c r="F28" s="56"/>
      <c r="G28" s="57"/>
      <c r="H28" s="126" t="s">
        <v>354</v>
      </c>
      <c r="I28" s="127"/>
      <c r="J28" s="128"/>
      <c r="K28" s="55">
        <v>4.4393000000000002</v>
      </c>
      <c r="L28" s="56"/>
      <c r="M28" s="57"/>
      <c r="N28" s="188"/>
      <c r="O28" s="297"/>
      <c r="P28" s="298"/>
      <c r="Q28" s="188"/>
      <c r="R28" s="297"/>
      <c r="S28" s="298"/>
      <c r="T28" s="188"/>
      <c r="U28" s="297"/>
      <c r="V28" s="298"/>
      <c r="W28" s="188"/>
      <c r="X28" s="297"/>
      <c r="Y28" s="298"/>
      <c r="Z28" s="188"/>
      <c r="AA28" s="297"/>
      <c r="AB28" s="298"/>
      <c r="AC28" s="188"/>
      <c r="AD28" s="297"/>
      <c r="AE28" s="298"/>
    </row>
    <row r="29" spans="1:77" ht="12.75" customHeight="1" x14ac:dyDescent="0.2">
      <c r="A29" s="296"/>
      <c r="B29" s="126" t="s">
        <v>432</v>
      </c>
      <c r="C29" s="127"/>
      <c r="D29" s="128"/>
      <c r="E29" s="55">
        <v>3.9893999999999998</v>
      </c>
      <c r="F29" s="56"/>
      <c r="G29" s="57"/>
      <c r="H29" s="126" t="s">
        <v>351</v>
      </c>
      <c r="I29" s="127"/>
      <c r="J29" s="128"/>
      <c r="K29" s="55">
        <v>4.3231000000000002</v>
      </c>
      <c r="L29" s="56"/>
      <c r="M29" s="57"/>
      <c r="N29" s="188"/>
      <c r="O29" s="297"/>
      <c r="P29" s="298"/>
      <c r="Q29" s="188"/>
      <c r="R29" s="297"/>
      <c r="S29" s="298"/>
      <c r="T29" s="188"/>
      <c r="U29" s="297"/>
      <c r="V29" s="298"/>
      <c r="W29" s="188"/>
      <c r="X29" s="297"/>
      <c r="Y29" s="298"/>
      <c r="Z29" s="188"/>
      <c r="AA29" s="297"/>
      <c r="AB29" s="298"/>
      <c r="AC29" s="188"/>
      <c r="AD29" s="297"/>
      <c r="AE29" s="298"/>
    </row>
    <row r="30" spans="1:77" ht="12.75" customHeight="1" x14ac:dyDescent="0.2">
      <c r="A30" s="296"/>
      <c r="B30" s="126" t="s">
        <v>307</v>
      </c>
      <c r="C30" s="127"/>
      <c r="D30" s="128"/>
      <c r="E30" s="55">
        <v>3.2098</v>
      </c>
      <c r="F30" s="56"/>
      <c r="G30" s="57"/>
      <c r="H30" s="126" t="s">
        <v>374</v>
      </c>
      <c r="I30" s="127"/>
      <c r="J30" s="128"/>
      <c r="K30" s="55">
        <v>4.2282000000000002</v>
      </c>
      <c r="L30" s="56"/>
      <c r="M30" s="57"/>
      <c r="N30" s="188"/>
      <c r="O30" s="297"/>
      <c r="P30" s="298"/>
      <c r="Q30" s="188"/>
      <c r="R30" s="297"/>
      <c r="S30" s="298"/>
      <c r="T30" s="188"/>
      <c r="U30" s="297"/>
      <c r="V30" s="298"/>
      <c r="W30" s="188"/>
      <c r="X30" s="297"/>
      <c r="Y30" s="298"/>
      <c r="Z30" s="188"/>
      <c r="AA30" s="297"/>
      <c r="AB30" s="298"/>
      <c r="AC30" s="188"/>
      <c r="AD30" s="297"/>
      <c r="AE30" s="298"/>
    </row>
    <row r="31" spans="1:77" ht="12.75" customHeight="1" x14ac:dyDescent="0.2">
      <c r="A31" s="296"/>
      <c r="B31" s="126" t="s">
        <v>309</v>
      </c>
      <c r="C31" s="127"/>
      <c r="D31" s="128"/>
      <c r="E31" s="55">
        <v>23.462700000000002</v>
      </c>
      <c r="F31" s="56"/>
      <c r="G31" s="57"/>
      <c r="H31" s="126" t="s">
        <v>309</v>
      </c>
      <c r="I31" s="127"/>
      <c r="J31" s="128"/>
      <c r="K31" s="55">
        <v>37.178600000000003</v>
      </c>
      <c r="L31" s="56"/>
      <c r="M31" s="57"/>
      <c r="N31" s="188"/>
      <c r="O31" s="297"/>
      <c r="P31" s="298"/>
      <c r="Q31" s="188"/>
      <c r="R31" s="297"/>
      <c r="S31" s="298"/>
      <c r="T31" s="188"/>
      <c r="U31" s="297"/>
      <c r="V31" s="298"/>
      <c r="W31" s="188"/>
      <c r="X31" s="297"/>
      <c r="Y31" s="298"/>
      <c r="Z31" s="188"/>
      <c r="AA31" s="297"/>
      <c r="AB31" s="298"/>
      <c r="AC31" s="188"/>
      <c r="AD31" s="297"/>
      <c r="AE31" s="298"/>
    </row>
    <row r="32" spans="1:77" ht="12.75" customHeight="1" x14ac:dyDescent="0.2">
      <c r="A32" s="296"/>
      <c r="B32" s="126" t="s">
        <v>382</v>
      </c>
      <c r="C32" s="127"/>
      <c r="D32" s="128"/>
      <c r="E32" s="55">
        <v>-0.85680000000000001</v>
      </c>
      <c r="F32" s="56"/>
      <c r="G32" s="57"/>
      <c r="H32" s="126" t="s">
        <v>382</v>
      </c>
      <c r="I32" s="127"/>
      <c r="J32" s="128"/>
      <c r="K32" s="55">
        <v>6.5762999999999998</v>
      </c>
      <c r="L32" s="56"/>
      <c r="M32" s="57"/>
      <c r="N32" s="188"/>
      <c r="O32" s="297"/>
      <c r="P32" s="298"/>
      <c r="Q32" s="188"/>
      <c r="R32" s="297"/>
      <c r="S32" s="298"/>
      <c r="T32" s="188"/>
      <c r="U32" s="297"/>
      <c r="V32" s="298"/>
      <c r="W32" s="188"/>
      <c r="X32" s="297"/>
      <c r="Y32" s="298"/>
      <c r="Z32" s="188"/>
      <c r="AA32" s="297"/>
      <c r="AB32" s="298"/>
      <c r="AC32" s="188"/>
      <c r="AD32" s="297"/>
      <c r="AE32" s="298"/>
    </row>
    <row r="33" spans="1:31" ht="15" customHeight="1" x14ac:dyDescent="0.2">
      <c r="A33" s="296"/>
      <c r="B33" s="169" t="s">
        <v>27</v>
      </c>
      <c r="C33" s="300"/>
      <c r="D33" s="301"/>
      <c r="E33" s="156">
        <v>100</v>
      </c>
      <c r="F33" s="157"/>
      <c r="G33" s="375"/>
      <c r="H33" s="169" t="s">
        <v>27</v>
      </c>
      <c r="I33" s="300"/>
      <c r="J33" s="301"/>
      <c r="K33" s="156">
        <v>100</v>
      </c>
      <c r="L33" s="157"/>
      <c r="M33" s="375"/>
      <c r="N33" s="169" t="s">
        <v>27</v>
      </c>
      <c r="O33" s="300"/>
      <c r="P33" s="301"/>
      <c r="Q33" s="156">
        <v>100</v>
      </c>
      <c r="R33" s="157"/>
      <c r="S33" s="375"/>
      <c r="T33" s="169" t="s">
        <v>27</v>
      </c>
      <c r="U33" s="300"/>
      <c r="V33" s="301"/>
      <c r="W33" s="156">
        <v>100</v>
      </c>
      <c r="X33" s="157"/>
      <c r="Y33" s="375"/>
      <c r="Z33" s="169" t="s">
        <v>27</v>
      </c>
      <c r="AA33" s="300"/>
      <c r="AB33" s="301"/>
      <c r="AC33" s="156">
        <v>100</v>
      </c>
      <c r="AD33" s="157"/>
      <c r="AE33" s="375"/>
    </row>
    <row r="34" spans="1:31" x14ac:dyDescent="0.2">
      <c r="A34" s="312"/>
      <c r="E34" s="159"/>
      <c r="F34" s="119"/>
      <c r="G34" s="120"/>
      <c r="H34" s="118"/>
      <c r="I34" s="119"/>
      <c r="J34" s="120"/>
      <c r="K34" s="159"/>
      <c r="L34" s="119"/>
      <c r="M34" s="120"/>
      <c r="N34" s="118"/>
      <c r="O34" s="119"/>
      <c r="P34" s="120"/>
      <c r="Q34" s="118"/>
      <c r="R34" s="119"/>
      <c r="S34" s="120"/>
      <c r="T34" s="118"/>
      <c r="U34" s="119"/>
      <c r="V34" s="120"/>
      <c r="W34" s="118"/>
      <c r="X34" s="119"/>
      <c r="Y34" s="120"/>
      <c r="Z34" s="118"/>
      <c r="AA34" s="119"/>
      <c r="AB34" s="120"/>
      <c r="AC34" s="118"/>
      <c r="AD34" s="119"/>
      <c r="AE34" s="120"/>
    </row>
    <row r="35" spans="1:31" ht="12.75" customHeight="1" x14ac:dyDescent="0.2">
      <c r="A35" s="170" t="s">
        <v>135</v>
      </c>
      <c r="B35" s="122" t="s">
        <v>135</v>
      </c>
      <c r="C35" s="123"/>
      <c r="D35" s="124"/>
      <c r="E35" s="122" t="s">
        <v>5</v>
      </c>
      <c r="F35" s="123"/>
      <c r="G35" s="124"/>
      <c r="H35" s="122" t="s">
        <v>135</v>
      </c>
      <c r="I35" s="123"/>
      <c r="J35" s="124"/>
      <c r="K35" s="122" t="s">
        <v>5</v>
      </c>
      <c r="L35" s="123"/>
      <c r="M35" s="124"/>
      <c r="N35" s="122" t="s">
        <v>135</v>
      </c>
      <c r="O35" s="123"/>
      <c r="P35" s="124"/>
      <c r="Q35" s="122" t="s">
        <v>5</v>
      </c>
      <c r="R35" s="123"/>
      <c r="S35" s="124"/>
      <c r="T35" s="122" t="s">
        <v>135</v>
      </c>
      <c r="U35" s="123"/>
      <c r="V35" s="124"/>
      <c r="W35" s="122" t="s">
        <v>5</v>
      </c>
      <c r="X35" s="123"/>
      <c r="Y35" s="124"/>
      <c r="Z35" s="122" t="s">
        <v>135</v>
      </c>
      <c r="AA35" s="123"/>
      <c r="AB35" s="124"/>
      <c r="AC35" s="122" t="s">
        <v>5</v>
      </c>
      <c r="AD35" s="123"/>
      <c r="AE35" s="124"/>
    </row>
    <row r="36" spans="1:31" ht="12.75" customHeight="1" x14ac:dyDescent="0.2">
      <c r="A36" s="125"/>
      <c r="B36" s="126" t="s">
        <v>136</v>
      </c>
      <c r="C36" s="127"/>
      <c r="D36" s="128"/>
      <c r="E36" s="55">
        <v>77.137677965180103</v>
      </c>
      <c r="F36" s="56"/>
      <c r="G36" s="57"/>
      <c r="H36" s="126" t="s">
        <v>136</v>
      </c>
      <c r="I36" s="127"/>
      <c r="J36" s="128"/>
      <c r="K36" s="55">
        <v>63.047733824229802</v>
      </c>
      <c r="L36" s="56"/>
      <c r="M36" s="57"/>
      <c r="N36" s="126" t="s">
        <v>134</v>
      </c>
      <c r="O36" s="127"/>
      <c r="P36" s="128"/>
      <c r="Q36" s="55">
        <v>84.67470189044441</v>
      </c>
      <c r="R36" s="56"/>
      <c r="S36" s="57"/>
      <c r="T36" s="126" t="s">
        <v>143</v>
      </c>
      <c r="U36" s="127"/>
      <c r="V36" s="128"/>
      <c r="W36" s="55">
        <v>81.799400000000006</v>
      </c>
      <c r="X36" s="56"/>
      <c r="Y36" s="57"/>
      <c r="Z36" s="126" t="s">
        <v>143</v>
      </c>
      <c r="AA36" s="127"/>
      <c r="AB36" s="128"/>
      <c r="AC36" s="55">
        <v>66.869299999999996</v>
      </c>
      <c r="AD36" s="56"/>
      <c r="AE36" s="57"/>
    </row>
    <row r="37" spans="1:31" ht="12.75" customHeight="1" x14ac:dyDescent="0.2">
      <c r="A37" s="125"/>
      <c r="B37" s="126" t="s">
        <v>143</v>
      </c>
      <c r="C37" s="127"/>
      <c r="D37" s="128"/>
      <c r="E37" s="55">
        <v>23.722235436252799</v>
      </c>
      <c r="F37" s="56"/>
      <c r="G37" s="57"/>
      <c r="H37" s="126" t="s">
        <v>142</v>
      </c>
      <c r="I37" s="127"/>
      <c r="J37" s="128"/>
      <c r="K37" s="55">
        <v>21.5497907815529</v>
      </c>
      <c r="L37" s="56"/>
      <c r="M37" s="57"/>
      <c r="N37" s="126" t="s">
        <v>136</v>
      </c>
      <c r="O37" s="127"/>
      <c r="P37" s="128"/>
      <c r="Q37" s="55">
        <v>14.147758913542999</v>
      </c>
      <c r="R37" s="56"/>
      <c r="S37" s="57"/>
      <c r="T37" s="126" t="s">
        <v>134</v>
      </c>
      <c r="U37" s="127"/>
      <c r="V37" s="128"/>
      <c r="W37" s="55">
        <v>18.200600000000001</v>
      </c>
      <c r="X37" s="56"/>
      <c r="Y37" s="57"/>
      <c r="Z37" s="126" t="s">
        <v>134</v>
      </c>
      <c r="AA37" s="127"/>
      <c r="AB37" s="128"/>
      <c r="AC37" s="55">
        <v>33.130699999999997</v>
      </c>
      <c r="AD37" s="56"/>
      <c r="AE37" s="57"/>
    </row>
    <row r="38" spans="1:31" ht="12.75" customHeight="1" x14ac:dyDescent="0.2">
      <c r="A38" s="125"/>
      <c r="B38" s="126" t="s">
        <v>134</v>
      </c>
      <c r="C38" s="127"/>
      <c r="D38" s="128"/>
      <c r="E38" s="55">
        <v>-0.85991340143289996</v>
      </c>
      <c r="F38" s="56"/>
      <c r="G38" s="57"/>
      <c r="H38" s="126" t="s">
        <v>143</v>
      </c>
      <c r="I38" s="127"/>
      <c r="J38" s="128"/>
      <c r="K38" s="55">
        <v>8.8273796769527006</v>
      </c>
      <c r="L38" s="56"/>
      <c r="M38" s="57"/>
      <c r="N38" s="126" t="s">
        <v>143</v>
      </c>
      <c r="O38" s="127"/>
      <c r="P38" s="128"/>
      <c r="Q38" s="55">
        <v>1.1775391960125998</v>
      </c>
      <c r="R38" s="56"/>
      <c r="S38" s="57"/>
      <c r="T38" s="126"/>
      <c r="U38" s="127"/>
      <c r="V38" s="128"/>
      <c r="W38" s="55"/>
      <c r="X38" s="56"/>
      <c r="Y38" s="57"/>
      <c r="Z38" s="126"/>
      <c r="AA38" s="127"/>
      <c r="AB38" s="128"/>
      <c r="AC38" s="55"/>
      <c r="AD38" s="56"/>
      <c r="AE38" s="57"/>
    </row>
    <row r="39" spans="1:31" ht="12.75" customHeight="1" x14ac:dyDescent="0.2">
      <c r="A39" s="125"/>
      <c r="E39" s="55"/>
      <c r="F39" s="56"/>
      <c r="G39" s="57"/>
      <c r="H39" s="126" t="s">
        <v>134</v>
      </c>
      <c r="I39" s="127"/>
      <c r="J39" s="128"/>
      <c r="K39" s="55">
        <v>6.5750957172648006</v>
      </c>
      <c r="L39" s="56"/>
      <c r="M39" s="57"/>
      <c r="N39" s="132"/>
      <c r="O39" s="133"/>
      <c r="P39" s="134"/>
      <c r="Q39" s="188"/>
      <c r="R39" s="297"/>
      <c r="S39" s="298"/>
      <c r="T39" s="132"/>
      <c r="U39" s="133"/>
      <c r="V39" s="134"/>
      <c r="W39" s="55"/>
      <c r="X39" s="56"/>
      <c r="Y39" s="57"/>
      <c r="Z39" s="132"/>
      <c r="AA39" s="133"/>
      <c r="AB39" s="134"/>
      <c r="AC39" s="55"/>
      <c r="AD39" s="56"/>
      <c r="AE39" s="57"/>
    </row>
    <row r="40" spans="1:31" x14ac:dyDescent="0.2">
      <c r="A40" s="125"/>
      <c r="B40" s="132"/>
      <c r="C40" s="133"/>
      <c r="D40" s="134"/>
      <c r="E40" s="55"/>
      <c r="F40" s="56"/>
      <c r="G40" s="57"/>
      <c r="K40" s="55"/>
      <c r="L40" s="56"/>
      <c r="M40" s="57"/>
      <c r="N40" s="132"/>
      <c r="O40" s="133"/>
      <c r="P40" s="134"/>
      <c r="Q40" s="55"/>
      <c r="R40" s="56"/>
      <c r="S40" s="57"/>
      <c r="T40" s="132"/>
      <c r="U40" s="133"/>
      <c r="V40" s="134"/>
      <c r="W40" s="55"/>
      <c r="X40" s="56"/>
      <c r="Y40" s="57"/>
      <c r="Z40" s="132"/>
      <c r="AA40" s="133"/>
      <c r="AB40" s="134"/>
      <c r="AC40" s="55"/>
      <c r="AD40" s="56"/>
      <c r="AE40" s="57"/>
    </row>
    <row r="41" spans="1:31" ht="12.75" customHeight="1" x14ac:dyDescent="0.2">
      <c r="A41" s="143"/>
      <c r="B41" s="169" t="s">
        <v>50</v>
      </c>
      <c r="C41" s="300"/>
      <c r="D41" s="301"/>
      <c r="E41" s="156">
        <v>99.999999999999801</v>
      </c>
      <c r="F41" s="157"/>
      <c r="G41" s="158"/>
      <c r="H41" s="169" t="s">
        <v>50</v>
      </c>
      <c r="I41" s="300"/>
      <c r="J41" s="301"/>
      <c r="K41" s="156">
        <v>99.999999999999702</v>
      </c>
      <c r="L41" s="157"/>
      <c r="M41" s="158"/>
      <c r="N41" s="169" t="s">
        <v>50</v>
      </c>
      <c r="O41" s="300"/>
      <c r="P41" s="301"/>
      <c r="Q41" s="156">
        <v>100</v>
      </c>
      <c r="R41" s="157"/>
      <c r="S41" s="158"/>
      <c r="T41" s="169" t="s">
        <v>50</v>
      </c>
      <c r="U41" s="300"/>
      <c r="V41" s="301"/>
      <c r="W41" s="156">
        <v>100</v>
      </c>
      <c r="X41" s="157"/>
      <c r="Y41" s="158"/>
      <c r="Z41" s="169" t="s">
        <v>50</v>
      </c>
      <c r="AA41" s="300"/>
      <c r="AB41" s="301"/>
      <c r="AC41" s="156">
        <v>100</v>
      </c>
      <c r="AD41" s="157"/>
      <c r="AE41" s="158"/>
    </row>
    <row r="42" spans="1:31" x14ac:dyDescent="0.2">
      <c r="A42" s="312"/>
      <c r="B42" s="376"/>
      <c r="C42" s="377"/>
      <c r="D42" s="378"/>
      <c r="E42" s="376"/>
      <c r="F42" s="377"/>
      <c r="G42" s="378"/>
      <c r="H42" s="376"/>
      <c r="I42" s="377"/>
      <c r="J42" s="378"/>
      <c r="K42" s="376"/>
      <c r="L42" s="377"/>
      <c r="M42" s="378"/>
      <c r="N42" s="376"/>
      <c r="O42" s="377"/>
      <c r="P42" s="378"/>
      <c r="Q42" s="376"/>
      <c r="R42" s="377"/>
      <c r="S42" s="378"/>
      <c r="T42" s="376"/>
      <c r="U42" s="377"/>
      <c r="V42" s="378"/>
      <c r="W42" s="376"/>
      <c r="X42" s="377"/>
      <c r="Y42" s="378"/>
      <c r="Z42" s="376"/>
      <c r="AA42" s="377"/>
      <c r="AB42" s="378"/>
      <c r="AC42" s="376"/>
      <c r="AD42" s="377"/>
      <c r="AE42" s="378"/>
    </row>
    <row r="43" spans="1:31" ht="12.75" customHeight="1" x14ac:dyDescent="0.2">
      <c r="A43" s="293" t="s">
        <v>17</v>
      </c>
      <c r="B43" s="101" t="s">
        <v>0</v>
      </c>
      <c r="C43" s="102"/>
      <c r="D43" s="103"/>
      <c r="E43" s="101" t="s">
        <v>1</v>
      </c>
      <c r="F43" s="102"/>
      <c r="G43" s="103"/>
      <c r="H43" s="101" t="s">
        <v>0</v>
      </c>
      <c r="I43" s="102"/>
      <c r="J43" s="103"/>
      <c r="K43" s="101" t="s">
        <v>1</v>
      </c>
      <c r="L43" s="102"/>
      <c r="M43" s="103"/>
      <c r="N43" s="101" t="s">
        <v>0</v>
      </c>
      <c r="O43" s="102"/>
      <c r="P43" s="103"/>
      <c r="Q43" s="101" t="s">
        <v>1</v>
      </c>
      <c r="R43" s="102"/>
      <c r="S43" s="103"/>
      <c r="T43" s="101" t="s">
        <v>0</v>
      </c>
      <c r="U43" s="102"/>
      <c r="V43" s="103"/>
      <c r="W43" s="101" t="s">
        <v>1</v>
      </c>
      <c r="X43" s="102"/>
      <c r="Y43" s="103"/>
      <c r="Z43" s="101" t="s">
        <v>0</v>
      </c>
      <c r="AA43" s="102"/>
      <c r="AB43" s="103"/>
      <c r="AC43" s="101" t="s">
        <v>1</v>
      </c>
      <c r="AD43" s="102"/>
      <c r="AE43" s="103"/>
    </row>
    <row r="44" spans="1:31" ht="38.25" x14ac:dyDescent="0.2">
      <c r="A44" s="293"/>
      <c r="B44" s="204" t="s">
        <v>53</v>
      </c>
      <c r="C44" s="204" t="s">
        <v>54</v>
      </c>
      <c r="D44" s="204" t="s">
        <v>55</v>
      </c>
      <c r="E44" s="204" t="s">
        <v>53</v>
      </c>
      <c r="F44" s="204" t="s">
        <v>54</v>
      </c>
      <c r="G44" s="204" t="s">
        <v>55</v>
      </c>
      <c r="H44" s="204" t="s">
        <v>53</v>
      </c>
      <c r="I44" s="204" t="s">
        <v>54</v>
      </c>
      <c r="J44" s="204" t="s">
        <v>55</v>
      </c>
      <c r="K44" s="204" t="s">
        <v>53</v>
      </c>
      <c r="L44" s="204" t="s">
        <v>54</v>
      </c>
      <c r="M44" s="204" t="s">
        <v>55</v>
      </c>
      <c r="N44" s="204" t="s">
        <v>53</v>
      </c>
      <c r="O44" s="204" t="s">
        <v>54</v>
      </c>
      <c r="P44" s="204" t="s">
        <v>55</v>
      </c>
      <c r="Q44" s="204" t="s">
        <v>53</v>
      </c>
      <c r="R44" s="204" t="s">
        <v>54</v>
      </c>
      <c r="S44" s="204" t="s">
        <v>55</v>
      </c>
      <c r="T44" s="204" t="s">
        <v>53</v>
      </c>
      <c r="U44" s="204" t="s">
        <v>54</v>
      </c>
      <c r="V44" s="204" t="s">
        <v>55</v>
      </c>
      <c r="W44" s="204" t="s">
        <v>53</v>
      </c>
      <c r="X44" s="204" t="s">
        <v>54</v>
      </c>
      <c r="Y44" s="204" t="s">
        <v>55</v>
      </c>
      <c r="Z44" s="204" t="s">
        <v>53</v>
      </c>
      <c r="AA44" s="204" t="s">
        <v>54</v>
      </c>
      <c r="AB44" s="204" t="s">
        <v>55</v>
      </c>
      <c r="AC44" s="204" t="s">
        <v>53</v>
      </c>
      <c r="AD44" s="204" t="s">
        <v>54</v>
      </c>
      <c r="AE44" s="204" t="s">
        <v>55</v>
      </c>
    </row>
    <row r="45" spans="1:31" x14ac:dyDescent="0.2">
      <c r="A45" s="162" t="s">
        <v>120</v>
      </c>
      <c r="B45" s="2">
        <v>6.3309823732111052</v>
      </c>
      <c r="C45" s="2">
        <v>6.6419072764994134</v>
      </c>
      <c r="D45" s="2">
        <v>5.9002308868555557</v>
      </c>
      <c r="E45" s="2">
        <v>6.470899034072418</v>
      </c>
      <c r="F45" s="2">
        <v>6.6419072764994134</v>
      </c>
      <c r="G45" s="2">
        <v>5.9002308868555557</v>
      </c>
      <c r="H45" s="2">
        <v>5.1971745489581043</v>
      </c>
      <c r="I45" s="2">
        <v>6.5059455974770337</v>
      </c>
      <c r="J45" s="2">
        <v>5.9002308868555557</v>
      </c>
      <c r="K45" s="2">
        <v>5.7880413078080153</v>
      </c>
      <c r="L45" s="2">
        <v>6.5059455974770337</v>
      </c>
      <c r="M45" s="2">
        <v>5.9002308868555557</v>
      </c>
      <c r="N45" s="2">
        <v>6.0490346281288749</v>
      </c>
      <c r="O45" s="2">
        <v>6.2740657457623445</v>
      </c>
      <c r="P45" s="2">
        <v>5.9002308868555557</v>
      </c>
      <c r="Q45" s="2">
        <v>6.1787739265465955</v>
      </c>
      <c r="R45" s="2">
        <v>6.2740657457623445</v>
      </c>
      <c r="S45" s="2">
        <v>5.9002308868555557</v>
      </c>
      <c r="T45" s="2">
        <v>5.6224798281971431</v>
      </c>
      <c r="U45" s="2">
        <v>6.8338645360726771</v>
      </c>
      <c r="V45" s="2">
        <v>5.9002308868555557</v>
      </c>
      <c r="W45" s="2">
        <v>5.8726136357937699</v>
      </c>
      <c r="X45" s="2">
        <v>6.8338645360726771</v>
      </c>
      <c r="Y45" s="2">
        <v>5.9002308868555557</v>
      </c>
      <c r="Z45" s="2">
        <v>6.166860105104556</v>
      </c>
      <c r="AA45" s="2">
        <v>6.6505155752299983</v>
      </c>
      <c r="AB45" s="2">
        <v>5.9002308868555557</v>
      </c>
      <c r="AC45" s="2">
        <v>6.5965784186189369</v>
      </c>
      <c r="AD45" s="2">
        <v>6.6505155752299983</v>
      </c>
      <c r="AE45" s="2">
        <v>5.9002308868555557</v>
      </c>
    </row>
    <row r="46" spans="1:31" x14ac:dyDescent="0.2">
      <c r="A46" s="162" t="s">
        <v>121</v>
      </c>
      <c r="B46" s="2">
        <v>6.8685163898721298</v>
      </c>
      <c r="C46" s="2">
        <v>7.0688682697783793</v>
      </c>
      <c r="D46" s="2">
        <v>8.7018233271493486</v>
      </c>
      <c r="E46" s="2">
        <v>7.0085489195973683</v>
      </c>
      <c r="F46" s="2">
        <v>7.0688682697783793</v>
      </c>
      <c r="G46" s="2">
        <v>8.7018233271493486</v>
      </c>
      <c r="H46" s="2">
        <v>7.126665011996451</v>
      </c>
      <c r="I46" s="2">
        <v>7.8709631123493535</v>
      </c>
      <c r="J46" s="2">
        <v>8.7018233271493486</v>
      </c>
      <c r="K46" s="2">
        <v>7.7009270191090424</v>
      </c>
      <c r="L46" s="2">
        <v>7.8709631123493535</v>
      </c>
      <c r="M46" s="2">
        <v>8.7018233271493486</v>
      </c>
      <c r="N46" s="2">
        <v>6.1391118025698077</v>
      </c>
      <c r="O46" s="2">
        <v>6.2974110851689842</v>
      </c>
      <c r="P46" s="2">
        <v>8.7018233271493486</v>
      </c>
      <c r="Q46" s="2">
        <v>6.2691231848944691</v>
      </c>
      <c r="R46" s="2">
        <v>6.2974110851689842</v>
      </c>
      <c r="S46" s="2">
        <v>8.7018233271493486</v>
      </c>
      <c r="T46" s="2">
        <v>6.2623229872957502</v>
      </c>
      <c r="U46" s="2">
        <v>7.6684714558500193</v>
      </c>
      <c r="V46" s="2">
        <v>8.7018233271493486</v>
      </c>
      <c r="W46" s="2">
        <v>6.5122661255579013</v>
      </c>
      <c r="X46" s="2">
        <v>7.6684714558500193</v>
      </c>
      <c r="Y46" s="2">
        <v>8.7018233271493486</v>
      </c>
      <c r="Z46" s="2">
        <v>6.4662446630109409</v>
      </c>
      <c r="AA46" s="2">
        <v>8.0131542764919779</v>
      </c>
      <c r="AB46" s="2">
        <v>8.7018233271493486</v>
      </c>
      <c r="AC46" s="2">
        <v>6.8960919255889097</v>
      </c>
      <c r="AD46" s="2">
        <v>8.0131542764919779</v>
      </c>
      <c r="AE46" s="2">
        <v>8.7018233271493486</v>
      </c>
    </row>
    <row r="47" spans="1:31" x14ac:dyDescent="0.2">
      <c r="A47" s="162" t="s">
        <v>122</v>
      </c>
      <c r="B47" s="2">
        <v>6.8857502982970011</v>
      </c>
      <c r="C47" s="2">
        <v>7.1358137864473505</v>
      </c>
      <c r="D47" s="2">
        <v>7.3640097899938102</v>
      </c>
      <c r="E47" s="2">
        <v>7.0262325872914237</v>
      </c>
      <c r="F47" s="2">
        <v>7.1358137864473505</v>
      </c>
      <c r="G47" s="2">
        <v>7.3640097899938102</v>
      </c>
      <c r="H47" s="2">
        <v>6.8563366918144668</v>
      </c>
      <c r="I47" s="2">
        <v>7.9464310518575498</v>
      </c>
      <c r="J47" s="2">
        <v>7.3151364918829884</v>
      </c>
      <c r="K47" s="2">
        <v>7.4229812350844275</v>
      </c>
      <c r="L47" s="2">
        <v>7.9464310518575498</v>
      </c>
      <c r="M47" s="2">
        <v>7.3151364918829884</v>
      </c>
      <c r="N47" s="2">
        <v>6.3355660963393508</v>
      </c>
      <c r="O47" s="2">
        <v>6.5441714508303477</v>
      </c>
      <c r="P47" s="2">
        <v>7.3640097899938102</v>
      </c>
      <c r="Q47" s="2">
        <v>6.4658757995831069</v>
      </c>
      <c r="R47" s="2">
        <v>6.5441714508303477</v>
      </c>
      <c r="S47" s="2">
        <v>7.3640097899938102</v>
      </c>
      <c r="T47" s="2">
        <v>5.9016846073283951</v>
      </c>
      <c r="U47" s="2">
        <v>7.6449470106455157</v>
      </c>
      <c r="V47" s="2">
        <v>7.3151364918829884</v>
      </c>
      <c r="W47" s="2">
        <v>6.1521377066227467</v>
      </c>
      <c r="X47" s="2">
        <v>7.6449470106455157</v>
      </c>
      <c r="Y47" s="2">
        <v>7.3151364918829884</v>
      </c>
      <c r="Z47" s="2">
        <v>6.3591072416672541</v>
      </c>
      <c r="AA47" s="2">
        <v>7.5580733025462488</v>
      </c>
      <c r="AB47" s="2">
        <v>7.3151364918829884</v>
      </c>
      <c r="AC47" s="2">
        <v>6.7909228424519545</v>
      </c>
      <c r="AD47" s="2">
        <v>7.5580733025462488</v>
      </c>
      <c r="AE47" s="2">
        <v>7.3151364918829884</v>
      </c>
    </row>
    <row r="48" spans="1:31" x14ac:dyDescent="0.2">
      <c r="A48" s="162" t="s">
        <v>123</v>
      </c>
      <c r="B48" s="2">
        <v>7.1077314828681484</v>
      </c>
      <c r="C48" s="2">
        <v>7.2214090318005368</v>
      </c>
      <c r="D48" s="2">
        <v>8.4754650123677244</v>
      </c>
      <c r="E48" s="2">
        <v>7.2415380733745964</v>
      </c>
      <c r="F48" s="2">
        <v>7.2214090318005368</v>
      </c>
      <c r="G48" s="2">
        <v>8.4754650123677244</v>
      </c>
      <c r="H48" s="2">
        <v>8.1407896161260478</v>
      </c>
      <c r="I48" s="2">
        <v>8.6140601799708953</v>
      </c>
      <c r="J48" s="2">
        <v>8.4754650123677244</v>
      </c>
      <c r="K48" s="2">
        <v>8.6407533627337827</v>
      </c>
      <c r="L48" s="2">
        <v>8.6140601799708953</v>
      </c>
      <c r="M48" s="2">
        <v>8.4754650123677244</v>
      </c>
      <c r="N48" s="2">
        <v>6.3562333333332042</v>
      </c>
      <c r="O48" s="2">
        <v>6.5592613688972987</v>
      </c>
      <c r="P48" s="2">
        <v>8.4754650123677244</v>
      </c>
      <c r="Q48" s="2">
        <v>6.4880009574574098</v>
      </c>
      <c r="R48" s="2">
        <v>6.5592613688972987</v>
      </c>
      <c r="S48" s="2">
        <v>8.4754650123677244</v>
      </c>
      <c r="T48" s="2">
        <v>6.3265550573277647</v>
      </c>
      <c r="U48" s="2">
        <v>8.1966314350297793</v>
      </c>
      <c r="V48" s="2">
        <v>8.4754650123677244</v>
      </c>
      <c r="W48" s="2">
        <v>6.6885460679310516</v>
      </c>
      <c r="X48" s="2">
        <v>8.1966314350297793</v>
      </c>
      <c r="Y48" s="2">
        <v>8.4754650123677244</v>
      </c>
      <c r="Z48" s="2">
        <v>6.6498851944761279</v>
      </c>
      <c r="AA48" s="2">
        <v>8.0341938218942204</v>
      </c>
      <c r="AB48" s="2">
        <v>8.4754650123677244</v>
      </c>
      <c r="AC48" s="2">
        <v>7.0870783677646987</v>
      </c>
      <c r="AD48" s="2">
        <v>8.0341938218942204</v>
      </c>
      <c r="AE48" s="2">
        <v>8.4754650123677244</v>
      </c>
    </row>
    <row r="49" spans="1:31" x14ac:dyDescent="0.2">
      <c r="A49" s="162" t="s">
        <v>124</v>
      </c>
      <c r="B49" s="2">
        <v>6.8074456274982893</v>
      </c>
      <c r="C49" s="2">
        <v>6.9645225309123173</v>
      </c>
      <c r="D49" s="2">
        <v>7.0375222447492174</v>
      </c>
      <c r="E49" s="2">
        <v>6.9478671102813454</v>
      </c>
      <c r="F49" s="2">
        <v>6.9645225309123173</v>
      </c>
      <c r="G49" s="2">
        <v>7.0375222447492174</v>
      </c>
      <c r="H49" s="2">
        <v>6.7931398854145026</v>
      </c>
      <c r="I49" s="2">
        <v>7.8584704204092901</v>
      </c>
      <c r="J49" s="2">
        <v>7.0375222447492174</v>
      </c>
      <c r="K49" s="2">
        <v>7.3370990459610681</v>
      </c>
      <c r="L49" s="2">
        <v>7.8584704204092901</v>
      </c>
      <c r="M49" s="2">
        <v>7.0375222447492174</v>
      </c>
      <c r="N49" s="2">
        <v>6.2632959675112465</v>
      </c>
      <c r="O49" s="2">
        <v>6.4676508054974438</v>
      </c>
      <c r="P49" s="2">
        <v>7.0375222447492174</v>
      </c>
      <c r="Q49" s="2">
        <v>6.397247701059892</v>
      </c>
      <c r="R49" s="2">
        <v>6.4676508054974438</v>
      </c>
      <c r="S49" s="2">
        <v>7.0375222447492174</v>
      </c>
      <c r="T49" s="2">
        <v>5.998873728515167</v>
      </c>
      <c r="U49" s="2">
        <v>7.7251100625953057</v>
      </c>
      <c r="V49" s="2">
        <v>7.0375222447492174</v>
      </c>
      <c r="W49" s="2">
        <v>6.3145416469573208</v>
      </c>
      <c r="X49" s="2">
        <v>7.7251100625953057</v>
      </c>
      <c r="Y49" s="2">
        <v>7.0375222447492174</v>
      </c>
      <c r="Z49" s="2">
        <v>6.0205790167329951</v>
      </c>
      <c r="AA49" s="2">
        <v>7.4640527003003747</v>
      </c>
      <c r="AB49" s="2">
        <v>7.0375222447492174</v>
      </c>
      <c r="AC49" s="2">
        <v>6.4639714104201538</v>
      </c>
      <c r="AD49" s="2">
        <v>7.4640527003003747</v>
      </c>
      <c r="AE49" s="2">
        <v>7.0375222447492174</v>
      </c>
    </row>
    <row r="50" spans="1:31" x14ac:dyDescent="0.2">
      <c r="A50" s="162" t="s">
        <v>20</v>
      </c>
      <c r="B50" s="2">
        <v>6.148928701877594</v>
      </c>
      <c r="C50" s="2">
        <v>6.4327308535575876</v>
      </c>
      <c r="D50" s="2">
        <v>6.256154477596283</v>
      </c>
      <c r="E50" s="2">
        <v>6.2955495715141296</v>
      </c>
      <c r="F50" s="2">
        <v>6.4327308535575876</v>
      </c>
      <c r="G50" s="2">
        <v>6.256154477596283</v>
      </c>
      <c r="H50" s="2">
        <v>5.7908561825752267</v>
      </c>
      <c r="I50" s="2">
        <v>7.0350006222724897</v>
      </c>
      <c r="J50" s="2">
        <v>6.256154477596283</v>
      </c>
      <c r="K50" s="2">
        <v>6.3590213656425458</v>
      </c>
      <c r="L50" s="2">
        <v>7.0350006222724897</v>
      </c>
      <c r="M50" s="2">
        <v>6.256154477596283</v>
      </c>
      <c r="N50" s="2">
        <v>5.8026900887489328</v>
      </c>
      <c r="O50" s="2">
        <v>5.9997424483299238</v>
      </c>
      <c r="P50" s="2">
        <v>6.256154477596283</v>
      </c>
      <c r="Q50" s="2">
        <v>5.9401825070381165</v>
      </c>
      <c r="R50" s="2">
        <v>5.9997424483299238</v>
      </c>
      <c r="S50" s="2">
        <v>6.256154477596283</v>
      </c>
      <c r="T50" s="2">
        <v>5.5861184000968942</v>
      </c>
      <c r="U50" s="2">
        <v>6.996361315250395</v>
      </c>
      <c r="V50" s="2">
        <v>6.256154477596283</v>
      </c>
      <c r="W50" s="2">
        <v>5.8532646298408517</v>
      </c>
      <c r="X50" s="2">
        <v>6.996361315250395</v>
      </c>
      <c r="Y50" s="2">
        <v>6.256154477596283</v>
      </c>
      <c r="Z50" s="2" t="s">
        <v>26</v>
      </c>
      <c r="AA50" s="2" t="s">
        <v>26</v>
      </c>
      <c r="AB50" s="2" t="s">
        <v>26</v>
      </c>
      <c r="AC50" s="2" t="s">
        <v>26</v>
      </c>
      <c r="AD50" s="2" t="str">
        <f t="shared" ref="AD50:AE52" si="8">+AA50</f>
        <v>NA</v>
      </c>
      <c r="AE50" s="2" t="str">
        <f t="shared" si="8"/>
        <v>NA</v>
      </c>
    </row>
    <row r="51" spans="1:31" ht="12.75" customHeight="1" x14ac:dyDescent="0.2">
      <c r="A51" s="162" t="s">
        <v>21</v>
      </c>
      <c r="B51" s="2">
        <v>4.2576876282691964</v>
      </c>
      <c r="C51" s="2">
        <v>4.6227815747261047</v>
      </c>
      <c r="D51" s="2">
        <v>4.19903963804245</v>
      </c>
      <c r="E51" s="2">
        <v>4.4027701020240801</v>
      </c>
      <c r="F51" s="2">
        <v>4.6227815747261047</v>
      </c>
      <c r="G51" s="2">
        <v>4.19903963804245</v>
      </c>
      <c r="H51" s="2">
        <v>4.940854012966156</v>
      </c>
      <c r="I51" s="2">
        <v>5.387915074825286</v>
      </c>
      <c r="J51" s="2">
        <v>4.1974976658821106</v>
      </c>
      <c r="K51" s="2">
        <v>5.5074504017829886</v>
      </c>
      <c r="L51" s="2">
        <v>5.387915074825286</v>
      </c>
      <c r="M51" s="2">
        <v>4.1974976658821106</v>
      </c>
      <c r="N51" s="2">
        <v>3.9991280436515826</v>
      </c>
      <c r="O51" s="2">
        <v>4.1966453194618225</v>
      </c>
      <c r="P51" s="2">
        <v>4.19903963804245</v>
      </c>
      <c r="Q51" s="2">
        <v>4.134480059146882</v>
      </c>
      <c r="R51" s="2">
        <v>4.1966453194618225</v>
      </c>
      <c r="S51" s="2">
        <v>4.19903963804245</v>
      </c>
      <c r="T51" s="2">
        <v>4.074975550174714</v>
      </c>
      <c r="U51" s="2">
        <v>5.2400013804435739</v>
      </c>
      <c r="V51" s="2">
        <v>4.1974976658821106</v>
      </c>
      <c r="W51" s="2">
        <v>4.303644597530365</v>
      </c>
      <c r="X51" s="2">
        <v>5.2400013804435739</v>
      </c>
      <c r="Y51" s="2">
        <v>4.1974976658821106</v>
      </c>
      <c r="Z51" s="2" t="s">
        <v>26</v>
      </c>
      <c r="AA51" s="2" t="s">
        <v>26</v>
      </c>
      <c r="AB51" s="2" t="s">
        <v>26</v>
      </c>
      <c r="AC51" s="2" t="s">
        <v>26</v>
      </c>
      <c r="AD51" s="2" t="str">
        <f t="shared" si="8"/>
        <v>NA</v>
      </c>
      <c r="AE51" s="2" t="str">
        <f t="shared" si="8"/>
        <v>NA</v>
      </c>
    </row>
    <row r="52" spans="1:31" x14ac:dyDescent="0.2">
      <c r="A52" s="162" t="s">
        <v>18</v>
      </c>
      <c r="B52" s="2">
        <v>5.1924195885658264</v>
      </c>
      <c r="C52" s="2">
        <v>5.4385730624198905</v>
      </c>
      <c r="D52" s="2">
        <v>5.6776711344718942</v>
      </c>
      <c r="E52" s="2">
        <v>5.338003337383272</v>
      </c>
      <c r="F52" s="2">
        <v>5.4385730624198905</v>
      </c>
      <c r="G52" s="2">
        <v>5.6776711344718942</v>
      </c>
      <c r="H52" s="2">
        <v>5.1077535748481759</v>
      </c>
      <c r="I52" s="2">
        <v>6.3988271355628967</v>
      </c>
      <c r="J52" s="2">
        <v>5.6776711344718942</v>
      </c>
      <c r="K52" s="2">
        <v>5.661642849445343</v>
      </c>
      <c r="L52" s="2">
        <v>6.3988271355628967</v>
      </c>
      <c r="M52" s="2">
        <v>5.6776711344718942</v>
      </c>
      <c r="N52" s="2" t="s">
        <v>26</v>
      </c>
      <c r="O52" s="2" t="s">
        <v>26</v>
      </c>
      <c r="P52" s="2" t="s">
        <v>26</v>
      </c>
      <c r="Q52" s="2" t="s">
        <v>26</v>
      </c>
      <c r="R52" s="2" t="str">
        <f t="shared" ref="R52:S52" si="9">+O52</f>
        <v>NA</v>
      </c>
      <c r="S52" s="2" t="str">
        <f t="shared" si="9"/>
        <v>NA</v>
      </c>
      <c r="T52" s="2" t="s">
        <v>26</v>
      </c>
      <c r="U52" s="2" t="s">
        <v>26</v>
      </c>
      <c r="V52" s="2" t="s">
        <v>26</v>
      </c>
      <c r="W52" s="2" t="s">
        <v>26</v>
      </c>
      <c r="X52" s="2" t="str">
        <f t="shared" ref="X52:Y52" si="10">+U52</f>
        <v>NA</v>
      </c>
      <c r="Y52" s="2" t="str">
        <f t="shared" si="10"/>
        <v>NA</v>
      </c>
      <c r="Z52" s="2" t="s">
        <v>26</v>
      </c>
      <c r="AA52" s="2" t="s">
        <v>26</v>
      </c>
      <c r="AB52" s="2" t="s">
        <v>26</v>
      </c>
      <c r="AC52" s="2" t="s">
        <v>26</v>
      </c>
      <c r="AD52" s="2" t="str">
        <f t="shared" si="8"/>
        <v>NA</v>
      </c>
      <c r="AE52" s="2" t="str">
        <f t="shared" si="8"/>
        <v>NA</v>
      </c>
    </row>
    <row r="53" spans="1:31" x14ac:dyDescent="0.2">
      <c r="A53" s="162" t="s">
        <v>25</v>
      </c>
      <c r="B53" s="2">
        <v>6.8586840820312522</v>
      </c>
      <c r="C53" s="2" t="s">
        <v>26</v>
      </c>
      <c r="D53" s="2">
        <v>5.8901499023437509</v>
      </c>
      <c r="E53" s="2">
        <v>6.7960913085937502</v>
      </c>
      <c r="F53" s="2">
        <v>6.7620913085937522</v>
      </c>
      <c r="G53" s="2">
        <v>6.3825063476562516</v>
      </c>
      <c r="H53" s="2">
        <v>6.3675131835937497</v>
      </c>
      <c r="I53" s="2">
        <v>7.0390571289062525</v>
      </c>
      <c r="J53" s="2">
        <v>5.8566147460937525</v>
      </c>
      <c r="K53" s="2">
        <v>7.1460678710937486</v>
      </c>
      <c r="L53" s="2">
        <v>7.5295932617187509</v>
      </c>
      <c r="M53" s="2">
        <v>6.3825063476562516</v>
      </c>
      <c r="N53" s="2">
        <v>4.1125942382812504</v>
      </c>
      <c r="O53" s="2">
        <v>4.2765356445312497</v>
      </c>
      <c r="P53" s="2">
        <v>5.0501430664062514</v>
      </c>
      <c r="Q53" s="2">
        <v>4.2481362304687504</v>
      </c>
      <c r="R53" s="2">
        <v>4.2765356445312497</v>
      </c>
      <c r="S53" s="2">
        <v>5.0501430664062514</v>
      </c>
      <c r="T53" s="2">
        <v>4.1990844726562502</v>
      </c>
      <c r="U53" s="2">
        <v>5.5228061523437511</v>
      </c>
      <c r="V53" s="2">
        <v>4.7825708007812509</v>
      </c>
      <c r="W53" s="2">
        <v>4.4405512695312508</v>
      </c>
      <c r="X53" s="2">
        <v>5.5228061523437511</v>
      </c>
      <c r="Y53" s="2">
        <v>4.7825708007812509</v>
      </c>
      <c r="Z53" s="2">
        <v>5.4921352539062509</v>
      </c>
      <c r="AA53" s="2">
        <v>6.8970493164062523</v>
      </c>
      <c r="AB53" s="2">
        <v>6.2410297851562486</v>
      </c>
      <c r="AC53" s="2">
        <v>5.9501264648437511</v>
      </c>
      <c r="AD53" s="2">
        <v>6.8970493164062523</v>
      </c>
      <c r="AE53" s="2">
        <v>6.2410297851562486</v>
      </c>
    </row>
    <row r="54" spans="1:31" x14ac:dyDescent="0.2">
      <c r="A54" s="162"/>
      <c r="B54" s="4"/>
      <c r="C54" s="2"/>
      <c r="D54" s="2">
        <f>SUM(B45:D53)</f>
        <v>167.48681897220217</v>
      </c>
      <c r="E54" s="2"/>
      <c r="F54" s="2"/>
      <c r="G54" s="2">
        <f>SUM(E45:G53)</f>
        <v>175.81062059775024</v>
      </c>
      <c r="H54" s="2"/>
      <c r="I54" s="2"/>
      <c r="J54" s="2">
        <f>SUM(H45:J53)</f>
        <v>180.3958690189728</v>
      </c>
      <c r="K54" s="2"/>
      <c r="L54" s="2"/>
      <c r="M54" s="2">
        <f>SUM(K45:M53)</f>
        <v>186.65519850371592</v>
      </c>
      <c r="N54" s="2"/>
      <c r="O54" s="6"/>
      <c r="P54" s="2">
        <f>SUM(N45:P53)</f>
        <v>144.65752651020429</v>
      </c>
      <c r="Q54" s="6"/>
      <c r="R54" s="6"/>
      <c r="S54" s="2">
        <f>SUM(Q45:S53)</f>
        <v>145.72169267783528</v>
      </c>
      <c r="T54" s="2"/>
      <c r="U54" s="2"/>
      <c r="V54" s="2">
        <f>SUM(T45:V53)</f>
        <v>152.46668888708757</v>
      </c>
      <c r="W54" s="6"/>
      <c r="X54" s="2"/>
      <c r="Y54" s="2">
        <f>SUM(W45:Y53)</f>
        <v>154.63215993526077</v>
      </c>
      <c r="Z54" s="2"/>
      <c r="AA54" s="2"/>
      <c r="AB54" s="2">
        <f>SUM(Z45:AB53)</f>
        <v>125.44305821592827</v>
      </c>
      <c r="AC54" s="6"/>
      <c r="AD54" s="2"/>
      <c r="AE54" s="2">
        <f>SUM(AC45:AE53)</f>
        <v>128.07301617071857</v>
      </c>
    </row>
    <row r="55" spans="1:31" s="207" customFormat="1" ht="51" x14ac:dyDescent="0.2">
      <c r="A55" s="43" t="s">
        <v>212</v>
      </c>
      <c r="C55" s="208" t="s">
        <v>253</v>
      </c>
      <c r="D55" s="208" t="s">
        <v>58</v>
      </c>
      <c r="E55" s="313"/>
      <c r="F55" s="208" t="s">
        <v>253</v>
      </c>
      <c r="G55" s="208" t="s">
        <v>58</v>
      </c>
      <c r="H55" s="313"/>
      <c r="I55" s="208" t="s">
        <v>255</v>
      </c>
      <c r="J55" s="208" t="s">
        <v>58</v>
      </c>
      <c r="K55" s="313"/>
      <c r="L55" s="208" t="s">
        <v>255</v>
      </c>
      <c r="M55" s="208" t="s">
        <v>58</v>
      </c>
      <c r="N55" s="313"/>
      <c r="O55" s="314" t="s">
        <v>119</v>
      </c>
      <c r="P55" s="315" t="s">
        <v>107</v>
      </c>
      <c r="Q55" s="314"/>
      <c r="R55" s="314" t="s">
        <v>119</v>
      </c>
      <c r="S55" s="208" t="s">
        <v>107</v>
      </c>
      <c r="T55" s="313"/>
      <c r="U55" s="208" t="s">
        <v>257</v>
      </c>
      <c r="V55" s="315" t="s">
        <v>107</v>
      </c>
      <c r="W55" s="314"/>
      <c r="X55" s="208" t="s">
        <v>257</v>
      </c>
      <c r="Y55" s="208" t="s">
        <v>107</v>
      </c>
      <c r="Z55" s="313"/>
      <c r="AA55" s="208" t="s">
        <v>280</v>
      </c>
      <c r="AB55" s="315" t="s">
        <v>107</v>
      </c>
      <c r="AC55" s="314"/>
      <c r="AD55" s="208" t="s">
        <v>280</v>
      </c>
      <c r="AE55" s="208" t="s">
        <v>107</v>
      </c>
    </row>
    <row r="56" spans="1:31" s="214" customFormat="1" ht="13.5" thickBot="1" x14ac:dyDescent="0.25">
      <c r="A56" s="379" t="s">
        <v>19</v>
      </c>
      <c r="B56" s="317">
        <v>4085.4675999999999</v>
      </c>
      <c r="C56" s="317">
        <v>3772.22</v>
      </c>
      <c r="D56" s="317">
        <v>6707.1455999999998</v>
      </c>
      <c r="E56" s="317">
        <v>4135.4426999999996</v>
      </c>
      <c r="F56" s="317">
        <f>C56</f>
        <v>3772.22</v>
      </c>
      <c r="G56" s="317">
        <f>D56</f>
        <v>6707.1455999999998</v>
      </c>
      <c r="H56" s="317">
        <v>34.346800000000002</v>
      </c>
      <c r="I56" s="317">
        <v>6905.53</v>
      </c>
      <c r="J56" s="317">
        <f>+G56</f>
        <v>6707.1455999999998</v>
      </c>
      <c r="K56" s="317">
        <v>36.706200000000003</v>
      </c>
      <c r="L56" s="317">
        <f>I56</f>
        <v>6905.53</v>
      </c>
      <c r="M56" s="317">
        <f>J56</f>
        <v>6707.1455999999998</v>
      </c>
      <c r="N56" s="317">
        <v>1168.8512000000001</v>
      </c>
      <c r="O56" s="317">
        <v>2138.46</v>
      </c>
      <c r="P56" s="317">
        <f>+D56</f>
        <v>6707.1455999999998</v>
      </c>
      <c r="Q56" s="317">
        <v>1174.7530999999999</v>
      </c>
      <c r="R56" s="317">
        <f>O56</f>
        <v>2138.46</v>
      </c>
      <c r="S56" s="317">
        <f>P56</f>
        <v>6707.1455999999998</v>
      </c>
      <c r="T56" s="317">
        <v>1155.3005000000001</v>
      </c>
      <c r="U56" s="317">
        <v>7032</v>
      </c>
      <c r="V56" s="317">
        <f>+S56</f>
        <v>6707.1455999999998</v>
      </c>
      <c r="W56" s="317">
        <v>1164.7239</v>
      </c>
      <c r="X56" s="317">
        <f>U56</f>
        <v>7032</v>
      </c>
      <c r="Y56" s="317">
        <f>V56</f>
        <v>6707.1455999999998</v>
      </c>
      <c r="Z56" s="317">
        <v>1045.384</v>
      </c>
      <c r="AA56" s="317">
        <v>4451.1899999999996</v>
      </c>
      <c r="AB56" s="317">
        <f>Y56</f>
        <v>6707.1455999999998</v>
      </c>
      <c r="AC56" s="317">
        <v>1049.1502</v>
      </c>
      <c r="AD56" s="317">
        <f>AA56</f>
        <v>4451.1899999999996</v>
      </c>
      <c r="AE56" s="317">
        <f>AB56</f>
        <v>6707.1455999999998</v>
      </c>
    </row>
    <row r="57" spans="1:31" s="214" customFormat="1" ht="15" customHeight="1" x14ac:dyDescent="0.2">
      <c r="A57" s="320" t="s">
        <v>202</v>
      </c>
      <c r="B57" s="380" t="s">
        <v>170</v>
      </c>
      <c r="C57" s="381"/>
      <c r="D57" s="381"/>
      <c r="E57" s="381"/>
      <c r="F57" s="381"/>
      <c r="G57" s="381"/>
      <c r="H57" s="381"/>
      <c r="I57" s="381"/>
      <c r="J57" s="381"/>
      <c r="K57" s="381"/>
      <c r="L57" s="381"/>
      <c r="M57" s="381"/>
      <c r="N57" s="381"/>
      <c r="O57" s="381"/>
      <c r="P57" s="381"/>
      <c r="Q57" s="381"/>
      <c r="R57" s="381"/>
      <c r="S57" s="381"/>
      <c r="T57" s="381"/>
      <c r="U57" s="381"/>
      <c r="V57" s="381"/>
      <c r="W57" s="381"/>
      <c r="X57" s="381"/>
      <c r="Y57" s="381"/>
    </row>
    <row r="58" spans="1:31" x14ac:dyDescent="0.2">
      <c r="A58" s="320"/>
      <c r="B58" s="323" t="s">
        <v>180</v>
      </c>
      <c r="C58" s="323"/>
      <c r="D58" s="323"/>
      <c r="E58" s="323"/>
      <c r="F58" s="323"/>
      <c r="G58" s="323"/>
      <c r="H58" s="323" t="s">
        <v>183</v>
      </c>
      <c r="I58" s="323"/>
      <c r="J58" s="323"/>
      <c r="K58" s="323"/>
      <c r="L58" s="323"/>
      <c r="M58" s="323"/>
      <c r="N58" s="323" t="s">
        <v>185</v>
      </c>
      <c r="O58" s="323"/>
      <c r="P58" s="323"/>
      <c r="Q58" s="323"/>
      <c r="R58" s="323"/>
      <c r="S58" s="323"/>
      <c r="T58" s="323" t="s">
        <v>187</v>
      </c>
      <c r="U58" s="323"/>
      <c r="V58" s="323"/>
      <c r="W58" s="323"/>
      <c r="X58" s="323"/>
      <c r="Y58" s="323"/>
      <c r="Z58" s="323" t="s">
        <v>187</v>
      </c>
      <c r="AA58" s="323"/>
      <c r="AB58" s="323"/>
      <c r="AC58" s="323"/>
      <c r="AD58" s="323"/>
      <c r="AE58" s="323"/>
    </row>
    <row r="59" spans="1:31" ht="24" customHeight="1" x14ac:dyDescent="0.2">
      <c r="A59" s="320"/>
      <c r="B59" s="325" t="s">
        <v>181</v>
      </c>
      <c r="C59" s="325"/>
      <c r="D59" s="325"/>
      <c r="E59" s="325"/>
      <c r="F59" s="325"/>
      <c r="G59" s="325"/>
      <c r="H59" s="325" t="s">
        <v>184</v>
      </c>
      <c r="I59" s="325"/>
      <c r="J59" s="325"/>
      <c r="K59" s="325"/>
      <c r="L59" s="325"/>
      <c r="M59" s="325"/>
      <c r="N59" s="325" t="s">
        <v>186</v>
      </c>
      <c r="O59" s="325"/>
      <c r="P59" s="325"/>
      <c r="Q59" s="325"/>
      <c r="R59" s="325"/>
      <c r="S59" s="325"/>
      <c r="T59" s="325" t="s">
        <v>188</v>
      </c>
      <c r="U59" s="325"/>
      <c r="V59" s="325"/>
      <c r="W59" s="325"/>
      <c r="X59" s="325"/>
      <c r="Y59" s="325"/>
      <c r="Z59" s="325" t="s">
        <v>282</v>
      </c>
      <c r="AA59" s="325"/>
      <c r="AB59" s="325"/>
      <c r="AC59" s="325"/>
      <c r="AD59" s="325"/>
      <c r="AE59" s="325"/>
    </row>
    <row r="60" spans="1:31" x14ac:dyDescent="0.2">
      <c r="A60" s="320"/>
      <c r="B60" s="323" t="s">
        <v>190</v>
      </c>
      <c r="C60" s="323"/>
      <c r="D60" s="323"/>
      <c r="E60" s="323"/>
      <c r="F60" s="323"/>
      <c r="G60" s="323"/>
      <c r="H60" s="323" t="s">
        <v>190</v>
      </c>
      <c r="I60" s="323"/>
      <c r="J60" s="323"/>
      <c r="K60" s="323"/>
      <c r="L60" s="323"/>
      <c r="M60" s="323"/>
      <c r="N60" s="323" t="s">
        <v>190</v>
      </c>
      <c r="O60" s="323"/>
      <c r="P60" s="323"/>
      <c r="Q60" s="323"/>
      <c r="R60" s="323"/>
      <c r="S60" s="323"/>
      <c r="T60" s="323" t="s">
        <v>182</v>
      </c>
      <c r="U60" s="323"/>
      <c r="V60" s="323"/>
      <c r="W60" s="323"/>
      <c r="X60" s="323"/>
      <c r="Y60" s="323"/>
      <c r="Z60" s="323" t="s">
        <v>182</v>
      </c>
      <c r="AA60" s="323"/>
      <c r="AB60" s="323"/>
      <c r="AC60" s="323"/>
      <c r="AD60" s="323"/>
      <c r="AE60" s="323"/>
    </row>
    <row r="61" spans="1:31" x14ac:dyDescent="0.2">
      <c r="A61" s="320"/>
      <c r="B61" s="382"/>
      <c r="C61" s="382"/>
      <c r="D61" s="382"/>
      <c r="E61" s="382"/>
      <c r="F61" s="382"/>
      <c r="G61" s="382"/>
      <c r="H61" s="382"/>
      <c r="I61" s="382"/>
      <c r="J61" s="382"/>
      <c r="K61" s="382"/>
      <c r="L61" s="382"/>
      <c r="M61" s="382"/>
      <c r="N61" s="382"/>
      <c r="O61" s="382"/>
      <c r="P61" s="382"/>
      <c r="Q61" s="382"/>
      <c r="R61" s="382"/>
      <c r="S61" s="382"/>
      <c r="T61" s="382"/>
      <c r="U61" s="382"/>
      <c r="V61" s="382"/>
      <c r="W61" s="382"/>
      <c r="X61" s="382"/>
      <c r="Y61" s="382"/>
      <c r="Z61" s="382"/>
      <c r="AA61" s="382"/>
      <c r="AB61" s="382"/>
      <c r="AC61" s="382"/>
      <c r="AD61" s="382"/>
      <c r="AE61" s="382"/>
    </row>
    <row r="62" spans="1:31" x14ac:dyDescent="0.2">
      <c r="A62" s="320"/>
      <c r="B62" s="382"/>
      <c r="C62" s="382"/>
      <c r="D62" s="382"/>
      <c r="E62" s="382"/>
      <c r="F62" s="382"/>
      <c r="G62" s="382"/>
      <c r="H62" s="382"/>
      <c r="I62" s="382"/>
      <c r="J62" s="382"/>
      <c r="K62" s="382"/>
      <c r="L62" s="382"/>
      <c r="M62" s="382"/>
      <c r="N62" s="382"/>
      <c r="O62" s="382"/>
      <c r="P62" s="382"/>
      <c r="Q62" s="382"/>
      <c r="R62" s="382"/>
      <c r="S62" s="382"/>
      <c r="T62" s="382"/>
      <c r="U62" s="382"/>
      <c r="V62" s="382"/>
      <c r="W62" s="382"/>
      <c r="X62" s="382"/>
      <c r="Y62" s="382"/>
      <c r="Z62" s="382"/>
      <c r="AA62" s="382"/>
      <c r="AB62" s="382"/>
      <c r="AC62" s="382"/>
      <c r="AD62" s="382"/>
      <c r="AE62" s="382"/>
    </row>
    <row r="63" spans="1:31" x14ac:dyDescent="0.2">
      <c r="A63" s="320"/>
      <c r="B63" s="382"/>
      <c r="C63" s="382"/>
      <c r="D63" s="382"/>
      <c r="E63" s="382"/>
      <c r="F63" s="382"/>
      <c r="G63" s="382"/>
      <c r="H63" s="382"/>
      <c r="I63" s="382"/>
      <c r="J63" s="382"/>
      <c r="K63" s="382"/>
      <c r="L63" s="382"/>
      <c r="M63" s="382"/>
      <c r="N63" s="382"/>
      <c r="O63" s="382"/>
      <c r="P63" s="382"/>
      <c r="Q63" s="382"/>
      <c r="R63" s="382"/>
      <c r="S63" s="382"/>
      <c r="T63" s="382"/>
      <c r="U63" s="382"/>
      <c r="V63" s="382"/>
      <c r="W63" s="382"/>
      <c r="X63" s="382"/>
      <c r="Y63" s="382"/>
      <c r="Z63" s="382"/>
      <c r="AA63" s="382"/>
      <c r="AB63" s="382"/>
      <c r="AC63" s="382"/>
      <c r="AD63" s="382"/>
      <c r="AE63" s="382"/>
    </row>
    <row r="64" spans="1:31" x14ac:dyDescent="0.2">
      <c r="A64" s="320"/>
      <c r="B64" s="382"/>
      <c r="C64" s="382"/>
      <c r="D64" s="382"/>
      <c r="E64" s="382"/>
      <c r="F64" s="382"/>
      <c r="G64" s="382"/>
      <c r="H64" s="382"/>
      <c r="I64" s="382"/>
      <c r="J64" s="382"/>
      <c r="K64" s="382"/>
      <c r="L64" s="382"/>
      <c r="M64" s="382"/>
      <c r="N64" s="382"/>
      <c r="O64" s="382"/>
      <c r="P64" s="382"/>
      <c r="Q64" s="382"/>
      <c r="R64" s="382"/>
      <c r="S64" s="382"/>
      <c r="T64" s="382"/>
      <c r="U64" s="382"/>
      <c r="V64" s="382"/>
      <c r="W64" s="382"/>
      <c r="X64" s="382"/>
      <c r="Y64" s="382"/>
      <c r="Z64" s="382"/>
      <c r="AA64" s="382"/>
      <c r="AB64" s="382"/>
      <c r="AC64" s="382"/>
      <c r="AD64" s="382"/>
      <c r="AE64" s="382"/>
    </row>
    <row r="65" spans="1:91" x14ac:dyDescent="0.2">
      <c r="A65" s="320"/>
      <c r="B65" s="382"/>
      <c r="C65" s="382"/>
      <c r="D65" s="382"/>
      <c r="E65" s="382"/>
      <c r="F65" s="382"/>
      <c r="G65" s="382"/>
      <c r="H65" s="382"/>
      <c r="I65" s="382"/>
      <c r="J65" s="382"/>
      <c r="K65" s="382"/>
      <c r="L65" s="382"/>
      <c r="M65" s="382"/>
      <c r="N65" s="382"/>
      <c r="O65" s="382"/>
      <c r="P65" s="382"/>
      <c r="Q65" s="382"/>
      <c r="R65" s="382"/>
      <c r="S65" s="382"/>
      <c r="T65" s="382"/>
      <c r="U65" s="382"/>
      <c r="V65" s="382"/>
      <c r="W65" s="382"/>
      <c r="X65" s="382"/>
      <c r="Y65" s="382"/>
      <c r="Z65" s="382"/>
      <c r="AA65" s="382"/>
      <c r="AB65" s="382"/>
      <c r="AC65" s="382"/>
      <c r="AD65" s="382"/>
      <c r="AE65" s="382"/>
    </row>
    <row r="66" spans="1:91" x14ac:dyDescent="0.2">
      <c r="A66" s="320"/>
      <c r="B66" s="382"/>
      <c r="C66" s="382"/>
      <c r="D66" s="382"/>
      <c r="E66" s="382"/>
      <c r="F66" s="382"/>
      <c r="G66" s="382"/>
      <c r="H66" s="382"/>
      <c r="I66" s="382"/>
      <c r="J66" s="382"/>
      <c r="K66" s="382"/>
      <c r="L66" s="382"/>
      <c r="M66" s="382"/>
      <c r="N66" s="382"/>
      <c r="O66" s="382"/>
      <c r="P66" s="382"/>
      <c r="Q66" s="382"/>
      <c r="R66" s="382"/>
      <c r="S66" s="382"/>
      <c r="T66" s="382"/>
      <c r="U66" s="382"/>
      <c r="V66" s="382"/>
      <c r="W66" s="382"/>
      <c r="X66" s="382"/>
      <c r="Y66" s="382"/>
      <c r="Z66" s="382"/>
      <c r="AA66" s="382"/>
      <c r="AB66" s="382"/>
      <c r="AC66" s="382"/>
      <c r="AD66" s="382"/>
      <c r="AE66" s="382"/>
    </row>
    <row r="67" spans="1:91" x14ac:dyDescent="0.2">
      <c r="A67" s="320"/>
      <c r="B67" s="382"/>
      <c r="C67" s="382"/>
      <c r="D67" s="382"/>
      <c r="E67" s="382"/>
      <c r="F67" s="382"/>
      <c r="G67" s="382"/>
      <c r="H67" s="382"/>
      <c r="I67" s="382"/>
      <c r="J67" s="382"/>
      <c r="K67" s="382"/>
      <c r="L67" s="382"/>
      <c r="M67" s="382"/>
      <c r="N67" s="382"/>
      <c r="O67" s="382"/>
      <c r="P67" s="382"/>
      <c r="Q67" s="382"/>
      <c r="R67" s="382"/>
      <c r="S67" s="382"/>
      <c r="T67" s="382"/>
      <c r="U67" s="382"/>
      <c r="V67" s="382"/>
      <c r="W67" s="382"/>
      <c r="X67" s="382"/>
      <c r="Y67" s="382"/>
      <c r="Z67" s="382"/>
      <c r="AA67" s="382"/>
      <c r="AB67" s="382"/>
      <c r="AC67" s="382"/>
      <c r="AD67" s="382"/>
      <c r="AE67" s="382"/>
    </row>
    <row r="68" spans="1:91" x14ac:dyDescent="0.2">
      <c r="A68" s="320"/>
      <c r="B68" s="382"/>
      <c r="C68" s="382"/>
      <c r="D68" s="382"/>
      <c r="E68" s="382"/>
      <c r="F68" s="382"/>
      <c r="G68" s="382"/>
      <c r="H68" s="382"/>
      <c r="I68" s="382"/>
      <c r="J68" s="382"/>
      <c r="K68" s="382"/>
      <c r="L68" s="382"/>
      <c r="M68" s="382"/>
      <c r="N68" s="382"/>
      <c r="O68" s="382"/>
      <c r="P68" s="382"/>
      <c r="Q68" s="382"/>
      <c r="R68" s="382"/>
      <c r="S68" s="382"/>
      <c r="T68" s="382"/>
      <c r="U68" s="382"/>
      <c r="V68" s="382"/>
      <c r="W68" s="382"/>
      <c r="X68" s="382"/>
      <c r="Y68" s="382"/>
      <c r="Z68" s="382"/>
      <c r="AA68" s="382"/>
      <c r="AB68" s="382"/>
      <c r="AC68" s="382"/>
      <c r="AD68" s="382"/>
      <c r="AE68" s="382"/>
    </row>
    <row r="69" spans="1:91" x14ac:dyDescent="0.2">
      <c r="A69" s="320"/>
      <c r="B69" s="382"/>
      <c r="C69" s="382"/>
      <c r="D69" s="382"/>
      <c r="E69" s="382"/>
      <c r="F69" s="382"/>
      <c r="G69" s="382"/>
      <c r="H69" s="382"/>
      <c r="I69" s="382"/>
      <c r="J69" s="382"/>
      <c r="K69" s="382"/>
      <c r="L69" s="382"/>
      <c r="M69" s="382"/>
      <c r="N69" s="382"/>
      <c r="O69" s="382"/>
      <c r="P69" s="382"/>
      <c r="Q69" s="382"/>
      <c r="R69" s="382"/>
      <c r="S69" s="382"/>
      <c r="T69" s="382"/>
      <c r="U69" s="382"/>
      <c r="V69" s="382"/>
      <c r="W69" s="382"/>
      <c r="X69" s="382"/>
      <c r="Y69" s="382"/>
      <c r="Z69" s="382"/>
      <c r="AA69" s="382"/>
      <c r="AB69" s="382"/>
      <c r="AC69" s="382"/>
      <c r="AD69" s="382"/>
      <c r="AE69" s="382"/>
    </row>
    <row r="70" spans="1:91" x14ac:dyDescent="0.2">
      <c r="A70" s="320"/>
      <c r="B70" s="382"/>
      <c r="C70" s="382"/>
      <c r="D70" s="382"/>
      <c r="E70" s="382"/>
      <c r="F70" s="382"/>
      <c r="G70" s="382"/>
      <c r="H70" s="382"/>
      <c r="I70" s="382"/>
      <c r="J70" s="382"/>
      <c r="K70" s="382"/>
      <c r="L70" s="382"/>
      <c r="M70" s="382"/>
      <c r="N70" s="382"/>
      <c r="O70" s="382"/>
      <c r="P70" s="382"/>
      <c r="Q70" s="382"/>
      <c r="R70" s="382"/>
      <c r="S70" s="382"/>
      <c r="T70" s="382"/>
      <c r="U70" s="382"/>
      <c r="V70" s="382"/>
      <c r="W70" s="382"/>
      <c r="X70" s="382"/>
      <c r="Y70" s="382"/>
      <c r="Z70" s="382"/>
      <c r="AA70" s="382"/>
      <c r="AB70" s="382"/>
      <c r="AC70" s="382"/>
      <c r="AD70" s="382"/>
      <c r="AE70" s="382"/>
    </row>
    <row r="71" spans="1:91" x14ac:dyDescent="0.2">
      <c r="A71" s="320"/>
      <c r="B71" s="382"/>
      <c r="C71" s="382"/>
      <c r="D71" s="382"/>
      <c r="E71" s="382"/>
      <c r="F71" s="382"/>
      <c r="G71" s="382"/>
      <c r="H71" s="382"/>
      <c r="I71" s="382"/>
      <c r="J71" s="382"/>
      <c r="K71" s="382"/>
      <c r="L71" s="382"/>
      <c r="M71" s="382"/>
      <c r="N71" s="382"/>
      <c r="O71" s="382"/>
      <c r="P71" s="382"/>
      <c r="Q71" s="382"/>
      <c r="R71" s="382"/>
      <c r="S71" s="382"/>
      <c r="T71" s="382"/>
      <c r="U71" s="382"/>
      <c r="V71" s="382"/>
      <c r="W71" s="382"/>
      <c r="X71" s="382"/>
      <c r="Y71" s="382"/>
      <c r="Z71" s="382"/>
      <c r="AA71" s="382"/>
      <c r="AB71" s="382"/>
      <c r="AC71" s="382"/>
      <c r="AD71" s="382"/>
      <c r="AE71" s="382"/>
    </row>
    <row r="72" spans="1:91" x14ac:dyDescent="0.2">
      <c r="A72" s="320"/>
      <c r="B72" s="382"/>
      <c r="C72" s="382"/>
      <c r="D72" s="382"/>
      <c r="E72" s="382"/>
      <c r="F72" s="382"/>
      <c r="G72" s="382"/>
      <c r="H72" s="382"/>
      <c r="I72" s="382"/>
      <c r="J72" s="382"/>
      <c r="K72" s="382"/>
      <c r="L72" s="382"/>
      <c r="M72" s="382"/>
      <c r="N72" s="382"/>
      <c r="O72" s="382"/>
      <c r="P72" s="382"/>
      <c r="Q72" s="382"/>
      <c r="R72" s="382"/>
      <c r="S72" s="382"/>
      <c r="T72" s="382"/>
      <c r="U72" s="382"/>
      <c r="V72" s="382"/>
      <c r="W72" s="382"/>
      <c r="X72" s="382"/>
      <c r="Y72" s="382"/>
      <c r="Z72" s="382"/>
      <c r="AA72" s="382"/>
      <c r="AB72" s="382"/>
      <c r="AC72" s="382"/>
      <c r="AD72" s="382"/>
      <c r="AE72" s="382"/>
    </row>
    <row r="73" spans="1:91" x14ac:dyDescent="0.2">
      <c r="A73" s="320"/>
      <c r="B73" s="382"/>
      <c r="C73" s="382"/>
      <c r="D73" s="382"/>
      <c r="E73" s="382"/>
      <c r="F73" s="382"/>
      <c r="G73" s="382"/>
      <c r="H73" s="382"/>
      <c r="I73" s="382"/>
      <c r="J73" s="382"/>
      <c r="K73" s="382"/>
      <c r="L73" s="382"/>
      <c r="M73" s="382"/>
      <c r="N73" s="382"/>
      <c r="O73" s="382"/>
      <c r="P73" s="382"/>
      <c r="Q73" s="382"/>
      <c r="R73" s="382"/>
      <c r="S73" s="382"/>
      <c r="T73" s="382"/>
      <c r="U73" s="382"/>
      <c r="V73" s="382"/>
      <c r="W73" s="382"/>
      <c r="X73" s="382"/>
      <c r="Y73" s="382"/>
      <c r="Z73" s="382"/>
      <c r="AA73" s="382"/>
      <c r="AB73" s="382"/>
      <c r="AC73" s="382"/>
      <c r="AD73" s="382"/>
      <c r="AE73" s="382"/>
    </row>
    <row r="74" spans="1:91" x14ac:dyDescent="0.2">
      <c r="A74" s="320"/>
      <c r="B74" s="382"/>
      <c r="C74" s="382"/>
      <c r="D74" s="382"/>
      <c r="E74" s="382"/>
      <c r="F74" s="382"/>
      <c r="G74" s="382"/>
      <c r="H74" s="382"/>
      <c r="I74" s="382"/>
      <c r="J74" s="382"/>
      <c r="K74" s="382"/>
      <c r="L74" s="382"/>
      <c r="M74" s="382"/>
      <c r="N74" s="382"/>
      <c r="O74" s="382"/>
      <c r="P74" s="382"/>
      <c r="Q74" s="382"/>
      <c r="R74" s="382"/>
      <c r="S74" s="382"/>
      <c r="T74" s="382"/>
      <c r="U74" s="382"/>
      <c r="V74" s="382"/>
      <c r="W74" s="382"/>
      <c r="X74" s="382"/>
      <c r="Y74" s="382"/>
      <c r="Z74" s="382"/>
      <c r="AA74" s="382"/>
      <c r="AB74" s="382"/>
      <c r="AC74" s="382"/>
      <c r="AD74" s="382"/>
      <c r="AE74" s="382"/>
    </row>
    <row r="75" spans="1:91" x14ac:dyDescent="0.2">
      <c r="B75" s="233"/>
      <c r="C75" s="233"/>
      <c r="D75" s="233"/>
      <c r="E75" s="233"/>
      <c r="F75" s="233"/>
      <c r="G75" s="233"/>
      <c r="H75" s="233"/>
      <c r="I75" s="233"/>
      <c r="J75" s="233"/>
      <c r="K75" s="233"/>
      <c r="L75" s="233"/>
      <c r="M75" s="233"/>
      <c r="N75" s="233"/>
      <c r="O75" s="233"/>
      <c r="P75" s="233"/>
      <c r="Q75" s="233"/>
      <c r="R75" s="233"/>
      <c r="S75" s="233"/>
      <c r="T75" s="233"/>
      <c r="U75" s="233"/>
      <c r="V75" s="233"/>
      <c r="W75" s="233"/>
      <c r="X75" s="233"/>
      <c r="Y75" s="233"/>
    </row>
    <row r="76" spans="1:91" ht="15" customHeight="1" x14ac:dyDescent="0.2">
      <c r="A76" s="383" t="s">
        <v>203</v>
      </c>
      <c r="B76" s="327" t="s">
        <v>254</v>
      </c>
      <c r="C76" s="327"/>
      <c r="D76" s="327"/>
      <c r="E76" s="327"/>
      <c r="F76" s="327"/>
      <c r="G76" s="327"/>
      <c r="H76" s="327" t="s">
        <v>256</v>
      </c>
      <c r="I76" s="327"/>
      <c r="J76" s="327"/>
      <c r="K76" s="327"/>
      <c r="L76" s="327"/>
      <c r="M76" s="327"/>
      <c r="N76" s="327" t="s">
        <v>226</v>
      </c>
      <c r="O76" s="327"/>
      <c r="P76" s="327"/>
      <c r="Q76" s="327"/>
      <c r="R76" s="327"/>
      <c r="S76" s="327"/>
      <c r="T76" s="327" t="s">
        <v>258</v>
      </c>
      <c r="U76" s="327"/>
      <c r="V76" s="327"/>
      <c r="W76" s="327"/>
      <c r="X76" s="327"/>
      <c r="Y76" s="327"/>
      <c r="Z76" s="327" t="s">
        <v>281</v>
      </c>
      <c r="AA76" s="327"/>
      <c r="AB76" s="327"/>
      <c r="AC76" s="327"/>
      <c r="AD76" s="327"/>
      <c r="AE76" s="327"/>
      <c r="AF76" s="241"/>
      <c r="AG76" s="241"/>
      <c r="AH76" s="241"/>
      <c r="AI76" s="241"/>
      <c r="AJ76" s="241"/>
      <c r="AK76" s="241"/>
      <c r="AL76" s="241"/>
      <c r="AM76" s="241"/>
      <c r="AN76" s="241"/>
      <c r="AO76" s="241"/>
      <c r="AP76" s="241"/>
      <c r="AQ76" s="241"/>
      <c r="AR76" s="241"/>
      <c r="AS76" s="241"/>
      <c r="AT76" s="241"/>
      <c r="AU76" s="241"/>
      <c r="AV76" s="241"/>
      <c r="AW76" s="241"/>
      <c r="AX76" s="241"/>
      <c r="AY76" s="241"/>
      <c r="AZ76" s="241"/>
      <c r="BA76" s="241"/>
      <c r="BB76" s="241"/>
      <c r="BC76" s="241"/>
      <c r="BD76" s="241"/>
      <c r="BE76" s="241"/>
      <c r="BF76" s="241"/>
      <c r="BG76" s="241"/>
      <c r="BH76" s="241"/>
      <c r="BI76" s="241"/>
      <c r="BJ76" s="241"/>
      <c r="BK76" s="241"/>
      <c r="BL76" s="241"/>
      <c r="BM76" s="241"/>
      <c r="BN76" s="241"/>
      <c r="BO76" s="241"/>
      <c r="BP76" s="241"/>
      <c r="BQ76" s="241"/>
      <c r="BR76" s="241"/>
      <c r="BS76" s="241"/>
      <c r="BT76" s="241"/>
      <c r="BU76" s="241"/>
      <c r="BV76" s="241"/>
      <c r="BW76" s="241"/>
      <c r="BX76" s="241"/>
      <c r="BY76" s="241"/>
      <c r="BZ76" s="241"/>
      <c r="CA76" s="241"/>
      <c r="CB76" s="241"/>
      <c r="CC76" s="241"/>
      <c r="CD76" s="241"/>
      <c r="CE76" s="241"/>
      <c r="CF76" s="241"/>
      <c r="CG76" s="241"/>
      <c r="CH76" s="241"/>
      <c r="CI76" s="241"/>
      <c r="CJ76" s="241"/>
      <c r="CK76" s="241"/>
      <c r="CL76" s="241"/>
      <c r="CM76" s="241"/>
    </row>
    <row r="77" spans="1:91" x14ac:dyDescent="0.2">
      <c r="A77" s="383"/>
      <c r="B77" s="329" t="s">
        <v>190</v>
      </c>
      <c r="C77" s="329"/>
      <c r="D77" s="329"/>
      <c r="E77" s="329"/>
      <c r="F77" s="329"/>
      <c r="G77" s="329"/>
      <c r="H77" s="329" t="s">
        <v>169</v>
      </c>
      <c r="I77" s="329"/>
      <c r="J77" s="329"/>
      <c r="K77" s="329"/>
      <c r="L77" s="329"/>
      <c r="M77" s="329"/>
      <c r="N77" s="329" t="s">
        <v>205</v>
      </c>
      <c r="O77" s="329"/>
      <c r="P77" s="329"/>
      <c r="Q77" s="329"/>
      <c r="R77" s="329"/>
      <c r="S77" s="329"/>
      <c r="T77" s="329" t="s">
        <v>169</v>
      </c>
      <c r="U77" s="329"/>
      <c r="V77" s="329"/>
      <c r="W77" s="329"/>
      <c r="X77" s="329"/>
      <c r="Y77" s="329"/>
      <c r="Z77" s="329" t="s">
        <v>169</v>
      </c>
      <c r="AA77" s="329"/>
      <c r="AB77" s="329"/>
      <c r="AC77" s="329"/>
      <c r="AD77" s="329"/>
      <c r="AE77" s="329"/>
      <c r="AF77" s="241"/>
      <c r="AG77" s="241"/>
      <c r="AH77" s="241"/>
      <c r="AI77" s="241"/>
      <c r="AJ77" s="241"/>
      <c r="AK77" s="241"/>
      <c r="AL77" s="241"/>
      <c r="AM77" s="241"/>
      <c r="AN77" s="241"/>
      <c r="AO77" s="241"/>
      <c r="AP77" s="241"/>
      <c r="AQ77" s="241"/>
      <c r="AR77" s="241"/>
      <c r="AS77" s="241"/>
      <c r="AT77" s="241"/>
      <c r="AU77" s="241"/>
      <c r="AV77" s="241"/>
      <c r="AW77" s="241"/>
      <c r="AX77" s="241"/>
      <c r="AY77" s="241"/>
      <c r="AZ77" s="241"/>
      <c r="BA77" s="241"/>
      <c r="BB77" s="241"/>
      <c r="BC77" s="241"/>
      <c r="BD77" s="241"/>
      <c r="BE77" s="241"/>
      <c r="BF77" s="241"/>
      <c r="BG77" s="241"/>
      <c r="BH77" s="241"/>
      <c r="BI77" s="241"/>
      <c r="BJ77" s="241"/>
      <c r="BK77" s="241"/>
      <c r="BL77" s="241"/>
      <c r="BM77" s="241"/>
      <c r="BN77" s="241"/>
      <c r="BO77" s="241"/>
      <c r="BP77" s="241"/>
      <c r="BQ77" s="241"/>
      <c r="BR77" s="241"/>
      <c r="BS77" s="241"/>
      <c r="BT77" s="241"/>
      <c r="BU77" s="241"/>
      <c r="BV77" s="241"/>
      <c r="BW77" s="241"/>
      <c r="BX77" s="241"/>
      <c r="BY77" s="241"/>
      <c r="BZ77" s="241"/>
      <c r="CA77" s="241"/>
      <c r="CB77" s="241"/>
      <c r="CC77" s="241"/>
      <c r="CD77" s="241"/>
      <c r="CE77" s="241"/>
      <c r="CF77" s="241"/>
      <c r="CG77" s="241"/>
      <c r="CH77" s="241"/>
      <c r="CI77" s="241"/>
      <c r="CJ77" s="241"/>
      <c r="CK77" s="241"/>
      <c r="CL77" s="241"/>
      <c r="CM77" s="241"/>
    </row>
    <row r="78" spans="1:91" x14ac:dyDescent="0.2">
      <c r="A78" s="383"/>
      <c r="B78" s="327"/>
      <c r="C78" s="327"/>
      <c r="D78" s="327"/>
      <c r="E78" s="327"/>
      <c r="F78" s="327"/>
      <c r="G78" s="327"/>
      <c r="H78" s="327"/>
      <c r="I78" s="327"/>
      <c r="J78" s="327"/>
      <c r="K78" s="327"/>
      <c r="L78" s="327"/>
      <c r="M78" s="327"/>
      <c r="N78" s="327"/>
      <c r="O78" s="327"/>
      <c r="P78" s="327"/>
      <c r="Q78" s="327"/>
      <c r="R78" s="327"/>
      <c r="S78" s="327"/>
      <c r="T78" s="327"/>
      <c r="U78" s="327"/>
      <c r="V78" s="327"/>
      <c r="W78" s="327"/>
      <c r="X78" s="327"/>
      <c r="Y78" s="327"/>
      <c r="Z78" s="327"/>
      <c r="AA78" s="327"/>
      <c r="AB78" s="327"/>
      <c r="AC78" s="327"/>
      <c r="AD78" s="327"/>
      <c r="AE78" s="327"/>
      <c r="AF78" s="241"/>
      <c r="AG78" s="241"/>
      <c r="AH78" s="241"/>
      <c r="AI78" s="241"/>
      <c r="AJ78" s="241"/>
      <c r="AK78" s="241"/>
      <c r="AL78" s="241"/>
      <c r="AM78" s="241"/>
      <c r="AN78" s="241"/>
      <c r="AO78" s="241"/>
      <c r="AP78" s="241"/>
      <c r="AQ78" s="241"/>
      <c r="AR78" s="241"/>
      <c r="AS78" s="241"/>
      <c r="AT78" s="241"/>
      <c r="AU78" s="241"/>
      <c r="AV78" s="241"/>
      <c r="AW78" s="241"/>
      <c r="AX78" s="241"/>
      <c r="AY78" s="241"/>
      <c r="AZ78" s="241"/>
      <c r="BA78" s="241"/>
      <c r="BB78" s="241"/>
      <c r="BC78" s="241"/>
      <c r="BD78" s="241"/>
      <c r="BE78" s="241"/>
      <c r="BF78" s="241"/>
      <c r="BG78" s="241"/>
      <c r="BH78" s="241"/>
      <c r="BI78" s="241"/>
      <c r="BJ78" s="241"/>
      <c r="BK78" s="241"/>
      <c r="BL78" s="241"/>
      <c r="BM78" s="241"/>
      <c r="BN78" s="241"/>
      <c r="BO78" s="241"/>
      <c r="BP78" s="241"/>
      <c r="BQ78" s="241"/>
      <c r="BR78" s="241"/>
      <c r="BS78" s="241"/>
      <c r="BT78" s="241"/>
      <c r="BU78" s="241"/>
      <c r="BV78" s="241"/>
      <c r="BW78" s="241"/>
      <c r="BX78" s="241"/>
      <c r="BY78" s="241"/>
      <c r="BZ78" s="241"/>
      <c r="CA78" s="241"/>
      <c r="CB78" s="241"/>
      <c r="CC78" s="241"/>
      <c r="CD78" s="241"/>
      <c r="CE78" s="241"/>
      <c r="CF78" s="241"/>
      <c r="CG78" s="241"/>
      <c r="CH78" s="241"/>
      <c r="CI78" s="241"/>
      <c r="CJ78" s="241"/>
      <c r="CK78" s="241"/>
      <c r="CL78" s="241"/>
      <c r="CM78" s="241"/>
    </row>
    <row r="79" spans="1:91" x14ac:dyDescent="0.2">
      <c r="A79" s="383"/>
      <c r="B79" s="327"/>
      <c r="C79" s="327"/>
      <c r="D79" s="327"/>
      <c r="E79" s="327"/>
      <c r="F79" s="327"/>
      <c r="G79" s="327"/>
      <c r="H79" s="327"/>
      <c r="I79" s="327"/>
      <c r="J79" s="327"/>
      <c r="K79" s="327"/>
      <c r="L79" s="327"/>
      <c r="M79" s="327"/>
      <c r="N79" s="327"/>
      <c r="O79" s="327"/>
      <c r="P79" s="327"/>
      <c r="Q79" s="327"/>
      <c r="R79" s="327"/>
      <c r="S79" s="327"/>
      <c r="T79" s="327"/>
      <c r="U79" s="327"/>
      <c r="V79" s="327"/>
      <c r="W79" s="327"/>
      <c r="X79" s="327"/>
      <c r="Y79" s="327"/>
      <c r="Z79" s="327"/>
      <c r="AA79" s="327"/>
      <c r="AB79" s="327"/>
      <c r="AC79" s="327"/>
      <c r="AD79" s="327"/>
      <c r="AE79" s="327"/>
      <c r="AF79" s="241"/>
      <c r="AG79" s="241"/>
      <c r="AH79" s="241"/>
      <c r="AI79" s="241"/>
      <c r="AJ79" s="241"/>
      <c r="AK79" s="241"/>
      <c r="AL79" s="241"/>
      <c r="AM79" s="241"/>
      <c r="AN79" s="241"/>
      <c r="AO79" s="241"/>
      <c r="AP79" s="241"/>
      <c r="AQ79" s="241"/>
      <c r="AR79" s="241"/>
      <c r="AS79" s="241"/>
      <c r="AT79" s="241"/>
      <c r="AU79" s="241"/>
      <c r="AV79" s="241"/>
      <c r="AW79" s="241"/>
      <c r="AX79" s="241"/>
      <c r="AY79" s="241"/>
      <c r="AZ79" s="241"/>
      <c r="BA79" s="241"/>
      <c r="BB79" s="241"/>
      <c r="BC79" s="241"/>
      <c r="BD79" s="241"/>
      <c r="BE79" s="241"/>
      <c r="BF79" s="241"/>
      <c r="BG79" s="241"/>
      <c r="BH79" s="241"/>
      <c r="BI79" s="241"/>
      <c r="BJ79" s="241"/>
      <c r="BK79" s="241"/>
      <c r="BL79" s="241"/>
      <c r="BM79" s="241"/>
      <c r="BN79" s="241"/>
      <c r="BO79" s="241"/>
      <c r="BP79" s="241"/>
      <c r="BQ79" s="241"/>
      <c r="BR79" s="241"/>
      <c r="BS79" s="241"/>
      <c r="BT79" s="241"/>
      <c r="BU79" s="241"/>
      <c r="BV79" s="241"/>
      <c r="BW79" s="241"/>
      <c r="BX79" s="241"/>
      <c r="BY79" s="241"/>
      <c r="BZ79" s="241"/>
      <c r="CA79" s="241"/>
      <c r="CB79" s="241"/>
      <c r="CC79" s="241"/>
      <c r="CD79" s="241"/>
      <c r="CE79" s="241"/>
      <c r="CF79" s="241"/>
      <c r="CG79" s="241"/>
      <c r="CH79" s="241"/>
      <c r="CI79" s="241"/>
      <c r="CJ79" s="241"/>
      <c r="CK79" s="241"/>
      <c r="CL79" s="241"/>
      <c r="CM79" s="241"/>
    </row>
    <row r="80" spans="1:91" x14ac:dyDescent="0.2">
      <c r="A80" s="383"/>
      <c r="B80" s="327"/>
      <c r="C80" s="327"/>
      <c r="D80" s="327"/>
      <c r="E80" s="327"/>
      <c r="F80" s="327"/>
      <c r="G80" s="327"/>
      <c r="H80" s="327"/>
      <c r="I80" s="327"/>
      <c r="J80" s="327"/>
      <c r="K80" s="327"/>
      <c r="L80" s="327"/>
      <c r="M80" s="327"/>
      <c r="N80" s="327"/>
      <c r="O80" s="327"/>
      <c r="P80" s="327"/>
      <c r="Q80" s="327"/>
      <c r="R80" s="327"/>
      <c r="S80" s="327"/>
      <c r="T80" s="327"/>
      <c r="U80" s="327"/>
      <c r="V80" s="327"/>
      <c r="W80" s="327"/>
      <c r="X80" s="327"/>
      <c r="Y80" s="327"/>
      <c r="Z80" s="327"/>
      <c r="AA80" s="327"/>
      <c r="AB80" s="327"/>
      <c r="AC80" s="327"/>
      <c r="AD80" s="327"/>
      <c r="AE80" s="327"/>
      <c r="AF80" s="241"/>
      <c r="AG80" s="241"/>
      <c r="AH80" s="241"/>
      <c r="AI80" s="241"/>
      <c r="AJ80" s="241"/>
      <c r="AK80" s="241"/>
      <c r="AL80" s="241"/>
      <c r="AM80" s="241"/>
      <c r="AN80" s="241"/>
      <c r="AO80" s="241"/>
      <c r="AP80" s="241"/>
      <c r="AQ80" s="241"/>
      <c r="AR80" s="241"/>
      <c r="AS80" s="241"/>
      <c r="AT80" s="241"/>
      <c r="AU80" s="241"/>
      <c r="AV80" s="241"/>
      <c r="AW80" s="241"/>
      <c r="AX80" s="241"/>
      <c r="AY80" s="241"/>
      <c r="AZ80" s="241"/>
      <c r="BA80" s="241"/>
      <c r="BB80" s="241"/>
      <c r="BC80" s="241"/>
      <c r="BD80" s="241"/>
      <c r="BE80" s="241"/>
      <c r="BF80" s="241"/>
      <c r="BG80" s="241"/>
      <c r="BH80" s="241"/>
      <c r="BI80" s="241"/>
      <c r="BJ80" s="241"/>
      <c r="BK80" s="241"/>
      <c r="BL80" s="241"/>
      <c r="BM80" s="241"/>
      <c r="BN80" s="241"/>
      <c r="BO80" s="241"/>
      <c r="BP80" s="241"/>
      <c r="BQ80" s="241"/>
      <c r="BR80" s="241"/>
      <c r="BS80" s="241"/>
      <c r="BT80" s="241"/>
      <c r="BU80" s="241"/>
      <c r="BV80" s="241"/>
      <c r="BW80" s="241"/>
      <c r="BX80" s="241"/>
      <c r="BY80" s="241"/>
      <c r="BZ80" s="241"/>
      <c r="CA80" s="241"/>
      <c r="CB80" s="241"/>
      <c r="CC80" s="241"/>
      <c r="CD80" s="241"/>
      <c r="CE80" s="241"/>
      <c r="CF80" s="241"/>
      <c r="CG80" s="241"/>
      <c r="CH80" s="241"/>
      <c r="CI80" s="241"/>
      <c r="CJ80" s="241"/>
      <c r="CK80" s="241"/>
      <c r="CL80" s="241"/>
      <c r="CM80" s="241"/>
    </row>
    <row r="81" spans="1:91" x14ac:dyDescent="0.2">
      <c r="A81" s="383"/>
      <c r="B81" s="327"/>
      <c r="C81" s="327"/>
      <c r="D81" s="327"/>
      <c r="E81" s="327"/>
      <c r="F81" s="327"/>
      <c r="G81" s="327"/>
      <c r="H81" s="327"/>
      <c r="I81" s="327"/>
      <c r="J81" s="327"/>
      <c r="K81" s="327"/>
      <c r="L81" s="327"/>
      <c r="M81" s="327"/>
      <c r="N81" s="327"/>
      <c r="O81" s="327"/>
      <c r="P81" s="327"/>
      <c r="Q81" s="327"/>
      <c r="R81" s="327"/>
      <c r="S81" s="327"/>
      <c r="T81" s="327"/>
      <c r="U81" s="327"/>
      <c r="V81" s="327"/>
      <c r="W81" s="327"/>
      <c r="X81" s="327"/>
      <c r="Y81" s="327"/>
      <c r="Z81" s="327"/>
      <c r="AA81" s="327"/>
      <c r="AB81" s="327"/>
      <c r="AC81" s="327"/>
      <c r="AD81" s="327"/>
      <c r="AE81" s="327"/>
      <c r="AF81" s="241"/>
      <c r="AG81" s="241"/>
      <c r="AH81" s="241"/>
      <c r="AI81" s="241"/>
      <c r="AJ81" s="241"/>
      <c r="AK81" s="241"/>
      <c r="AL81" s="241"/>
      <c r="AM81" s="241"/>
      <c r="AN81" s="241"/>
      <c r="AO81" s="241"/>
      <c r="AP81" s="241"/>
      <c r="AQ81" s="241"/>
      <c r="AR81" s="241"/>
      <c r="AS81" s="241"/>
      <c r="AT81" s="241"/>
      <c r="AU81" s="241"/>
      <c r="AV81" s="241"/>
      <c r="AW81" s="241"/>
      <c r="AX81" s="241"/>
      <c r="AY81" s="241"/>
      <c r="AZ81" s="241"/>
      <c r="BA81" s="241"/>
      <c r="BB81" s="241"/>
      <c r="BC81" s="241"/>
      <c r="BD81" s="241"/>
      <c r="BE81" s="241"/>
      <c r="BF81" s="241"/>
      <c r="BG81" s="241"/>
      <c r="BH81" s="241"/>
      <c r="BI81" s="241"/>
      <c r="BJ81" s="241"/>
      <c r="BK81" s="241"/>
      <c r="BL81" s="241"/>
      <c r="BM81" s="241"/>
      <c r="BN81" s="241"/>
      <c r="BO81" s="241"/>
      <c r="BP81" s="241"/>
      <c r="BQ81" s="241"/>
      <c r="BR81" s="241"/>
      <c r="BS81" s="241"/>
      <c r="BT81" s="241"/>
      <c r="BU81" s="241"/>
      <c r="BV81" s="241"/>
      <c r="BW81" s="241"/>
      <c r="BX81" s="241"/>
      <c r="BY81" s="241"/>
      <c r="BZ81" s="241"/>
      <c r="CA81" s="241"/>
      <c r="CB81" s="241"/>
      <c r="CC81" s="241"/>
      <c r="CD81" s="241"/>
      <c r="CE81" s="241"/>
      <c r="CF81" s="241"/>
      <c r="CG81" s="241"/>
      <c r="CH81" s="241"/>
      <c r="CI81" s="241"/>
      <c r="CJ81" s="241"/>
      <c r="CK81" s="241"/>
      <c r="CL81" s="241"/>
      <c r="CM81" s="241"/>
    </row>
    <row r="82" spans="1:91" x14ac:dyDescent="0.2">
      <c r="A82" s="383"/>
      <c r="B82" s="327"/>
      <c r="C82" s="327"/>
      <c r="D82" s="327"/>
      <c r="E82" s="327"/>
      <c r="F82" s="327"/>
      <c r="G82" s="327"/>
      <c r="H82" s="327"/>
      <c r="I82" s="327"/>
      <c r="J82" s="327"/>
      <c r="K82" s="327"/>
      <c r="L82" s="327"/>
      <c r="M82" s="327"/>
      <c r="N82" s="327"/>
      <c r="O82" s="327"/>
      <c r="P82" s="327"/>
      <c r="Q82" s="327"/>
      <c r="R82" s="327"/>
      <c r="S82" s="327"/>
      <c r="T82" s="327"/>
      <c r="U82" s="327"/>
      <c r="V82" s="327"/>
      <c r="W82" s="327"/>
      <c r="X82" s="327"/>
      <c r="Y82" s="327"/>
      <c r="Z82" s="327"/>
      <c r="AA82" s="327"/>
      <c r="AB82" s="327"/>
      <c r="AC82" s="327"/>
      <c r="AD82" s="327"/>
      <c r="AE82" s="327"/>
      <c r="AF82" s="241"/>
      <c r="AG82" s="241"/>
      <c r="AH82" s="241"/>
      <c r="AI82" s="241"/>
      <c r="AJ82" s="241"/>
      <c r="AK82" s="241"/>
      <c r="AL82" s="241"/>
      <c r="AM82" s="241"/>
      <c r="AN82" s="241"/>
      <c r="AO82" s="241"/>
      <c r="AP82" s="241"/>
      <c r="AQ82" s="241"/>
      <c r="AR82" s="241"/>
      <c r="AS82" s="241"/>
      <c r="AT82" s="241"/>
      <c r="AU82" s="241"/>
      <c r="AV82" s="241"/>
      <c r="AW82" s="241"/>
      <c r="AX82" s="241"/>
      <c r="AY82" s="241"/>
      <c r="AZ82" s="241"/>
      <c r="BA82" s="241"/>
      <c r="BB82" s="241"/>
      <c r="BC82" s="241"/>
      <c r="BD82" s="241"/>
      <c r="BE82" s="241"/>
      <c r="BF82" s="241"/>
      <c r="BG82" s="241"/>
      <c r="BH82" s="241"/>
      <c r="BI82" s="241"/>
      <c r="BJ82" s="241"/>
      <c r="BK82" s="241"/>
      <c r="BL82" s="241"/>
      <c r="BM82" s="241"/>
      <c r="BN82" s="241"/>
      <c r="BO82" s="241"/>
      <c r="BP82" s="241"/>
      <c r="BQ82" s="241"/>
      <c r="BR82" s="241"/>
      <c r="BS82" s="241"/>
      <c r="BT82" s="241"/>
      <c r="BU82" s="241"/>
      <c r="BV82" s="241"/>
      <c r="BW82" s="241"/>
      <c r="BX82" s="241"/>
      <c r="BY82" s="241"/>
      <c r="BZ82" s="241"/>
      <c r="CA82" s="241"/>
      <c r="CB82" s="241"/>
      <c r="CC82" s="241"/>
      <c r="CD82" s="241"/>
      <c r="CE82" s="241"/>
      <c r="CF82" s="241"/>
      <c r="CG82" s="241"/>
      <c r="CH82" s="241"/>
      <c r="CI82" s="241"/>
      <c r="CJ82" s="241"/>
      <c r="CK82" s="241"/>
      <c r="CL82" s="241"/>
      <c r="CM82" s="241"/>
    </row>
    <row r="83" spans="1:91" x14ac:dyDescent="0.2">
      <c r="A83" s="383"/>
      <c r="B83" s="327"/>
      <c r="C83" s="327"/>
      <c r="D83" s="327"/>
      <c r="E83" s="327"/>
      <c r="F83" s="327"/>
      <c r="G83" s="327"/>
      <c r="H83" s="327"/>
      <c r="I83" s="327"/>
      <c r="J83" s="327"/>
      <c r="K83" s="327"/>
      <c r="L83" s="327"/>
      <c r="M83" s="327"/>
      <c r="N83" s="327"/>
      <c r="O83" s="327"/>
      <c r="P83" s="327"/>
      <c r="Q83" s="327"/>
      <c r="R83" s="327"/>
      <c r="S83" s="327"/>
      <c r="T83" s="327"/>
      <c r="U83" s="327"/>
      <c r="V83" s="327"/>
      <c r="W83" s="327"/>
      <c r="X83" s="327"/>
      <c r="Y83" s="327"/>
      <c r="Z83" s="327"/>
      <c r="AA83" s="327"/>
      <c r="AB83" s="327"/>
      <c r="AC83" s="327"/>
      <c r="AD83" s="327"/>
      <c r="AE83" s="327"/>
      <c r="AF83" s="241"/>
      <c r="AG83" s="241"/>
      <c r="AH83" s="241"/>
      <c r="AI83" s="241"/>
      <c r="AJ83" s="241"/>
      <c r="AK83" s="241"/>
      <c r="AL83" s="241"/>
      <c r="AM83" s="241"/>
      <c r="AN83" s="241"/>
      <c r="AO83" s="241"/>
      <c r="AP83" s="241"/>
      <c r="AQ83" s="241"/>
      <c r="AR83" s="241"/>
      <c r="AS83" s="241"/>
      <c r="AT83" s="241"/>
      <c r="AU83" s="241"/>
      <c r="AV83" s="241"/>
      <c r="AW83" s="241"/>
      <c r="AX83" s="241"/>
      <c r="AY83" s="241"/>
      <c r="AZ83" s="241"/>
      <c r="BA83" s="241"/>
      <c r="BB83" s="241"/>
      <c r="BC83" s="241"/>
      <c r="BD83" s="241"/>
      <c r="BE83" s="241"/>
      <c r="BF83" s="241"/>
      <c r="BG83" s="241"/>
      <c r="BH83" s="241"/>
      <c r="BI83" s="241"/>
      <c r="BJ83" s="241"/>
      <c r="BK83" s="241"/>
      <c r="BL83" s="241"/>
      <c r="BM83" s="241"/>
      <c r="BN83" s="241"/>
      <c r="BO83" s="241"/>
      <c r="BP83" s="241"/>
      <c r="BQ83" s="241"/>
      <c r="BR83" s="241"/>
      <c r="BS83" s="241"/>
      <c r="BT83" s="241"/>
      <c r="BU83" s="241"/>
      <c r="BV83" s="241"/>
      <c r="BW83" s="241"/>
      <c r="BX83" s="241"/>
      <c r="BY83" s="241"/>
      <c r="BZ83" s="241"/>
      <c r="CA83" s="241"/>
      <c r="CB83" s="241"/>
      <c r="CC83" s="241"/>
      <c r="CD83" s="241"/>
      <c r="CE83" s="241"/>
      <c r="CF83" s="241"/>
      <c r="CG83" s="241"/>
      <c r="CH83" s="241"/>
      <c r="CI83" s="241"/>
      <c r="CJ83" s="241"/>
      <c r="CK83" s="241"/>
      <c r="CL83" s="241"/>
      <c r="CM83" s="241"/>
    </row>
    <row r="84" spans="1:91" x14ac:dyDescent="0.2">
      <c r="A84" s="383"/>
      <c r="B84" s="327"/>
      <c r="C84" s="327"/>
      <c r="D84" s="327"/>
      <c r="E84" s="327"/>
      <c r="F84" s="327"/>
      <c r="G84" s="327"/>
      <c r="H84" s="327"/>
      <c r="I84" s="327"/>
      <c r="J84" s="327"/>
      <c r="K84" s="327"/>
      <c r="L84" s="327"/>
      <c r="M84" s="327"/>
      <c r="N84" s="327"/>
      <c r="O84" s="327"/>
      <c r="P84" s="327"/>
      <c r="Q84" s="327"/>
      <c r="R84" s="327"/>
      <c r="S84" s="327"/>
      <c r="T84" s="327"/>
      <c r="U84" s="327"/>
      <c r="V84" s="327"/>
      <c r="W84" s="327"/>
      <c r="X84" s="327"/>
      <c r="Y84" s="327"/>
      <c r="Z84" s="327"/>
      <c r="AA84" s="327"/>
      <c r="AB84" s="327"/>
      <c r="AC84" s="327"/>
      <c r="AD84" s="327"/>
      <c r="AE84" s="327"/>
      <c r="AF84" s="241"/>
      <c r="AG84" s="241"/>
      <c r="AH84" s="241"/>
      <c r="AI84" s="241"/>
      <c r="AJ84" s="241"/>
      <c r="AK84" s="241"/>
      <c r="AL84" s="241"/>
      <c r="AM84" s="241"/>
      <c r="AN84" s="241"/>
      <c r="AO84" s="241"/>
      <c r="AP84" s="241"/>
      <c r="AQ84" s="241"/>
      <c r="AR84" s="241"/>
      <c r="AS84" s="241"/>
      <c r="AT84" s="241"/>
      <c r="AU84" s="241"/>
      <c r="AV84" s="241"/>
      <c r="AW84" s="241"/>
      <c r="AX84" s="241"/>
      <c r="AY84" s="241"/>
      <c r="AZ84" s="241"/>
      <c r="BA84" s="241"/>
      <c r="BB84" s="241"/>
      <c r="BC84" s="241"/>
      <c r="BD84" s="241"/>
      <c r="BE84" s="241"/>
      <c r="BF84" s="241"/>
      <c r="BG84" s="241"/>
      <c r="BH84" s="241"/>
      <c r="BI84" s="241"/>
      <c r="BJ84" s="241"/>
      <c r="BK84" s="241"/>
      <c r="BL84" s="241"/>
      <c r="BM84" s="241"/>
      <c r="BN84" s="241"/>
      <c r="BO84" s="241"/>
      <c r="BP84" s="241"/>
      <c r="BQ84" s="241"/>
      <c r="BR84" s="241"/>
      <c r="BS84" s="241"/>
      <c r="BT84" s="241"/>
      <c r="BU84" s="241"/>
      <c r="BV84" s="241"/>
      <c r="BW84" s="241"/>
      <c r="BX84" s="241"/>
      <c r="BY84" s="241"/>
      <c r="BZ84" s="241"/>
      <c r="CA84" s="241"/>
      <c r="CB84" s="241"/>
      <c r="CC84" s="241"/>
      <c r="CD84" s="241"/>
      <c r="CE84" s="241"/>
      <c r="CF84" s="241"/>
      <c r="CG84" s="241"/>
      <c r="CH84" s="241"/>
      <c r="CI84" s="241"/>
      <c r="CJ84" s="241"/>
      <c r="CK84" s="241"/>
      <c r="CL84" s="241"/>
      <c r="CM84" s="241"/>
    </row>
    <row r="85" spans="1:91" x14ac:dyDescent="0.2">
      <c r="A85" s="383"/>
      <c r="B85" s="327"/>
      <c r="C85" s="327"/>
      <c r="D85" s="327"/>
      <c r="E85" s="327"/>
      <c r="F85" s="327"/>
      <c r="G85" s="327"/>
      <c r="H85" s="327"/>
      <c r="I85" s="327"/>
      <c r="J85" s="327"/>
      <c r="K85" s="327"/>
      <c r="L85" s="327"/>
      <c r="M85" s="327"/>
      <c r="N85" s="327"/>
      <c r="O85" s="327"/>
      <c r="P85" s="327"/>
      <c r="Q85" s="327"/>
      <c r="R85" s="327"/>
      <c r="S85" s="327"/>
      <c r="T85" s="327"/>
      <c r="U85" s="327"/>
      <c r="V85" s="327"/>
      <c r="W85" s="327"/>
      <c r="X85" s="327"/>
      <c r="Y85" s="327"/>
      <c r="Z85" s="327"/>
      <c r="AA85" s="327"/>
      <c r="AB85" s="327"/>
      <c r="AC85" s="327"/>
      <c r="AD85" s="327"/>
      <c r="AE85" s="327"/>
      <c r="AF85" s="241"/>
      <c r="AG85" s="241"/>
      <c r="AH85" s="241"/>
      <c r="AI85" s="241"/>
      <c r="AJ85" s="241"/>
      <c r="AK85" s="241"/>
      <c r="AL85" s="241"/>
      <c r="AM85" s="241"/>
      <c r="AN85" s="241"/>
      <c r="AO85" s="241"/>
      <c r="AP85" s="241"/>
      <c r="AQ85" s="241"/>
      <c r="AR85" s="241"/>
      <c r="AS85" s="241"/>
      <c r="AT85" s="241"/>
      <c r="AU85" s="241"/>
      <c r="AV85" s="241"/>
      <c r="AW85" s="241"/>
      <c r="AX85" s="241"/>
      <c r="AY85" s="241"/>
      <c r="AZ85" s="241"/>
      <c r="BA85" s="241"/>
      <c r="BB85" s="241"/>
      <c r="BC85" s="241"/>
      <c r="BD85" s="241"/>
      <c r="BE85" s="241"/>
      <c r="BF85" s="241"/>
      <c r="BG85" s="241"/>
      <c r="BH85" s="241"/>
      <c r="BI85" s="241"/>
      <c r="BJ85" s="241"/>
      <c r="BK85" s="241"/>
      <c r="BL85" s="241"/>
      <c r="BM85" s="241"/>
      <c r="BN85" s="241"/>
      <c r="BO85" s="241"/>
      <c r="BP85" s="241"/>
      <c r="BQ85" s="241"/>
      <c r="BR85" s="241"/>
      <c r="BS85" s="241"/>
      <c r="BT85" s="241"/>
      <c r="BU85" s="241"/>
      <c r="BV85" s="241"/>
      <c r="BW85" s="241"/>
      <c r="BX85" s="241"/>
      <c r="BY85" s="241"/>
      <c r="BZ85" s="241"/>
      <c r="CA85" s="241"/>
      <c r="CB85" s="241"/>
      <c r="CC85" s="241"/>
      <c r="CD85" s="241"/>
      <c r="CE85" s="241"/>
      <c r="CF85" s="241"/>
      <c r="CG85" s="241"/>
      <c r="CH85" s="241"/>
      <c r="CI85" s="241"/>
      <c r="CJ85" s="241"/>
      <c r="CK85" s="241"/>
      <c r="CL85" s="241"/>
      <c r="CM85" s="241"/>
    </row>
    <row r="86" spans="1:91" x14ac:dyDescent="0.2">
      <c r="A86" s="383"/>
      <c r="B86" s="327"/>
      <c r="C86" s="327"/>
      <c r="D86" s="327"/>
      <c r="E86" s="327"/>
      <c r="F86" s="327"/>
      <c r="G86" s="327"/>
      <c r="H86" s="327"/>
      <c r="I86" s="327"/>
      <c r="J86" s="327"/>
      <c r="K86" s="327"/>
      <c r="L86" s="327"/>
      <c r="M86" s="327"/>
      <c r="N86" s="327"/>
      <c r="O86" s="327"/>
      <c r="P86" s="327"/>
      <c r="Q86" s="327"/>
      <c r="R86" s="327"/>
      <c r="S86" s="327"/>
      <c r="T86" s="327"/>
      <c r="U86" s="327"/>
      <c r="V86" s="327"/>
      <c r="W86" s="327"/>
      <c r="X86" s="327"/>
      <c r="Y86" s="327"/>
      <c r="Z86" s="327"/>
      <c r="AA86" s="327"/>
      <c r="AB86" s="327"/>
      <c r="AC86" s="327"/>
      <c r="AD86" s="327"/>
      <c r="AE86" s="327"/>
      <c r="AF86" s="241"/>
      <c r="AG86" s="241"/>
      <c r="AH86" s="241"/>
      <c r="AI86" s="241"/>
      <c r="AJ86" s="241"/>
      <c r="AK86" s="241"/>
      <c r="AL86" s="241"/>
      <c r="AM86" s="241"/>
      <c r="AN86" s="241"/>
      <c r="AO86" s="241"/>
      <c r="AP86" s="241"/>
      <c r="AQ86" s="241"/>
      <c r="AR86" s="241"/>
      <c r="AS86" s="241"/>
      <c r="AT86" s="241"/>
      <c r="AU86" s="241"/>
      <c r="AV86" s="241"/>
      <c r="AW86" s="241"/>
      <c r="AX86" s="241"/>
      <c r="AY86" s="241"/>
      <c r="AZ86" s="241"/>
      <c r="BA86" s="241"/>
      <c r="BB86" s="241"/>
      <c r="BC86" s="241"/>
      <c r="BD86" s="241"/>
      <c r="BE86" s="241"/>
      <c r="BF86" s="241"/>
      <c r="BG86" s="241"/>
      <c r="BH86" s="241"/>
      <c r="BI86" s="241"/>
      <c r="BJ86" s="241"/>
      <c r="BK86" s="241"/>
      <c r="BL86" s="241"/>
      <c r="BM86" s="241"/>
      <c r="BN86" s="241"/>
      <c r="BO86" s="241"/>
      <c r="BP86" s="241"/>
      <c r="BQ86" s="241"/>
      <c r="BR86" s="241"/>
      <c r="BS86" s="241"/>
      <c r="BT86" s="241"/>
      <c r="BU86" s="241"/>
      <c r="BV86" s="241"/>
      <c r="BW86" s="241"/>
      <c r="BX86" s="241"/>
      <c r="BY86" s="241"/>
      <c r="BZ86" s="241"/>
      <c r="CA86" s="241"/>
      <c r="CB86" s="241"/>
      <c r="CC86" s="241"/>
      <c r="CD86" s="241"/>
      <c r="CE86" s="241"/>
      <c r="CF86" s="241"/>
      <c r="CG86" s="241"/>
      <c r="CH86" s="241"/>
      <c r="CI86" s="241"/>
      <c r="CJ86" s="241"/>
      <c r="CK86" s="241"/>
      <c r="CL86" s="241"/>
      <c r="CM86" s="241"/>
    </row>
    <row r="87" spans="1:91" x14ac:dyDescent="0.2">
      <c r="A87" s="383"/>
      <c r="B87" s="327"/>
      <c r="C87" s="327"/>
      <c r="D87" s="327"/>
      <c r="E87" s="327"/>
      <c r="F87" s="327"/>
      <c r="G87" s="327"/>
      <c r="H87" s="327"/>
      <c r="I87" s="327"/>
      <c r="J87" s="327"/>
      <c r="K87" s="327"/>
      <c r="L87" s="327"/>
      <c r="M87" s="327"/>
      <c r="N87" s="327"/>
      <c r="O87" s="327"/>
      <c r="P87" s="327"/>
      <c r="Q87" s="327"/>
      <c r="R87" s="327"/>
      <c r="S87" s="327"/>
      <c r="T87" s="327"/>
      <c r="U87" s="327"/>
      <c r="V87" s="327"/>
      <c r="W87" s="327"/>
      <c r="X87" s="327"/>
      <c r="Y87" s="327"/>
      <c r="Z87" s="327"/>
      <c r="AA87" s="327"/>
      <c r="AB87" s="327"/>
      <c r="AC87" s="327"/>
      <c r="AD87" s="327"/>
      <c r="AE87" s="327"/>
      <c r="AF87" s="241"/>
      <c r="AG87" s="241"/>
      <c r="AH87" s="241"/>
      <c r="AI87" s="241"/>
      <c r="AJ87" s="241"/>
      <c r="AK87" s="241"/>
      <c r="AL87" s="241"/>
      <c r="AM87" s="241"/>
      <c r="AN87" s="241"/>
      <c r="AO87" s="241"/>
      <c r="AP87" s="241"/>
      <c r="AQ87" s="241"/>
      <c r="AR87" s="241"/>
      <c r="AS87" s="241"/>
      <c r="AT87" s="241"/>
      <c r="AU87" s="241"/>
      <c r="AV87" s="241"/>
      <c r="AW87" s="241"/>
      <c r="AX87" s="241"/>
      <c r="AY87" s="241"/>
      <c r="AZ87" s="241"/>
      <c r="BA87" s="241"/>
      <c r="BB87" s="241"/>
      <c r="BC87" s="241"/>
      <c r="BD87" s="241"/>
      <c r="BE87" s="241"/>
      <c r="BF87" s="241"/>
      <c r="BG87" s="241"/>
      <c r="BH87" s="241"/>
      <c r="BI87" s="241"/>
      <c r="BJ87" s="241"/>
      <c r="BK87" s="241"/>
      <c r="BL87" s="241"/>
      <c r="BM87" s="241"/>
      <c r="BN87" s="241"/>
      <c r="BO87" s="241"/>
      <c r="BP87" s="241"/>
      <c r="BQ87" s="241"/>
      <c r="BR87" s="241"/>
      <c r="BS87" s="241"/>
      <c r="BT87" s="241"/>
      <c r="BU87" s="241"/>
      <c r="BV87" s="241"/>
      <c r="BW87" s="241"/>
      <c r="BX87" s="241"/>
      <c r="BY87" s="241"/>
      <c r="BZ87" s="241"/>
      <c r="CA87" s="241"/>
      <c r="CB87" s="241"/>
      <c r="CC87" s="241"/>
      <c r="CD87" s="241"/>
      <c r="CE87" s="241"/>
      <c r="CF87" s="241"/>
      <c r="CG87" s="241"/>
      <c r="CH87" s="241"/>
      <c r="CI87" s="241"/>
      <c r="CJ87" s="241"/>
      <c r="CK87" s="241"/>
      <c r="CL87" s="241"/>
      <c r="CM87" s="241"/>
    </row>
    <row r="88" spans="1:91" x14ac:dyDescent="0.2">
      <c r="A88" s="383"/>
      <c r="B88" s="327"/>
      <c r="C88" s="327"/>
      <c r="D88" s="327"/>
      <c r="E88" s="327"/>
      <c r="F88" s="327"/>
      <c r="G88" s="327"/>
      <c r="H88" s="327"/>
      <c r="I88" s="327"/>
      <c r="J88" s="327"/>
      <c r="K88" s="327"/>
      <c r="L88" s="327"/>
      <c r="M88" s="327"/>
      <c r="N88" s="327"/>
      <c r="O88" s="327"/>
      <c r="P88" s="327"/>
      <c r="Q88" s="327"/>
      <c r="R88" s="327"/>
      <c r="S88" s="327"/>
      <c r="T88" s="327"/>
      <c r="U88" s="327"/>
      <c r="V88" s="327"/>
      <c r="W88" s="327"/>
      <c r="X88" s="327"/>
      <c r="Y88" s="327"/>
      <c r="Z88" s="327"/>
      <c r="AA88" s="327"/>
      <c r="AB88" s="327"/>
      <c r="AC88" s="327"/>
      <c r="AD88" s="327"/>
      <c r="AE88" s="327"/>
      <c r="AF88" s="241"/>
      <c r="AG88" s="241"/>
      <c r="AH88" s="241"/>
      <c r="AI88" s="241"/>
      <c r="AJ88" s="241"/>
      <c r="AK88" s="241"/>
      <c r="AL88" s="241"/>
      <c r="AM88" s="241"/>
      <c r="AN88" s="241"/>
      <c r="AO88" s="241"/>
      <c r="AP88" s="241"/>
      <c r="AQ88" s="241"/>
      <c r="AR88" s="241"/>
      <c r="AS88" s="241"/>
      <c r="AT88" s="241"/>
      <c r="AU88" s="241"/>
      <c r="AV88" s="241"/>
      <c r="AW88" s="241"/>
      <c r="AX88" s="241"/>
      <c r="AY88" s="241"/>
      <c r="AZ88" s="241"/>
      <c r="BA88" s="241"/>
      <c r="BB88" s="241"/>
      <c r="BC88" s="241"/>
      <c r="BD88" s="241"/>
      <c r="BE88" s="241"/>
      <c r="BF88" s="241"/>
      <c r="BG88" s="241"/>
      <c r="BH88" s="241"/>
      <c r="BI88" s="241"/>
      <c r="BJ88" s="241"/>
      <c r="BK88" s="241"/>
      <c r="BL88" s="241"/>
      <c r="BM88" s="241"/>
      <c r="BN88" s="241"/>
      <c r="BO88" s="241"/>
      <c r="BP88" s="241"/>
      <c r="BQ88" s="241"/>
      <c r="BR88" s="241"/>
      <c r="BS88" s="241"/>
      <c r="BT88" s="241"/>
      <c r="BU88" s="241"/>
      <c r="BV88" s="241"/>
      <c r="BW88" s="241"/>
      <c r="BX88" s="241"/>
      <c r="BY88" s="241"/>
      <c r="BZ88" s="241"/>
      <c r="CA88" s="241"/>
      <c r="CB88" s="241"/>
      <c r="CC88" s="241"/>
      <c r="CD88" s="241"/>
      <c r="CE88" s="241"/>
      <c r="CF88" s="241"/>
      <c r="CG88" s="241"/>
      <c r="CH88" s="241"/>
      <c r="CI88" s="241"/>
      <c r="CJ88" s="241"/>
      <c r="CK88" s="241"/>
      <c r="CL88" s="241"/>
      <c r="CM88" s="241"/>
    </row>
    <row r="89" spans="1:91" x14ac:dyDescent="0.2">
      <c r="A89" s="383"/>
      <c r="B89" s="327"/>
      <c r="C89" s="327"/>
      <c r="D89" s="327"/>
      <c r="E89" s="327"/>
      <c r="F89" s="327"/>
      <c r="G89" s="327"/>
      <c r="H89" s="327"/>
      <c r="I89" s="327"/>
      <c r="J89" s="327"/>
      <c r="K89" s="327"/>
      <c r="L89" s="327"/>
      <c r="M89" s="327"/>
      <c r="N89" s="327"/>
      <c r="O89" s="327"/>
      <c r="P89" s="327"/>
      <c r="Q89" s="327"/>
      <c r="R89" s="327"/>
      <c r="S89" s="327"/>
      <c r="T89" s="327"/>
      <c r="U89" s="327"/>
      <c r="V89" s="327"/>
      <c r="W89" s="327"/>
      <c r="X89" s="327"/>
      <c r="Y89" s="327"/>
      <c r="Z89" s="327"/>
      <c r="AA89" s="327"/>
      <c r="AB89" s="327"/>
      <c r="AC89" s="327"/>
      <c r="AD89" s="327"/>
      <c r="AE89" s="327"/>
      <c r="AF89" s="241"/>
      <c r="AG89" s="241"/>
      <c r="AH89" s="241"/>
      <c r="AI89" s="241"/>
      <c r="AJ89" s="241"/>
      <c r="AK89" s="241"/>
      <c r="AL89" s="241"/>
      <c r="AM89" s="241"/>
      <c r="AN89" s="241"/>
      <c r="AO89" s="241"/>
      <c r="AP89" s="241"/>
      <c r="AQ89" s="241"/>
      <c r="AR89" s="241"/>
      <c r="AS89" s="241"/>
      <c r="AT89" s="241"/>
      <c r="AU89" s="241"/>
      <c r="AV89" s="241"/>
      <c r="AW89" s="241"/>
      <c r="AX89" s="241"/>
      <c r="AY89" s="241"/>
      <c r="AZ89" s="241"/>
      <c r="BA89" s="241"/>
      <c r="BB89" s="241"/>
      <c r="BC89" s="241"/>
      <c r="BD89" s="241"/>
      <c r="BE89" s="241"/>
      <c r="BF89" s="241"/>
      <c r="BG89" s="241"/>
      <c r="BH89" s="241"/>
      <c r="BI89" s="241"/>
      <c r="BJ89" s="241"/>
      <c r="BK89" s="241"/>
      <c r="BL89" s="241"/>
      <c r="BM89" s="241"/>
      <c r="BN89" s="241"/>
      <c r="BO89" s="241"/>
      <c r="BP89" s="241"/>
      <c r="BQ89" s="241"/>
      <c r="BR89" s="241"/>
      <c r="BS89" s="241"/>
      <c r="BT89" s="241"/>
      <c r="BU89" s="241"/>
      <c r="BV89" s="241"/>
      <c r="BW89" s="241"/>
      <c r="BX89" s="241"/>
      <c r="BY89" s="241"/>
      <c r="BZ89" s="241"/>
      <c r="CA89" s="241"/>
      <c r="CB89" s="241"/>
      <c r="CC89" s="241"/>
      <c r="CD89" s="241"/>
      <c r="CE89" s="241"/>
      <c r="CF89" s="241"/>
      <c r="CG89" s="241"/>
      <c r="CH89" s="241"/>
      <c r="CI89" s="241"/>
      <c r="CJ89" s="241"/>
      <c r="CK89" s="241"/>
      <c r="CL89" s="241"/>
      <c r="CM89" s="241"/>
    </row>
    <row r="90" spans="1:91" x14ac:dyDescent="0.2">
      <c r="A90" s="383"/>
      <c r="B90" s="327"/>
      <c r="C90" s="327"/>
      <c r="D90" s="327"/>
      <c r="E90" s="327"/>
      <c r="F90" s="327"/>
      <c r="G90" s="327"/>
      <c r="H90" s="327"/>
      <c r="I90" s="327"/>
      <c r="J90" s="327"/>
      <c r="K90" s="327"/>
      <c r="L90" s="327"/>
      <c r="M90" s="327"/>
      <c r="N90" s="327"/>
      <c r="O90" s="327"/>
      <c r="P90" s="327"/>
      <c r="Q90" s="327"/>
      <c r="R90" s="327"/>
      <c r="S90" s="327"/>
      <c r="T90" s="327"/>
      <c r="U90" s="327"/>
      <c r="V90" s="327"/>
      <c r="W90" s="327"/>
      <c r="X90" s="327"/>
      <c r="Y90" s="327"/>
      <c r="Z90" s="327"/>
      <c r="AA90" s="327"/>
      <c r="AB90" s="327"/>
      <c r="AC90" s="327"/>
      <c r="AD90" s="327"/>
      <c r="AE90" s="327"/>
      <c r="AF90" s="241"/>
      <c r="AG90" s="241"/>
      <c r="AH90" s="241"/>
      <c r="AI90" s="241"/>
      <c r="AJ90" s="241"/>
      <c r="AK90" s="241"/>
      <c r="AL90" s="241"/>
      <c r="AM90" s="241"/>
      <c r="AN90" s="241"/>
      <c r="AO90" s="241"/>
      <c r="AP90" s="241"/>
      <c r="AQ90" s="241"/>
      <c r="AR90" s="241"/>
      <c r="AS90" s="241"/>
      <c r="AT90" s="241"/>
      <c r="AU90" s="241"/>
      <c r="AV90" s="241"/>
      <c r="AW90" s="241"/>
      <c r="AX90" s="241"/>
      <c r="AY90" s="241"/>
      <c r="AZ90" s="241"/>
      <c r="BA90" s="241"/>
      <c r="BB90" s="241"/>
      <c r="BC90" s="241"/>
      <c r="BD90" s="241"/>
      <c r="BE90" s="241"/>
      <c r="BF90" s="241"/>
      <c r="BG90" s="241"/>
      <c r="BH90" s="241"/>
      <c r="BI90" s="241"/>
      <c r="BJ90" s="241"/>
      <c r="BK90" s="241"/>
      <c r="BL90" s="241"/>
      <c r="BM90" s="241"/>
      <c r="BN90" s="241"/>
      <c r="BO90" s="241"/>
      <c r="BP90" s="241"/>
      <c r="BQ90" s="241"/>
      <c r="BR90" s="241"/>
      <c r="BS90" s="241"/>
      <c r="BT90" s="241"/>
      <c r="BU90" s="241"/>
      <c r="BV90" s="241"/>
      <c r="BW90" s="241"/>
      <c r="BX90" s="241"/>
      <c r="BY90" s="241"/>
      <c r="BZ90" s="241"/>
      <c r="CA90" s="241"/>
      <c r="CB90" s="241"/>
      <c r="CC90" s="241"/>
      <c r="CD90" s="241"/>
      <c r="CE90" s="241"/>
      <c r="CF90" s="241"/>
      <c r="CG90" s="241"/>
      <c r="CH90" s="241"/>
      <c r="CI90" s="241"/>
      <c r="CJ90" s="241"/>
      <c r="CK90" s="241"/>
      <c r="CL90" s="241"/>
      <c r="CM90" s="241"/>
    </row>
    <row r="91" spans="1:91" x14ac:dyDescent="0.2">
      <c r="A91" s="383"/>
      <c r="B91" s="327"/>
      <c r="C91" s="327"/>
      <c r="D91" s="327"/>
      <c r="E91" s="327"/>
      <c r="F91" s="327"/>
      <c r="G91" s="327"/>
      <c r="H91" s="327"/>
      <c r="I91" s="327"/>
      <c r="J91" s="327"/>
      <c r="K91" s="327"/>
      <c r="L91" s="327"/>
      <c r="M91" s="327"/>
      <c r="N91" s="327"/>
      <c r="O91" s="327"/>
      <c r="P91" s="327"/>
      <c r="Q91" s="327"/>
      <c r="R91" s="327"/>
      <c r="S91" s="327"/>
      <c r="T91" s="327"/>
      <c r="U91" s="327"/>
      <c r="V91" s="327"/>
      <c r="W91" s="327"/>
      <c r="X91" s="327"/>
      <c r="Y91" s="327"/>
      <c r="Z91" s="327"/>
      <c r="AA91" s="327"/>
      <c r="AB91" s="327"/>
      <c r="AC91" s="327"/>
      <c r="AD91" s="327"/>
      <c r="AE91" s="327"/>
      <c r="AF91" s="241"/>
      <c r="AG91" s="241"/>
      <c r="AH91" s="241"/>
      <c r="AI91" s="241"/>
      <c r="AJ91" s="241"/>
      <c r="AK91" s="241"/>
      <c r="AL91" s="241"/>
      <c r="AM91" s="241"/>
      <c r="AN91" s="241"/>
      <c r="AO91" s="241"/>
      <c r="AP91" s="241"/>
      <c r="AQ91" s="241"/>
      <c r="AR91" s="241"/>
      <c r="AS91" s="241"/>
      <c r="AT91" s="241"/>
      <c r="AU91" s="241"/>
      <c r="AV91" s="241"/>
      <c r="AW91" s="241"/>
      <c r="AX91" s="241"/>
      <c r="AY91" s="241"/>
      <c r="AZ91" s="241"/>
      <c r="BA91" s="241"/>
      <c r="BB91" s="241"/>
      <c r="BC91" s="241"/>
      <c r="BD91" s="241"/>
      <c r="BE91" s="241"/>
      <c r="BF91" s="241"/>
      <c r="BG91" s="241"/>
      <c r="BH91" s="241"/>
      <c r="BI91" s="241"/>
      <c r="BJ91" s="241"/>
      <c r="BK91" s="241"/>
      <c r="BL91" s="241"/>
      <c r="BM91" s="241"/>
      <c r="BN91" s="241"/>
      <c r="BO91" s="241"/>
      <c r="BP91" s="241"/>
      <c r="BQ91" s="241"/>
      <c r="BR91" s="241"/>
      <c r="BS91" s="241"/>
      <c r="BT91" s="241"/>
      <c r="BU91" s="241"/>
      <c r="BV91" s="241"/>
      <c r="BW91" s="241"/>
      <c r="BX91" s="241"/>
      <c r="BY91" s="241"/>
      <c r="BZ91" s="241"/>
      <c r="CA91" s="241"/>
      <c r="CB91" s="241"/>
      <c r="CC91" s="241"/>
      <c r="CD91" s="241"/>
      <c r="CE91" s="241"/>
      <c r="CF91" s="241"/>
      <c r="CG91" s="241"/>
      <c r="CH91" s="241"/>
      <c r="CI91" s="241"/>
      <c r="CJ91" s="241"/>
      <c r="CK91" s="241"/>
      <c r="CL91" s="241"/>
      <c r="CM91" s="241"/>
    </row>
    <row r="92" spans="1:91" ht="13.5" thickBot="1" x14ac:dyDescent="0.25"/>
    <row r="93" spans="1:91" s="27" customFormat="1" ht="13.5" thickBot="1" x14ac:dyDescent="0.25">
      <c r="A93" s="333" t="s">
        <v>237</v>
      </c>
      <c r="B93" s="334" t="s">
        <v>227</v>
      </c>
      <c r="C93" s="335"/>
      <c r="D93" s="335"/>
      <c r="E93" s="335"/>
      <c r="F93" s="335"/>
      <c r="G93" s="336"/>
      <c r="H93" s="334" t="s">
        <v>227</v>
      </c>
      <c r="I93" s="335"/>
      <c r="J93" s="335"/>
      <c r="K93" s="335"/>
      <c r="L93" s="335"/>
      <c r="M93" s="336"/>
      <c r="N93" s="334" t="s">
        <v>227</v>
      </c>
      <c r="O93" s="335"/>
      <c r="P93" s="335"/>
      <c r="Q93" s="335"/>
      <c r="R93" s="335"/>
      <c r="S93" s="336"/>
      <c r="T93" s="334" t="s">
        <v>227</v>
      </c>
      <c r="U93" s="335"/>
      <c r="V93" s="335"/>
      <c r="W93" s="335"/>
      <c r="X93" s="335"/>
      <c r="Y93" s="336"/>
      <c r="Z93" s="334" t="s">
        <v>227</v>
      </c>
      <c r="AA93" s="335"/>
      <c r="AB93" s="335"/>
      <c r="AC93" s="335"/>
      <c r="AD93" s="335"/>
      <c r="AE93" s="336"/>
    </row>
    <row r="94" spans="1:91" ht="21" customHeight="1" thickBot="1" x14ac:dyDescent="0.25">
      <c r="A94" s="337"/>
      <c r="B94" s="338" t="s">
        <v>228</v>
      </c>
      <c r="C94" s="339"/>
      <c r="D94" s="340" t="s">
        <v>229</v>
      </c>
      <c r="E94" s="340" t="s">
        <v>230</v>
      </c>
      <c r="F94" s="341" t="s">
        <v>231</v>
      </c>
      <c r="G94" s="342"/>
      <c r="H94" s="338" t="s">
        <v>228</v>
      </c>
      <c r="I94" s="339"/>
      <c r="J94" s="340" t="s">
        <v>229</v>
      </c>
      <c r="K94" s="340" t="s">
        <v>230</v>
      </c>
      <c r="L94" s="341" t="s">
        <v>231</v>
      </c>
      <c r="M94" s="342"/>
      <c r="N94" s="338" t="s">
        <v>228</v>
      </c>
      <c r="O94" s="339"/>
      <c r="P94" s="340" t="s">
        <v>229</v>
      </c>
      <c r="Q94" s="340" t="s">
        <v>230</v>
      </c>
      <c r="R94" s="341" t="s">
        <v>231</v>
      </c>
      <c r="S94" s="342"/>
      <c r="T94" s="338" t="s">
        <v>228</v>
      </c>
      <c r="U94" s="339"/>
      <c r="V94" s="340" t="s">
        <v>229</v>
      </c>
      <c r="W94" s="340" t="s">
        <v>230</v>
      </c>
      <c r="X94" s="341" t="s">
        <v>231</v>
      </c>
      <c r="Y94" s="342"/>
      <c r="Z94" s="338" t="s">
        <v>228</v>
      </c>
      <c r="AA94" s="339"/>
      <c r="AB94" s="340" t="s">
        <v>229</v>
      </c>
      <c r="AC94" s="340" t="s">
        <v>230</v>
      </c>
      <c r="AD94" s="341" t="s">
        <v>231</v>
      </c>
      <c r="AE94" s="342"/>
    </row>
    <row r="95" spans="1:91" ht="21" customHeight="1" thickBot="1" x14ac:dyDescent="0.25">
      <c r="A95" s="337"/>
      <c r="B95" s="343" t="s">
        <v>232</v>
      </c>
      <c r="C95" s="344"/>
      <c r="D95" s="345"/>
      <c r="E95" s="345"/>
      <c r="F95" s="346"/>
      <c r="G95" s="347"/>
      <c r="H95" s="343" t="s">
        <v>232</v>
      </c>
      <c r="I95" s="344"/>
      <c r="J95" s="345"/>
      <c r="K95" s="345"/>
      <c r="L95" s="346"/>
      <c r="M95" s="347"/>
      <c r="N95" s="343" t="s">
        <v>232</v>
      </c>
      <c r="O95" s="344"/>
      <c r="P95" s="345"/>
      <c r="Q95" s="345"/>
      <c r="R95" s="346"/>
      <c r="S95" s="347"/>
      <c r="T95" s="343" t="s">
        <v>232</v>
      </c>
      <c r="U95" s="344"/>
      <c r="V95" s="345"/>
      <c r="W95" s="345"/>
      <c r="X95" s="346"/>
      <c r="Y95" s="347"/>
      <c r="Z95" s="343" t="s">
        <v>232</v>
      </c>
      <c r="AA95" s="344"/>
      <c r="AB95" s="345"/>
      <c r="AC95" s="345"/>
      <c r="AD95" s="346"/>
      <c r="AE95" s="347"/>
    </row>
    <row r="96" spans="1:91" ht="13.5" customHeight="1" thickBot="1" x14ac:dyDescent="0.25">
      <c r="A96" s="337"/>
      <c r="B96" s="338" t="s">
        <v>233</v>
      </c>
      <c r="C96" s="339"/>
      <c r="D96" s="348"/>
      <c r="E96" s="384" t="s">
        <v>240</v>
      </c>
      <c r="F96" s="350"/>
      <c r="G96" s="351"/>
      <c r="H96" s="338" t="s">
        <v>233</v>
      </c>
      <c r="I96" s="339"/>
      <c r="J96" s="348"/>
      <c r="K96" s="384" t="s">
        <v>240</v>
      </c>
      <c r="L96" s="350"/>
      <c r="M96" s="351"/>
      <c r="N96" s="338" t="s">
        <v>233</v>
      </c>
      <c r="O96" s="339"/>
      <c r="P96" s="385" t="s">
        <v>241</v>
      </c>
      <c r="Q96" s="349"/>
      <c r="R96" s="350"/>
      <c r="S96" s="351"/>
      <c r="T96" s="338" t="s">
        <v>233</v>
      </c>
      <c r="U96" s="339"/>
      <c r="V96" s="348"/>
      <c r="W96" s="384" t="s">
        <v>240</v>
      </c>
      <c r="X96" s="350"/>
      <c r="Y96" s="351"/>
      <c r="Z96" s="338" t="s">
        <v>233</v>
      </c>
      <c r="AA96" s="339"/>
      <c r="AB96" s="348"/>
      <c r="AC96" s="384" t="s">
        <v>240</v>
      </c>
      <c r="AD96" s="350"/>
      <c r="AE96" s="351"/>
    </row>
    <row r="97" spans="1:37" ht="13.5" customHeight="1" thickBot="1" x14ac:dyDescent="0.25">
      <c r="A97" s="337"/>
      <c r="B97" s="338" t="s">
        <v>234</v>
      </c>
      <c r="C97" s="339"/>
      <c r="D97" s="349"/>
      <c r="E97" s="352"/>
      <c r="F97" s="350"/>
      <c r="G97" s="351"/>
      <c r="H97" s="338" t="s">
        <v>234</v>
      </c>
      <c r="I97" s="339"/>
      <c r="J97" s="349"/>
      <c r="K97" s="352"/>
      <c r="L97" s="350"/>
      <c r="M97" s="351"/>
      <c r="N97" s="338" t="s">
        <v>234</v>
      </c>
      <c r="O97" s="339"/>
      <c r="P97" s="349"/>
      <c r="Q97" s="352"/>
      <c r="R97" s="350"/>
      <c r="S97" s="351"/>
      <c r="T97" s="338" t="s">
        <v>234</v>
      </c>
      <c r="U97" s="339"/>
      <c r="V97" s="349"/>
      <c r="W97" s="352"/>
      <c r="X97" s="350"/>
      <c r="Y97" s="351"/>
      <c r="Z97" s="338" t="s">
        <v>234</v>
      </c>
      <c r="AA97" s="339"/>
      <c r="AB97" s="349"/>
      <c r="AC97" s="352"/>
      <c r="AD97" s="350"/>
      <c r="AE97" s="351"/>
    </row>
    <row r="98" spans="1:37" ht="13.5" customHeight="1" thickBot="1" x14ac:dyDescent="0.25">
      <c r="A98" s="354"/>
      <c r="B98" s="338" t="s">
        <v>235</v>
      </c>
      <c r="C98" s="339"/>
      <c r="D98" s="357"/>
      <c r="E98" s="356"/>
      <c r="F98" s="350"/>
      <c r="G98" s="351"/>
      <c r="H98" s="338" t="s">
        <v>235</v>
      </c>
      <c r="I98" s="339"/>
      <c r="J98" s="357"/>
      <c r="K98" s="356"/>
      <c r="L98" s="350"/>
      <c r="M98" s="351"/>
      <c r="N98" s="338" t="s">
        <v>235</v>
      </c>
      <c r="O98" s="339"/>
      <c r="P98" s="357"/>
      <c r="Q98" s="356"/>
      <c r="R98" s="350"/>
      <c r="S98" s="351"/>
      <c r="T98" s="338" t="s">
        <v>235</v>
      </c>
      <c r="U98" s="339"/>
      <c r="V98" s="357"/>
      <c r="W98" s="356"/>
      <c r="X98" s="350"/>
      <c r="Y98" s="351"/>
      <c r="Z98" s="338" t="s">
        <v>235</v>
      </c>
      <c r="AA98" s="339"/>
      <c r="AB98" s="357"/>
      <c r="AC98" s="356"/>
      <c r="AD98" s="350"/>
      <c r="AE98" s="351"/>
    </row>
    <row r="99" spans="1:37" x14ac:dyDescent="0.2">
      <c r="Z99" s="365"/>
    </row>
    <row r="100" spans="1:37" x14ac:dyDescent="0.2">
      <c r="Z100" s="271"/>
    </row>
    <row r="101" spans="1:37" x14ac:dyDescent="0.2">
      <c r="A101" s="265" t="s">
        <v>6</v>
      </c>
      <c r="C101" s="358"/>
      <c r="F101" s="358"/>
      <c r="I101" s="358"/>
      <c r="L101" s="358"/>
    </row>
    <row r="102" spans="1:37" x14ac:dyDescent="0.2">
      <c r="A102" s="386" t="s">
        <v>22</v>
      </c>
      <c r="B102" s="386"/>
      <c r="C102" s="386"/>
      <c r="D102" s="386"/>
      <c r="E102" s="386"/>
      <c r="F102" s="386"/>
      <c r="G102" s="386"/>
      <c r="H102" s="386"/>
      <c r="I102" s="386"/>
      <c r="J102" s="265"/>
    </row>
    <row r="103" spans="1:37" x14ac:dyDescent="0.2">
      <c r="A103" s="205" t="s">
        <v>145</v>
      </c>
      <c r="C103" s="269"/>
      <c r="D103" s="269"/>
      <c r="F103" s="269"/>
      <c r="G103" s="269"/>
      <c r="I103" s="269"/>
      <c r="J103" s="269"/>
      <c r="L103" s="269"/>
      <c r="M103" s="269"/>
      <c r="O103" s="269"/>
      <c r="P103" s="269"/>
      <c r="Q103" s="271"/>
      <c r="R103" s="269"/>
      <c r="S103" s="269"/>
      <c r="U103" s="269"/>
      <c r="V103" s="269"/>
      <c r="X103" s="269"/>
      <c r="Y103" s="269"/>
      <c r="AF103" s="362"/>
      <c r="AG103" s="363"/>
      <c r="AH103" s="362"/>
      <c r="AI103" s="363"/>
      <c r="AJ103" s="364"/>
      <c r="AK103" s="363"/>
    </row>
    <row r="104" spans="1:37" x14ac:dyDescent="0.2">
      <c r="A104" s="265"/>
      <c r="B104" s="265"/>
      <c r="C104" s="269"/>
      <c r="D104" s="269"/>
      <c r="E104" s="265"/>
      <c r="F104" s="269"/>
      <c r="G104" s="269"/>
      <c r="I104" s="269"/>
      <c r="J104" s="269"/>
      <c r="L104" s="269"/>
      <c r="M104" s="269"/>
      <c r="N104" s="365"/>
      <c r="T104" s="365"/>
    </row>
    <row r="105" spans="1:37" x14ac:dyDescent="0.2">
      <c r="A105" s="265" t="s">
        <v>23</v>
      </c>
      <c r="B105" s="265"/>
      <c r="C105" s="265"/>
      <c r="D105" s="265"/>
      <c r="E105" s="265"/>
      <c r="F105" s="265"/>
      <c r="G105" s="265"/>
      <c r="N105" s="365"/>
      <c r="T105" s="365"/>
    </row>
    <row r="106" spans="1:37" x14ac:dyDescent="0.2">
      <c r="A106" s="41" t="s">
        <v>24</v>
      </c>
      <c r="B106" s="41"/>
      <c r="C106" s="41"/>
      <c r="D106" s="41"/>
      <c r="E106" s="41"/>
      <c r="F106" s="41"/>
      <c r="G106" s="40"/>
      <c r="N106" s="271"/>
      <c r="T106" s="271"/>
    </row>
    <row r="107" spans="1:37" ht="12.75" customHeight="1" x14ac:dyDescent="0.2">
      <c r="A107" s="41" t="s">
        <v>391</v>
      </c>
      <c r="B107" s="41"/>
      <c r="C107" s="41"/>
      <c r="D107" s="41"/>
      <c r="E107" s="41"/>
      <c r="F107" s="41"/>
      <c r="G107" s="41"/>
      <c r="H107" s="41"/>
      <c r="I107" s="41"/>
      <c r="J107" s="41"/>
      <c r="K107" s="41"/>
      <c r="L107" s="41"/>
      <c r="M107" s="36"/>
    </row>
    <row r="108" spans="1:37" x14ac:dyDescent="0.2">
      <c r="A108" s="41" t="s">
        <v>94</v>
      </c>
      <c r="B108" s="41"/>
      <c r="C108" s="41"/>
      <c r="D108" s="41"/>
      <c r="E108" s="41"/>
      <c r="F108" s="41"/>
      <c r="G108" s="40"/>
    </row>
    <row r="109" spans="1:37" x14ac:dyDescent="0.2">
      <c r="A109" s="25" t="s">
        <v>260</v>
      </c>
    </row>
    <row r="110" spans="1:37" x14ac:dyDescent="0.2">
      <c r="A110" s="25" t="s">
        <v>87</v>
      </c>
    </row>
    <row r="111" spans="1:37" x14ac:dyDescent="0.2">
      <c r="A111" s="25" t="s">
        <v>88</v>
      </c>
    </row>
    <row r="112" spans="1:37" x14ac:dyDescent="0.2">
      <c r="A112" s="25" t="s">
        <v>89</v>
      </c>
    </row>
    <row r="113" spans="1:1" x14ac:dyDescent="0.2">
      <c r="A113" s="25" t="s">
        <v>93</v>
      </c>
    </row>
    <row r="114" spans="1:1" x14ac:dyDescent="0.2">
      <c r="A114" s="25" t="s">
        <v>90</v>
      </c>
    </row>
    <row r="115" spans="1:1" x14ac:dyDescent="0.2">
      <c r="A115" s="25" t="s">
        <v>91</v>
      </c>
    </row>
  </sheetData>
  <mergeCells count="394">
    <mergeCell ref="K24:M24"/>
    <mergeCell ref="H24:J24"/>
    <mergeCell ref="W38:Y38"/>
    <mergeCell ref="AC33:AE33"/>
    <mergeCell ref="W33:Y33"/>
    <mergeCell ref="Q33:S33"/>
    <mergeCell ref="T35:V35"/>
    <mergeCell ref="W35:Y35"/>
    <mergeCell ref="T37:V37"/>
    <mergeCell ref="T36:V36"/>
    <mergeCell ref="T33:V33"/>
    <mergeCell ref="T34:V34"/>
    <mergeCell ref="W34:Y34"/>
    <mergeCell ref="Q38:S38"/>
    <mergeCell ref="Z33:AB33"/>
    <mergeCell ref="Z34:AB34"/>
    <mergeCell ref="AC34:AE34"/>
    <mergeCell ref="Z35:AB35"/>
    <mergeCell ref="AC35:AE35"/>
    <mergeCell ref="Z36:AB36"/>
    <mergeCell ref="AC36:AE36"/>
    <mergeCell ref="K33:M33"/>
    <mergeCell ref="Q37:S37"/>
    <mergeCell ref="N36:P36"/>
    <mergeCell ref="B14:D14"/>
    <mergeCell ref="B15:D15"/>
    <mergeCell ref="B16:D16"/>
    <mergeCell ref="B17:D17"/>
    <mergeCell ref="B18:D18"/>
    <mergeCell ref="E21:G21"/>
    <mergeCell ref="E22:G22"/>
    <mergeCell ref="E23:G23"/>
    <mergeCell ref="E24:G24"/>
    <mergeCell ref="B24:D24"/>
    <mergeCell ref="H14:J14"/>
    <mergeCell ref="H15:J15"/>
    <mergeCell ref="H16:J16"/>
    <mergeCell ref="H17:J17"/>
    <mergeCell ref="H18:J18"/>
    <mergeCell ref="E14:G14"/>
    <mergeCell ref="E15:G15"/>
    <mergeCell ref="E16:G16"/>
    <mergeCell ref="E17:G17"/>
    <mergeCell ref="E18:G18"/>
    <mergeCell ref="K21:M21"/>
    <mergeCell ref="K22:M22"/>
    <mergeCell ref="K23:M23"/>
    <mergeCell ref="N14:P14"/>
    <mergeCell ref="N15:P15"/>
    <mergeCell ref="N16:P16"/>
    <mergeCell ref="N17:P17"/>
    <mergeCell ref="N18:P18"/>
    <mergeCell ref="Q15:S15"/>
    <mergeCell ref="Q16:S16"/>
    <mergeCell ref="Q17:S17"/>
    <mergeCell ref="Q18:S18"/>
    <mergeCell ref="Q21:S21"/>
    <mergeCell ref="Q22:S22"/>
    <mergeCell ref="Q23:S23"/>
    <mergeCell ref="N21:P21"/>
    <mergeCell ref="N22:P22"/>
    <mergeCell ref="N23:P23"/>
    <mergeCell ref="Q14:S14"/>
    <mergeCell ref="K14:M14"/>
    <mergeCell ref="K15:M15"/>
    <mergeCell ref="K16:M16"/>
    <mergeCell ref="K17:M17"/>
    <mergeCell ref="K18:M18"/>
    <mergeCell ref="W18:Y18"/>
    <mergeCell ref="AC21:AE21"/>
    <mergeCell ref="Z22:AB22"/>
    <mergeCell ref="Z23:AB23"/>
    <mergeCell ref="AC22:AE22"/>
    <mergeCell ref="AC23:AE23"/>
    <mergeCell ref="W17:Y17"/>
    <mergeCell ref="T17:V17"/>
    <mergeCell ref="T18:V18"/>
    <mergeCell ref="T22:V22"/>
    <mergeCell ref="T23:V23"/>
    <mergeCell ref="T20:V20"/>
    <mergeCell ref="W20:Y20"/>
    <mergeCell ref="T21:V21"/>
    <mergeCell ref="W21:Y21"/>
    <mergeCell ref="W22:Y22"/>
    <mergeCell ref="W23:Y23"/>
    <mergeCell ref="Z61:AE74"/>
    <mergeCell ref="Z76:AE76"/>
    <mergeCell ref="Z77:AE77"/>
    <mergeCell ref="Z78:AE91"/>
    <mergeCell ref="Z38:AB38"/>
    <mergeCell ref="AC37:AE37"/>
    <mergeCell ref="AC38:AE38"/>
    <mergeCell ref="Z39:AB39"/>
    <mergeCell ref="AC39:AE39"/>
    <mergeCell ref="Z40:AB40"/>
    <mergeCell ref="AC40:AE40"/>
    <mergeCell ref="Z41:AB41"/>
    <mergeCell ref="AC41:AE41"/>
    <mergeCell ref="Z59:AE59"/>
    <mergeCell ref="Z60:AE60"/>
    <mergeCell ref="Z43:AB43"/>
    <mergeCell ref="AC43:AE43"/>
    <mergeCell ref="Z58:AE58"/>
    <mergeCell ref="Z37:AB37"/>
    <mergeCell ref="A57:A74"/>
    <mergeCell ref="H61:M74"/>
    <mergeCell ref="N60:S60"/>
    <mergeCell ref="N61:S74"/>
    <mergeCell ref="Z2:AE2"/>
    <mergeCell ref="Z4:AE4"/>
    <mergeCell ref="Z6:AE6"/>
    <mergeCell ref="Z8:AE8"/>
    <mergeCell ref="Z10:AE10"/>
    <mergeCell ref="Z12:AE12"/>
    <mergeCell ref="Z20:AB20"/>
    <mergeCell ref="AC20:AE20"/>
    <mergeCell ref="Z21:AB21"/>
    <mergeCell ref="AC13:AE13"/>
    <mergeCell ref="AC14:AE14"/>
    <mergeCell ref="AC15:AE15"/>
    <mergeCell ref="AC16:AE16"/>
    <mergeCell ref="AC17:AE17"/>
    <mergeCell ref="AC18:AE18"/>
    <mergeCell ref="Z14:AB14"/>
    <mergeCell ref="Z15:AB15"/>
    <mergeCell ref="Z16:AB16"/>
    <mergeCell ref="Z17:AB17"/>
    <mergeCell ref="Z18:AB18"/>
    <mergeCell ref="A76:A91"/>
    <mergeCell ref="B77:G77"/>
    <mergeCell ref="H77:M77"/>
    <mergeCell ref="N77:S77"/>
    <mergeCell ref="N58:S58"/>
    <mergeCell ref="Q43:S43"/>
    <mergeCell ref="A106:F106"/>
    <mergeCell ref="N41:P41"/>
    <mergeCell ref="Q41:S41"/>
    <mergeCell ref="B58:G58"/>
    <mergeCell ref="B59:G59"/>
    <mergeCell ref="B60:G60"/>
    <mergeCell ref="B75:Y75"/>
    <mergeCell ref="B61:G74"/>
    <mergeCell ref="B57:Y57"/>
    <mergeCell ref="H58:M58"/>
    <mergeCell ref="H59:M59"/>
    <mergeCell ref="H60:M60"/>
    <mergeCell ref="T58:Y58"/>
    <mergeCell ref="T59:Y59"/>
    <mergeCell ref="T60:Y60"/>
    <mergeCell ref="T61:Y74"/>
    <mergeCell ref="B78:G91"/>
    <mergeCell ref="T76:Y76"/>
    <mergeCell ref="E33:G33"/>
    <mergeCell ref="B32:D32"/>
    <mergeCell ref="B30:D30"/>
    <mergeCell ref="H30:J30"/>
    <mergeCell ref="B31:D31"/>
    <mergeCell ref="H31:J31"/>
    <mergeCell ref="A108:F108"/>
    <mergeCell ref="H97:I97"/>
    <mergeCell ref="L97:M97"/>
    <mergeCell ref="F97:G97"/>
    <mergeCell ref="H98:I98"/>
    <mergeCell ref="L98:M98"/>
    <mergeCell ref="B98:C98"/>
    <mergeCell ref="F98:G98"/>
    <mergeCell ref="K94:K95"/>
    <mergeCell ref="L94:M95"/>
    <mergeCell ref="H95:I95"/>
    <mergeCell ref="H96:I96"/>
    <mergeCell ref="L96:M96"/>
    <mergeCell ref="H78:M91"/>
    <mergeCell ref="B76:G76"/>
    <mergeCell ref="H76:M76"/>
    <mergeCell ref="K41:M41"/>
    <mergeCell ref="A43:A44"/>
    <mergeCell ref="K43:M43"/>
    <mergeCell ref="A35:A41"/>
    <mergeCell ref="B35:D35"/>
    <mergeCell ref="E35:G35"/>
    <mergeCell ref="E36:G36"/>
    <mergeCell ref="E37:G37"/>
    <mergeCell ref="E38:G38"/>
    <mergeCell ref="H35:J35"/>
    <mergeCell ref="K35:M35"/>
    <mergeCell ref="E39:G39"/>
    <mergeCell ref="B40:D40"/>
    <mergeCell ref="E40:G40"/>
    <mergeCell ref="E41:G41"/>
    <mergeCell ref="H41:J41"/>
    <mergeCell ref="B36:D36"/>
    <mergeCell ref="B37:D37"/>
    <mergeCell ref="B38:D38"/>
    <mergeCell ref="H38:J38"/>
    <mergeCell ref="B29:D29"/>
    <mergeCell ref="H29:J29"/>
    <mergeCell ref="B28:D28"/>
    <mergeCell ref="H28:J28"/>
    <mergeCell ref="D94:D95"/>
    <mergeCell ref="E94:E95"/>
    <mergeCell ref="F94:G95"/>
    <mergeCell ref="B95:C95"/>
    <mergeCell ref="B96:C96"/>
    <mergeCell ref="F96:G96"/>
    <mergeCell ref="H93:M93"/>
    <mergeCell ref="H94:I94"/>
    <mergeCell ref="J94:J95"/>
    <mergeCell ref="E30:G30"/>
    <mergeCell ref="E31:G31"/>
    <mergeCell ref="E32:G32"/>
    <mergeCell ref="K30:M30"/>
    <mergeCell ref="K31:M31"/>
    <mergeCell ref="K32:M32"/>
    <mergeCell ref="H32:J32"/>
    <mergeCell ref="B41:D41"/>
    <mergeCell ref="H36:J36"/>
    <mergeCell ref="K36:M36"/>
    <mergeCell ref="E43:G43"/>
    <mergeCell ref="E25:G25"/>
    <mergeCell ref="E26:G26"/>
    <mergeCell ref="E27:G27"/>
    <mergeCell ref="E28:G28"/>
    <mergeCell ref="E29:G29"/>
    <mergeCell ref="K25:M25"/>
    <mergeCell ref="K26:M26"/>
    <mergeCell ref="K27:M27"/>
    <mergeCell ref="K28:M28"/>
    <mergeCell ref="K29:M29"/>
    <mergeCell ref="AI13:AK13"/>
    <mergeCell ref="N13:P13"/>
    <mergeCell ref="Q13:S13"/>
    <mergeCell ref="A19:M19"/>
    <mergeCell ref="A20:A33"/>
    <mergeCell ref="B20:D20"/>
    <mergeCell ref="E20:G20"/>
    <mergeCell ref="H20:J20"/>
    <mergeCell ref="K20:M20"/>
    <mergeCell ref="B22:D22"/>
    <mergeCell ref="H22:J22"/>
    <mergeCell ref="Q20:S20"/>
    <mergeCell ref="B21:D21"/>
    <mergeCell ref="H21:J21"/>
    <mergeCell ref="N20:P20"/>
    <mergeCell ref="B23:D23"/>
    <mergeCell ref="H23:J23"/>
    <mergeCell ref="B26:D26"/>
    <mergeCell ref="H26:J26"/>
    <mergeCell ref="B25:D25"/>
    <mergeCell ref="H25:J25"/>
    <mergeCell ref="B27:D27"/>
    <mergeCell ref="B13:D13"/>
    <mergeCell ref="H27:J27"/>
    <mergeCell ref="E13:G13"/>
    <mergeCell ref="H13:J13"/>
    <mergeCell ref="K13:M13"/>
    <mergeCell ref="N8:S8"/>
    <mergeCell ref="A9:M9"/>
    <mergeCell ref="H12:M12"/>
    <mergeCell ref="BR13:BU13"/>
    <mergeCell ref="BV13:BY13"/>
    <mergeCell ref="BB13:BE13"/>
    <mergeCell ref="B10:G10"/>
    <mergeCell ref="H10:M10"/>
    <mergeCell ref="N10:S10"/>
    <mergeCell ref="BF13:BI13"/>
    <mergeCell ref="BJ13:BM13"/>
    <mergeCell ref="BN13:BQ13"/>
    <mergeCell ref="AL13:AN13"/>
    <mergeCell ref="AO13:AQ13"/>
    <mergeCell ref="AR13:AT13"/>
    <mergeCell ref="AU13:AW13"/>
    <mergeCell ref="AX13:BA13"/>
    <mergeCell ref="T13:V13"/>
    <mergeCell ref="W13:Y13"/>
    <mergeCell ref="Z13:AB13"/>
    <mergeCell ref="AF13:AH13"/>
    <mergeCell ref="B1:F1"/>
    <mergeCell ref="B2:G2"/>
    <mergeCell ref="H2:M2"/>
    <mergeCell ref="B12:G12"/>
    <mergeCell ref="N6:S6"/>
    <mergeCell ref="A7:M7"/>
    <mergeCell ref="B8:G8"/>
    <mergeCell ref="H8:M8"/>
    <mergeCell ref="N4:S4"/>
    <mergeCell ref="A5:M5"/>
    <mergeCell ref="B6:G6"/>
    <mergeCell ref="H6:M6"/>
    <mergeCell ref="N2:S2"/>
    <mergeCell ref="A3:M3"/>
    <mergeCell ref="B4:G4"/>
    <mergeCell ref="H4:M4"/>
    <mergeCell ref="N12:S12"/>
    <mergeCell ref="T2:Y2"/>
    <mergeCell ref="T4:Y4"/>
    <mergeCell ref="T6:Y6"/>
    <mergeCell ref="T8:Y8"/>
    <mergeCell ref="T12:Y12"/>
    <mergeCell ref="T10:Y10"/>
    <mergeCell ref="W14:Y14"/>
    <mergeCell ref="W15:Y15"/>
    <mergeCell ref="W16:Y16"/>
    <mergeCell ref="T14:V14"/>
    <mergeCell ref="T15:V15"/>
    <mergeCell ref="T16:V16"/>
    <mergeCell ref="A107:L107"/>
    <mergeCell ref="N33:P33"/>
    <mergeCell ref="E34:G34"/>
    <mergeCell ref="H34:J34"/>
    <mergeCell ref="K34:M34"/>
    <mergeCell ref="B33:D33"/>
    <mergeCell ref="H33:J33"/>
    <mergeCell ref="H37:J37"/>
    <mergeCell ref="K37:M37"/>
    <mergeCell ref="K38:M38"/>
    <mergeCell ref="H39:J39"/>
    <mergeCell ref="K39:M39"/>
    <mergeCell ref="K40:M40"/>
    <mergeCell ref="N35:P35"/>
    <mergeCell ref="B94:C94"/>
    <mergeCell ref="A102:I102"/>
    <mergeCell ref="A93:A98"/>
    <mergeCell ref="B93:G93"/>
    <mergeCell ref="N76:S76"/>
    <mergeCell ref="B97:C97"/>
    <mergeCell ref="B43:D43"/>
    <mergeCell ref="H43:J43"/>
    <mergeCell ref="R97:S97"/>
    <mergeCell ref="Q35:S35"/>
    <mergeCell ref="W39:Y39"/>
    <mergeCell ref="T40:V40"/>
    <mergeCell ref="W40:Y40"/>
    <mergeCell ref="W43:Y43"/>
    <mergeCell ref="T77:Y77"/>
    <mergeCell ref="T97:U97"/>
    <mergeCell ref="X97:Y97"/>
    <mergeCell ref="T93:Y93"/>
    <mergeCell ref="T94:U94"/>
    <mergeCell ref="V94:V95"/>
    <mergeCell ref="W94:W95"/>
    <mergeCell ref="X94:Y95"/>
    <mergeCell ref="T95:U95"/>
    <mergeCell ref="T96:U96"/>
    <mergeCell ref="X96:Y96"/>
    <mergeCell ref="N93:S93"/>
    <mergeCell ref="N94:O94"/>
    <mergeCell ref="P94:P95"/>
    <mergeCell ref="Q94:Q95"/>
    <mergeCell ref="R94:S95"/>
    <mergeCell ref="N95:O95"/>
    <mergeCell ref="T98:U98"/>
    <mergeCell ref="T39:V39"/>
    <mergeCell ref="T78:Y91"/>
    <mergeCell ref="T43:V43"/>
    <mergeCell ref="W41:Y41"/>
    <mergeCell ref="X98:Y98"/>
    <mergeCell ref="N97:O97"/>
    <mergeCell ref="N98:O98"/>
    <mergeCell ref="R98:S98"/>
    <mergeCell ref="N39:P39"/>
    <mergeCell ref="N78:S91"/>
    <mergeCell ref="N40:P40"/>
    <mergeCell ref="Q40:S40"/>
    <mergeCell ref="N96:O96"/>
    <mergeCell ref="R96:S96"/>
    <mergeCell ref="N59:S59"/>
    <mergeCell ref="N43:P43"/>
    <mergeCell ref="T41:V41"/>
    <mergeCell ref="AD98:AE98"/>
    <mergeCell ref="Z93:AE93"/>
    <mergeCell ref="Z94:AA94"/>
    <mergeCell ref="AB94:AB95"/>
    <mergeCell ref="AC94:AC95"/>
    <mergeCell ref="AD94:AE95"/>
    <mergeCell ref="Z95:AA95"/>
    <mergeCell ref="Z96:AA96"/>
    <mergeCell ref="AD96:AE96"/>
    <mergeCell ref="Z97:AA97"/>
    <mergeCell ref="AD97:AE97"/>
    <mergeCell ref="Z98:AA98"/>
    <mergeCell ref="N24:P24"/>
    <mergeCell ref="Q24:S24"/>
    <mergeCell ref="T24:V24"/>
    <mergeCell ref="W24:Y24"/>
    <mergeCell ref="N25:P25"/>
    <mergeCell ref="Q25:S25"/>
    <mergeCell ref="Q34:S34"/>
    <mergeCell ref="Q36:S36"/>
    <mergeCell ref="N38:P38"/>
    <mergeCell ref="N34:P34"/>
    <mergeCell ref="N37:P37"/>
    <mergeCell ref="W36:Y36"/>
    <mergeCell ref="W37:Y37"/>
    <mergeCell ref="T38:V38"/>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Equity</vt:lpstr>
      <vt:lpstr>Debt-Excl.Over,Liq,LowDur,Ult,M</vt:lpstr>
      <vt:lpstr>Debt-Over,Liq,Low Dur,Ultra,MM</vt:lpstr>
    </vt:vector>
  </TitlesOfParts>
  <Company>IPRU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LIC MF Dashboard August 2016</dc:title>
  <dc:creator>Shruti Tendulkar</dc:creator>
  <cp:keywords>LICMF;Dashboard</cp:keywords>
  <cp:lastModifiedBy>kartik shetty</cp:lastModifiedBy>
  <cp:lastPrinted>2017-03-08T04:58:08Z</cp:lastPrinted>
  <dcterms:created xsi:type="dcterms:W3CDTF">2015-08-03T08:55:10Z</dcterms:created>
  <dcterms:modified xsi:type="dcterms:W3CDTF">2023-06-15T07:03:23Z</dcterms:modified>
</cp:coreProperties>
</file>