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Y:\Product\LIC Mutual Fund\Dashboard\Web site\2018-2019\"/>
    </mc:Choice>
  </mc:AlternateContent>
  <xr:revisionPtr revIDLastSave="0" documentId="13_ncr:1_{DAA4CEEE-46B1-4A91-8C69-C33A6609735B}" xr6:coauthVersionLast="37" xr6:coauthVersionMax="37" xr10:uidLastSave="{00000000-0000-0000-0000-000000000000}"/>
  <bookViews>
    <workbookView xWindow="0" yWindow="0" windowWidth="24000" windowHeight="8565" tabRatio="532" xr2:uid="{00000000-000D-0000-FFFF-FFFF00000000}"/>
  </bookViews>
  <sheets>
    <sheet name="Equity Open Ended  " sheetId="23" r:id="rId1"/>
    <sheet name="Debt Open Ended " sheetId="22" r:id="rId2"/>
    <sheet name="Debt Close Ended" sheetId="21" r:id="rId3"/>
  </sheet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40" i="22" l="1"/>
  <c r="P40" i="23" l="1"/>
  <c r="C40" i="21" l="1"/>
  <c r="E16" i="21" l="1"/>
  <c r="H16" i="21"/>
  <c r="K16" i="21"/>
  <c r="N16" i="21"/>
  <c r="Q16" i="21"/>
  <c r="B16" i="21"/>
  <c r="E16" i="22"/>
  <c r="H16" i="22"/>
  <c r="K16" i="22"/>
  <c r="N16" i="22"/>
  <c r="Q16" i="22"/>
  <c r="T16" i="22"/>
  <c r="W16" i="22"/>
  <c r="Z16" i="22"/>
  <c r="AC16" i="22"/>
  <c r="AF16" i="22"/>
  <c r="AI16" i="22"/>
  <c r="AL16" i="22"/>
  <c r="B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F40" i="21" l="1"/>
  <c r="I40" i="21" s="1"/>
  <c r="L40" i="21" s="1"/>
  <c r="O40" i="21" s="1"/>
  <c r="R40" i="21" s="1"/>
  <c r="R40" i="22"/>
  <c r="L40" i="22"/>
  <c r="A1" i="21" l="1"/>
  <c r="A1" i="22"/>
  <c r="AB40" i="22" l="1"/>
  <c r="G40" i="22"/>
  <c r="M40" i="22" s="1"/>
  <c r="P40" i="22" s="1"/>
  <c r="S40" i="22" s="1"/>
  <c r="D40" i="21" s="1"/>
  <c r="G40" i="21" s="1"/>
  <c r="J40" i="21" s="1"/>
  <c r="M40" i="21" s="1"/>
  <c r="P40" i="21" s="1"/>
  <c r="S40" i="21" s="1"/>
  <c r="F40" i="22"/>
  <c r="AJ40" i="22"/>
  <c r="BW40" i="23" l="1"/>
  <c r="AH40" i="22" l="1"/>
  <c r="AQ40" i="22" l="1"/>
  <c r="AN40" i="22"/>
  <c r="AK40" i="22"/>
  <c r="AE40" i="22"/>
  <c r="Y40" i="22"/>
  <c r="CG40" i="23"/>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E31" i="21" l="1"/>
  <c r="K31" i="21" l="1"/>
  <c r="CE31" i="23" l="1"/>
  <c r="Q31" i="21" l="1"/>
  <c r="AP40" i="22"/>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<sst xmlns="http://schemas.openxmlformats.org/spreadsheetml/2006/main" count="1030" uniqueCount="220">
  <si>
    <t>Regular (Growth)</t>
  </si>
  <si>
    <t>Direct (Growth)</t>
  </si>
  <si>
    <t>Regular</t>
  </si>
  <si>
    <t>Direct</t>
  </si>
  <si>
    <t>Name of the issuer</t>
  </si>
  <si>
    <t>% of Scheme</t>
  </si>
  <si>
    <t>Disclaimer :</t>
  </si>
  <si>
    <t>Scheme Name</t>
  </si>
  <si>
    <t>LIC  MF Liquid Fund</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</si>
  <si>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</si>
  <si>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Govt. Securities Fund</t>
  </si>
  <si>
    <t>LIC MF Bond Fund</t>
  </si>
  <si>
    <t>LIC MF G-Sec Long Term ETF</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</si>
  <si>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</si>
  <si>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</si>
  <si>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</si>
  <si>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</si>
  <si>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</si>
  <si>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</si>
  <si>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</si>
  <si>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</si>
  <si>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</si>
  <si>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</si>
  <si>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</si>
  <si>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</si>
  <si>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</si>
  <si>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</si>
  <si>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</si>
  <si>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</si>
  <si>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</si>
  <si>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</si>
  <si>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</si>
  <si>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</si>
  <si>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</si>
  <si>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</si>
  <si>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</si>
  <si>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</si>
  <si>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</si>
  <si>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</si>
  <si>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</si>
  <si>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</si>
  <si>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</si>
  <si>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</si>
  <si>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</si>
  <si>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</si>
  <si>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</si>
  <si>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</si>
  <si>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S&amp;P BSE Sensex</t>
  </si>
  <si>
    <t>Nifty 50</t>
  </si>
  <si>
    <t>Nifty 100</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</si>
  <si>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</si>
  <si>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</si>
  <si>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</si>
  <si>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</si>
  <si>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</si>
  <si>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</si>
  <si>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</si>
  <si>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</si>
  <si>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</si>
  <si>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</si>
  <si>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</si>
  <si>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</si>
  <si>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</si>
  <si>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</si>
  <si>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</si>
  <si>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</si>
  <si>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</si>
  <si>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</si>
  <si>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</si>
  <si>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</si>
  <si>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</si>
  <si>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13.07.2015</t>
  </si>
  <si>
    <t>05.10.2015</t>
  </si>
  <si>
    <t>19.11.2015</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</si>
  <si>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</si>
  <si>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</si>
  <si>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</si>
  <si>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</si>
  <si>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</si>
  <si>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</si>
  <si>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</si>
  <si>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</si>
  <si>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</si>
  <si>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</si>
  <si>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</si>
  <si>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</si>
  <si>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</si>
  <si>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ICICI Bank Ltd.</t>
  </si>
  <si>
    <t>Axis Bank Ltd.</t>
  </si>
  <si>
    <t>Persistent Systems Ltd.</t>
  </si>
  <si>
    <t>Britannia Industries Ltd.</t>
  </si>
  <si>
    <t>Infosys Ltd.</t>
  </si>
  <si>
    <t>Dewan Housing Finance Corporation Ltd.</t>
  </si>
  <si>
    <t>Indiabulls Housing Finance Ltd.</t>
  </si>
  <si>
    <t>L&amp;T Infrastructure Finance Co. Ltd.</t>
  </si>
  <si>
    <t>Power Finance Corporation Ltd.</t>
  </si>
  <si>
    <t>Reliance Capital Ltd.</t>
  </si>
  <si>
    <t>Tata Motors Finance Ltd.</t>
  </si>
  <si>
    <t>NTPC Ltd.</t>
  </si>
  <si>
    <t>Small Industries Development Bk of India</t>
  </si>
  <si>
    <t>Tata Capital Housing Finance Ltd.</t>
  </si>
  <si>
    <t>Cholamandalam Investment &amp; Fin Co Ltd.</t>
  </si>
  <si>
    <t>Housing Development Finance Corp Ltd.</t>
  </si>
  <si>
    <t>Edelweiss Commodities Services Ltd.</t>
  </si>
  <si>
    <t>Shapoorji Pallonji and Company Pvt. Ltd.</t>
  </si>
  <si>
    <t>Tech Mahindra Ltd.</t>
  </si>
  <si>
    <t>City Union Bank Ltd.</t>
  </si>
  <si>
    <t>HDFC Bank Ltd.</t>
  </si>
  <si>
    <t>Larsen &amp; Toubro Ltd.</t>
  </si>
  <si>
    <t>Maruti Suzuki India Ltd.</t>
  </si>
  <si>
    <t>Kotak Mahindra Bank Ltd.</t>
  </si>
  <si>
    <t>The Ramco Cements Ltd.</t>
  </si>
  <si>
    <t>Reliance Industries Ltd.</t>
  </si>
  <si>
    <t>ITC Ltd.</t>
  </si>
  <si>
    <t>Tata Consultancy Services Ltd.</t>
  </si>
  <si>
    <t>Tata Chemicals Ltd.</t>
  </si>
  <si>
    <t>Sterlite Technologies Ltd.</t>
  </si>
  <si>
    <t>Piramal Enterprises Ltd.</t>
  </si>
  <si>
    <t>Power Grid Corporation of India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</si>
  <si>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</si>
  <si>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</si>
  <si>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</si>
  <si>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</si>
  <si>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</si>
  <si>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</si>
  <si>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</si>
  <si>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</si>
  <si>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Hero MotoCorp Ltd.</t>
  </si>
  <si>
    <t>6.79% GOVT OF INDIA RED 15-05-2027</t>
  </si>
  <si>
    <t>7.17% GOVT OF INDIA RED 08-01-2028</t>
  </si>
  <si>
    <t xml:space="preserve">Nifty 50 </t>
  </si>
  <si>
    <t>Mahindra &amp; Mahindra Ltd.</t>
  </si>
  <si>
    <t>Avenue Supermarts Ltd.</t>
  </si>
  <si>
    <t>Bajaj Finance Ltd.</t>
  </si>
  <si>
    <t>SKF India Ltd.</t>
  </si>
  <si>
    <t>Dabur India Ltd.</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</si>
  <si>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</si>
  <si>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</si>
  <si>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</si>
  <si>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</si>
  <si>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</si>
  <si>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</si>
  <si>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</si>
  <si>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</si>
  <si>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</si>
  <si>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</si>
  <si>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</si>
  <si>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</si>
  <si>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</si>
  <si>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</si>
  <si>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</si>
  <si>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</si>
  <si>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</si>
  <si>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</si>
  <si>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</si>
  <si>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</si>
  <si>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</si>
  <si>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</si>
  <si>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</si>
  <si>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</si>
  <si>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</si>
  <si>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</si>
  <si>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</si>
  <si>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</si>
  <si>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</si>
  <si>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</si>
  <si>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</si>
  <si>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Nifty 500 Index</t>
  </si>
  <si>
    <t>Nifty 100 Index</t>
  </si>
  <si>
    <t>Nifty LargeMidcap 250 Index</t>
  </si>
  <si>
    <t>Nifty Financial Services Index</t>
  </si>
  <si>
    <t>Nifty Infrastructure Index</t>
  </si>
  <si>
    <t>CRISIL Low Duration Debt Index</t>
  </si>
  <si>
    <t>CRISIL Short Term Bond Fund Index</t>
  </si>
  <si>
    <t>IndusInd Bank Ltd.</t>
  </si>
  <si>
    <t>Bharat Petroleum Corporation Ltd.</t>
  </si>
  <si>
    <t>Vinati Organics Ltd.</t>
  </si>
  <si>
    <t>6.84% GOVT OF INDIA RED 19-12-2022</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</si>
  <si>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</si>
  <si>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</si>
  <si>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</si>
  <si>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</si>
  <si>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</si>
  <si>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</si>
  <si>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</si>
  <si>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</si>
  <si>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</si>
  <si>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</si>
  <si>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</si>
  <si>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Exide Industries Ltd.</t>
  </si>
  <si>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</si>
  <si>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</si>
  <si>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</si>
  <si>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</si>
  <si>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</si>
  <si>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</si>
  <si>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</si>
  <si>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8)As TRI data is not available since Inception of LIC MF Tax Plan, benchmark performance is calculated using composite CAGR of Nifty 500 PRI values from date 31-Mar-1997 to date 26-Nov-1998 and TRI values since date 26-Nov-1998</t>
  </si>
  <si>
    <t>9)As TRI data is not available since  Inception of LIC MF Index Fund - Sensex Plan, benchmark performance is calculated using composite CAGR of S&amp;P BSE Sensex PRI values from date 05-Dec-2002 to date 31-May-2007 and TRI values since date 31-May-2007</t>
  </si>
  <si>
    <t>10)As TRI data is not available since Inception of LIC MF Index Fund - Nifty Plan , benchmark performance is calculated using composite CAGR of S&amp;P BSE Sensex PRI values from date 05-Dec-2002 to date 31-May-2007 and TRI values since date 31-May-2007</t>
  </si>
  <si>
    <t>11)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</si>
  <si>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The Federal Bank Ltd.</t>
  </si>
  <si>
    <t>Hindalco Industries Ltd.</t>
  </si>
  <si>
    <t>Hindustan Unilever Ltd.</t>
  </si>
  <si>
    <t>Capital First Ltd.</t>
  </si>
  <si>
    <t>Nabha Power Ltd.</t>
  </si>
  <si>
    <t>Smartchem Technologies Ltd.</t>
  </si>
  <si>
    <t>Reliance Jio Infocomm Ltd.</t>
  </si>
  <si>
    <t>6.68% GOVT OF INDIA RED 17-09-2031</t>
  </si>
  <si>
    <t>Dashboard as on 31/10/2018</t>
  </si>
  <si>
    <t>2) All above data is as on 31/10/2018</t>
  </si>
  <si>
    <t>Nestle India Ltd.</t>
  </si>
  <si>
    <t>Container Corporation Of India Ltd.</t>
  </si>
  <si>
    <t>KNR Constructions Ltd</t>
  </si>
  <si>
    <t>National Fertilizers Ltd.</t>
  </si>
  <si>
    <t>Indian Bank</t>
  </si>
  <si>
    <t>PNB Housing Finance Ltd.</t>
  </si>
  <si>
    <t>Steel Authority of India Ltd.</t>
  </si>
  <si>
    <t>REC LIMITED</t>
  </si>
  <si>
    <t>7.61% GOVT OF INDIA RED 09-05-2030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</si>
</sst>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s>
  <fills count="3">
    <fill>
      <patternFill patternType="none"/>
    </fill>
    <fill>
      <patternFill patternType="gray125"/>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66">
    <xf numFmtId="0" fontId="0" fillId="0" borderId="0" xfId="0"/>
    <xf numFmtId="0" fontId="4" fillId="0" borderId="3" xfId="0" applyNumberFormat="1" applyFont="1" applyFill="1" applyBorder="1" applyAlignment="1">
      <alignment horizontal="center" vertical="center" wrapText="1"/>
    </xf>
    <xf numFmtId="2" fontId="4" fillId="0" borderId="4"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0" fontId="5" fillId="0" borderId="1" xfId="0" applyFont="1" applyFill="1" applyBorder="1" applyAlignment="1">
      <alignment horizontal="center"/>
    </xf>
    <xf numFmtId="0" fontId="5" fillId="0" borderId="0" xfId="0" applyFont="1" applyFill="1" applyBorder="1" applyAlignment="1">
      <alignment horizontal="center"/>
    </xf>
    <xf numFmtId="164" fontId="4" fillId="0" borderId="0" xfId="0" applyNumberFormat="1" applyFont="1" applyFill="1" applyBorder="1" applyAlignment="1">
      <alignment horizontal="left" vertical="top" wrapText="1"/>
    </xf>
    <xf numFmtId="164" fontId="5" fillId="0" borderId="0" xfId="0" applyNumberFormat="1" applyFont="1" applyFill="1" applyBorder="1"/>
    <xf numFmtId="0" fontId="4" fillId="0" borderId="0" xfId="0" applyFont="1" applyFill="1" applyBorder="1"/>
    <xf numFmtId="4" fontId="5" fillId="0" borderId="0" xfId="0" applyNumberFormat="1" applyFont="1" applyFill="1" applyBorder="1"/>
    <xf numFmtId="0" fontId="4" fillId="0" borderId="5" xfId="0" applyNumberFormat="1" applyFont="1" applyFill="1" applyBorder="1" applyAlignment="1">
      <alignment vertical="center" wrapText="1"/>
    </xf>
    <xf numFmtId="0" fontId="4" fillId="0" borderId="6" xfId="0" applyNumberFormat="1" applyFont="1" applyFill="1" applyBorder="1" applyAlignment="1">
      <alignment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4"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65" fontId="1" fillId="0" borderId="0" xfId="0"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0" fontId="7" fillId="0" borderId="0" xfId="0" applyFont="1" applyFill="1"/>
    <xf numFmtId="0" fontId="8" fillId="0" borderId="0" xfId="0" applyFont="1" applyFill="1"/>
    <xf numFmtId="0" fontId="5" fillId="0" borderId="6" xfId="0" applyNumberFormat="1" applyFont="1" applyFill="1" applyBorder="1" applyAlignment="1">
      <alignment vertical="center" wrapText="1"/>
    </xf>
    <xf numFmtId="0" fontId="4" fillId="0" borderId="4" xfId="0" applyNumberFormat="1" applyFont="1" applyFill="1" applyBorder="1" applyAlignment="1">
      <alignment vertical="center" wrapText="1"/>
    </xf>
    <xf numFmtId="2" fontId="3" fillId="0" borderId="0" xfId="0" applyNumberFormat="1" applyFont="1" applyBorder="1" applyAlignment="1">
      <alignment horizontal="center" vertical="center"/>
    </xf>
    <xf numFmtId="166" fontId="3" fillId="0" borderId="0" xfId="0" applyNumberFormat="1" applyFont="1" applyBorder="1" applyAlignment="1">
      <alignment horizontal="center" vertical="center"/>
    </xf>
    <xf numFmtId="167" fontId="3" fillId="0" borderId="0" xfId="0" applyNumberFormat="1" applyFont="1" applyBorder="1" applyAlignment="1">
      <alignment horizontal="center" vertical="center"/>
    </xf>
    <xf numFmtId="2" fontId="9" fillId="0" borderId="0" xfId="0" applyNumberFormat="1" applyFont="1" applyBorder="1" applyAlignment="1">
      <alignment horizontal="center" vertical="center"/>
    </xf>
    <xf numFmtId="166" fontId="9" fillId="0" borderId="0" xfId="0" applyNumberFormat="1" applyFont="1" applyBorder="1" applyAlignment="1">
      <alignment horizontal="center" vertical="center"/>
    </xf>
    <xf numFmtId="167" fontId="9" fillId="0" borderId="0" xfId="0" applyNumberFormat="1" applyFont="1" applyBorder="1" applyAlignment="1">
      <alignment horizontal="center" vertical="center"/>
    </xf>
    <xf numFmtId="0" fontId="5" fillId="0" borderId="0" xfId="0" applyNumberFormat="1" applyFont="1" applyFill="1" applyBorder="1" applyAlignment="1">
      <alignment horizontal="center" vertical="top" wrapText="1"/>
    </xf>
    <xf numFmtId="0" fontId="4" fillId="2" borderId="2" xfId="0" applyFont="1" applyFill="1" applyBorder="1" applyAlignment="1">
      <alignment vertical="top"/>
    </xf>
    <xf numFmtId="0" fontId="4" fillId="2" borderId="0" xfId="0" applyFont="1" applyFill="1" applyBorder="1" applyAlignment="1">
      <alignment vertical="top"/>
    </xf>
    <xf numFmtId="0" fontId="5" fillId="2" borderId="0" xfId="0" applyFont="1" applyFill="1" applyBorder="1"/>
    <xf numFmtId="0" fontId="4" fillId="2" borderId="0" xfId="0" applyFont="1" applyFill="1" applyBorder="1" applyAlignment="1">
      <alignment horizontal="center" vertical="center" wrapText="1"/>
    </xf>
    <xf numFmtId="2" fontId="3" fillId="0" borderId="0" xfId="0" applyNumberFormat="1" applyFont="1" applyFill="1" applyBorder="1" applyAlignment="1">
      <alignment horizontal="center" vertical="center"/>
    </xf>
    <xf numFmtId="2" fontId="9" fillId="0" borderId="0" xfId="0" applyNumberFormat="1" applyFont="1" applyFill="1" applyBorder="1" applyAlignment="1">
      <alignment horizontal="center" vertical="center"/>
    </xf>
    <xf numFmtId="10" fontId="5" fillId="0" borderId="0" xfId="3" applyNumberFormat="1" applyFont="1" applyFill="1" applyBorder="1" applyAlignment="1">
      <alignment horizontal="center" vertical="top" wrapText="1"/>
    </xf>
    <xf numFmtId="10" fontId="0" fillId="0" borderId="0" xfId="0" applyNumberFormat="1" applyFill="1" applyBorder="1"/>
    <xf numFmtId="0" fontId="4" fillId="0" borderId="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21" xfId="0" applyFont="1" applyFill="1" applyBorder="1"/>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4" fillId="0" borderId="1" xfId="0" applyFont="1" applyFill="1" applyBorder="1" applyAlignment="1">
      <alignment horizontal="center" vertical="top" wrapText="1"/>
    </xf>
    <xf numFmtId="10" fontId="5" fillId="0" borderId="1" xfId="3" applyNumberFormat="1" applyFont="1" applyFill="1" applyBorder="1" applyAlignment="1">
      <alignment horizontal="center"/>
    </xf>
    <xf numFmtId="0" fontId="4" fillId="0" borderId="16" xfId="0" applyNumberFormat="1" applyFont="1" applyFill="1" applyBorder="1" applyAlignment="1">
      <alignment horizontal="center" vertical="top" wrapText="1"/>
    </xf>
    <xf numFmtId="2" fontId="5" fillId="0" borderId="12" xfId="0" applyNumberFormat="1" applyFont="1" applyFill="1" applyBorder="1" applyAlignment="1">
      <alignment horizontal="center"/>
    </xf>
    <xf numFmtId="0" fontId="5" fillId="0" borderId="0" xfId="0" applyNumberFormat="1" applyFont="1" applyFill="1" applyBorder="1" applyAlignment="1">
      <alignment horizontal="left" vertical="top" wrapText="1"/>
    </xf>
    <xf numFmtId="164" fontId="4" fillId="0" borderId="8"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4" fontId="4" fillId="0" borderId="17"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64" fontId="5" fillId="0" borderId="1" xfId="0" applyNumberFormat="1" applyFont="1" applyFill="1" applyBorder="1" applyAlignment="1" applyProtection="1">
      <alignment horizontal="center" vertical="center" wrapText="1"/>
    </xf>
    <xf numFmtId="15" fontId="5" fillId="0" borderId="0" xfId="0" applyNumberFormat="1" applyFont="1" applyFill="1" applyBorder="1"/>
    <xf numFmtId="164" fontId="11" fillId="0" borderId="1" xfId="0" applyNumberFormat="1" applyFont="1" applyFill="1" applyBorder="1" applyAlignment="1">
      <alignment horizontal="center"/>
    </xf>
    <xf numFmtId="164" fontId="5" fillId="0" borderId="1" xfId="0" applyNumberFormat="1" applyFont="1" applyFill="1" applyBorder="1" applyAlignment="1">
      <alignment horizontal="center"/>
    </xf>
    <xf numFmtId="164" fontId="5" fillId="0" borderId="18" xfId="0" applyNumberFormat="1" applyFont="1" applyFill="1" applyBorder="1" applyAlignment="1">
      <alignment horizontal="center" vertical="center"/>
    </xf>
    <xf numFmtId="2" fontId="5" fillId="0" borderId="16" xfId="3" applyNumberFormat="1" applyFont="1" applyFill="1" applyBorder="1" applyAlignment="1">
      <alignment horizontal="center"/>
    </xf>
    <xf numFmtId="164" fontId="5" fillId="0" borderId="22" xfId="0" applyNumberFormat="1" applyFont="1" applyFill="1" applyBorder="1" applyAlignment="1">
      <alignment horizontal="center" vertical="center"/>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xf>
    <xf numFmtId="0" fontId="4" fillId="0" borderId="9"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4" fontId="5" fillId="0" borderId="0" xfId="0" applyNumberFormat="1" applyFont="1" applyFill="1" applyBorder="1" applyAlignment="1">
      <alignment horizontal="left" vertical="center"/>
    </xf>
    <xf numFmtId="0" fontId="4" fillId="0" borderId="0" xfId="0" applyFont="1" applyFill="1" applyBorder="1" applyAlignment="1">
      <alignment horizontal="center" vertical="top" wrapText="1"/>
    </xf>
    <xf numFmtId="0" fontId="4" fillId="0" borderId="20" xfId="0" applyFont="1" applyFill="1" applyBorder="1" applyAlignment="1">
      <alignment horizontal="center" vertical="top" wrapText="1"/>
    </xf>
    <xf numFmtId="0" fontId="4" fillId="0" borderId="0" xfId="0" applyFont="1" applyFill="1" applyBorder="1" applyAlignment="1">
      <alignment horizontal="center" vertical="center" wrapText="1"/>
    </xf>
    <xf numFmtId="0" fontId="5" fillId="0" borderId="12" xfId="0" applyNumberFormat="1" applyFont="1" applyFill="1" applyBorder="1" applyAlignment="1">
      <alignment horizontal="center" vertical="top" wrapText="1"/>
    </xf>
    <xf numFmtId="0" fontId="5" fillId="0" borderId="6" xfId="0" applyNumberFormat="1" applyFont="1" applyFill="1" applyBorder="1" applyAlignment="1">
      <alignment horizontal="center" vertical="top" wrapText="1"/>
    </xf>
    <xf numFmtId="0" fontId="5" fillId="0" borderId="13"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0" xfId="0" applyNumberFormat="1" applyFont="1" applyFill="1" applyBorder="1" applyAlignment="1">
      <alignment horizontal="left" vertical="top" wrapText="1"/>
    </xf>
    <xf numFmtId="0" fontId="4" fillId="0" borderId="9"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9"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0" fontId="4" fillId="0" borderId="5"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7" xfId="0" applyFont="1" applyFill="1" applyBorder="1" applyAlignment="1">
      <alignment horizontal="center" vertical="top" wrapText="1"/>
    </xf>
    <xf numFmtId="0" fontId="4" fillId="0" borderId="0" xfId="0" applyNumberFormat="1" applyFont="1" applyFill="1" applyBorder="1" applyAlignment="1">
      <alignment horizontal="center" vertical="center" wrapText="1"/>
    </xf>
    <xf numFmtId="10" fontId="4" fillId="0" borderId="0" xfId="3" applyNumberFormat="1" applyFont="1" applyFill="1" applyBorder="1" applyAlignment="1">
      <alignment horizontal="center" vertical="top"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12"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wrapText="1"/>
    </xf>
    <xf numFmtId="0" fontId="4" fillId="0" borderId="13" xfId="0" applyNumberFormat="1" applyFont="1" applyFill="1" applyBorder="1" applyAlignment="1">
      <alignment horizontal="left" vertical="center"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3"/>
  <sheetViews>
    <sheetView tabSelected="1" zoomScale="115" zoomScaleNormal="115" workbookViewId="0">
      <pane xSplit="1" ySplit="2" topLeftCell="B3" activePane="bottomRight" state="frozen"/>
      <selection pane="topRight" activeCell="B1" sqref="B1"/>
      <selection pane="bottomLeft" activeCell="A3" sqref="A3"/>
      <selection pane="bottomRight" activeCell="B3" sqref="B3"/>
    </sheetView>
  </sheetViews>
  <sheetFormatPr defaultRowHeight="12.75" x14ac:dyDescent="0.2"/>
  <cols>
    <col min="1" max="1" width="42.7109375" style="3" customWidth="1"/>
    <col min="2" max="5" width="13" style="3" customWidth="1"/>
    <col min="6" max="6" width="10.42578125" style="3" bestFit="1" customWidth="1"/>
    <col min="7" max="7" width="10.42578125" style="3" customWidth="1"/>
    <col min="8" max="11" width="13" style="3" customWidth="1"/>
    <col min="12" max="12" width="10.42578125" style="3" bestFit="1" customWidth="1"/>
    <col min="13" max="13" width="10.42578125" style="3" customWidth="1"/>
    <col min="14" max="17" width="13" style="3" customWidth="1"/>
    <col min="18" max="18" width="11.42578125" style="3" customWidth="1"/>
    <col min="19" max="19" width="10.42578125" style="3" customWidth="1"/>
    <col min="20" max="23" width="13" style="3" customWidth="1"/>
    <col min="24" max="24" width="10.42578125" style="3" bestFit="1" customWidth="1"/>
    <col min="25" max="25" width="10.42578125" style="3" customWidth="1"/>
    <col min="26" max="29" width="13" style="3" customWidth="1"/>
    <col min="30" max="30" width="12" style="3" customWidth="1"/>
    <col min="31" max="31" width="10.42578125" style="3" customWidth="1"/>
    <col min="32" max="35" width="13" style="3" customWidth="1"/>
    <col min="36" max="36" width="10.7109375" style="3" bestFit="1" customWidth="1"/>
    <col min="37" max="37" width="10.7109375" style="3" customWidth="1"/>
    <col min="38" max="41" width="13" style="3" customWidth="1"/>
    <col min="42" max="42" width="10.42578125" style="3" bestFit="1" customWidth="1"/>
    <col min="43" max="43" width="10.42578125" style="3" customWidth="1"/>
    <col min="44" max="46" width="13" style="3" customWidth="1"/>
    <col min="47" max="47" width="11.7109375" style="3" customWidth="1"/>
    <col min="48" max="48" width="12.7109375" style="3" customWidth="1"/>
    <col min="49" max="49" width="11.7109375" style="3" customWidth="1"/>
    <col min="50" max="53" width="13" style="3" customWidth="1"/>
    <col min="54" max="54" width="10.42578125" style="3" bestFit="1" customWidth="1"/>
    <col min="55" max="55" width="10.42578125" style="3" customWidth="1"/>
    <col min="56" max="59" width="13" style="3" customWidth="1"/>
    <col min="60" max="60" width="10.42578125" style="3" bestFit="1" customWidth="1"/>
    <col min="61" max="61" width="10.42578125" style="3" customWidth="1"/>
    <col min="62" max="62" width="13.140625" style="3" customWidth="1"/>
    <col min="63" max="64" width="16" style="3" customWidth="1"/>
    <col min="65" max="65" width="13" style="3" customWidth="1"/>
    <col min="66" max="67" width="11.42578125" style="3" customWidth="1"/>
    <col min="68" max="71" width="13" style="3" customWidth="1"/>
    <col min="72" max="72" width="10.42578125" style="3" bestFit="1" customWidth="1"/>
    <col min="73" max="73" width="10.42578125" style="3" customWidth="1"/>
    <col min="74" max="74" width="11.42578125" style="3" customWidth="1"/>
    <col min="75" max="76" width="12.7109375" style="3" customWidth="1"/>
    <col min="77" max="77" width="10.28515625" style="3" customWidth="1"/>
    <col min="78" max="78" width="10.7109375" style="3" customWidth="1"/>
    <col min="79" max="79" width="10.42578125" style="3" bestFit="1" customWidth="1"/>
    <col min="80" max="80" width="11.42578125" style="3" customWidth="1"/>
    <col min="81" max="82" width="12.7109375" style="3" customWidth="1"/>
    <col min="83" max="83" width="10.28515625" style="3" customWidth="1"/>
    <col min="84" max="84" width="10.85546875" style="3" customWidth="1"/>
    <col min="85" max="85" width="10.42578125" style="3" bestFit="1" customWidth="1"/>
    <col min="86" max="16384" width="9.140625" style="3"/>
  </cols>
  <sheetData>
    <row r="1" spans="1:113" ht="13.5" customHeight="1" thickBot="1" x14ac:dyDescent="0.25">
      <c r="A1" s="44" t="s">
        <v>209</v>
      </c>
      <c r="B1" s="44"/>
      <c r="C1" s="44"/>
      <c r="D1" s="44"/>
      <c r="E1" s="44"/>
      <c r="F1" s="44"/>
      <c r="G1" s="44"/>
      <c r="H1" s="44"/>
      <c r="I1" s="44"/>
      <c r="J1" s="45"/>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row>
    <row r="2" spans="1:113" s="4" customFormat="1" ht="12.75" customHeight="1" x14ac:dyDescent="0.25">
      <c r="A2" s="1" t="s">
        <v>7</v>
      </c>
      <c r="B2" s="122" t="s">
        <v>137</v>
      </c>
      <c r="C2" s="123"/>
      <c r="D2" s="123"/>
      <c r="E2" s="123"/>
      <c r="F2" s="123"/>
      <c r="G2" s="124"/>
      <c r="H2" s="122" t="s">
        <v>138</v>
      </c>
      <c r="I2" s="123"/>
      <c r="J2" s="123"/>
      <c r="K2" s="123"/>
      <c r="L2" s="123"/>
      <c r="M2" s="124"/>
      <c r="N2" s="122" t="s">
        <v>139</v>
      </c>
      <c r="O2" s="123"/>
      <c r="P2" s="123"/>
      <c r="Q2" s="123"/>
      <c r="R2" s="123"/>
      <c r="S2" s="124"/>
      <c r="T2" s="122" t="s">
        <v>16</v>
      </c>
      <c r="U2" s="123"/>
      <c r="V2" s="123"/>
      <c r="W2" s="123"/>
      <c r="X2" s="123"/>
      <c r="Y2" s="124"/>
      <c r="Z2" s="122" t="s">
        <v>17</v>
      </c>
      <c r="AA2" s="123"/>
      <c r="AB2" s="123"/>
      <c r="AC2" s="123"/>
      <c r="AD2" s="123"/>
      <c r="AE2" s="124"/>
      <c r="AF2" s="122" t="s">
        <v>18</v>
      </c>
      <c r="AG2" s="123"/>
      <c r="AH2" s="123"/>
      <c r="AI2" s="123"/>
      <c r="AJ2" s="123"/>
      <c r="AK2" s="124"/>
      <c r="AL2" s="122" t="s">
        <v>51</v>
      </c>
      <c r="AM2" s="123"/>
      <c r="AN2" s="123"/>
      <c r="AO2" s="123"/>
      <c r="AP2" s="123"/>
      <c r="AQ2" s="124"/>
      <c r="AR2" s="122" t="s">
        <v>23</v>
      </c>
      <c r="AS2" s="123"/>
      <c r="AT2" s="123"/>
      <c r="AU2" s="123"/>
      <c r="AV2" s="123"/>
      <c r="AW2" s="124"/>
      <c r="AX2" s="122" t="s">
        <v>19</v>
      </c>
      <c r="AY2" s="123"/>
      <c r="AZ2" s="123"/>
      <c r="BA2" s="123"/>
      <c r="BB2" s="123"/>
      <c r="BC2" s="124"/>
      <c r="BD2" s="122" t="s">
        <v>20</v>
      </c>
      <c r="BE2" s="123"/>
      <c r="BF2" s="123"/>
      <c r="BG2" s="123"/>
      <c r="BH2" s="123"/>
      <c r="BI2" s="124"/>
      <c r="BJ2" s="122" t="s">
        <v>140</v>
      </c>
      <c r="BK2" s="123"/>
      <c r="BL2" s="123"/>
      <c r="BM2" s="123"/>
      <c r="BN2" s="123"/>
      <c r="BO2" s="124"/>
      <c r="BP2" s="122" t="s">
        <v>21</v>
      </c>
      <c r="BQ2" s="123"/>
      <c r="BR2" s="123"/>
      <c r="BS2" s="123"/>
      <c r="BT2" s="123"/>
      <c r="BU2" s="124"/>
      <c r="BV2" s="122" t="s">
        <v>22</v>
      </c>
      <c r="BW2" s="123"/>
      <c r="BX2" s="123"/>
      <c r="BY2" s="123"/>
      <c r="BZ2" s="123"/>
      <c r="CA2" s="124"/>
      <c r="CB2" s="122" t="s">
        <v>79</v>
      </c>
      <c r="CC2" s="123"/>
      <c r="CD2" s="123"/>
      <c r="CE2" s="123"/>
      <c r="CF2" s="123"/>
      <c r="CG2" s="124"/>
      <c r="CH2" s="94"/>
      <c r="CI2" s="94"/>
      <c r="CJ2" s="94"/>
      <c r="CK2" s="94"/>
      <c r="CL2" s="94"/>
      <c r="CM2" s="94"/>
      <c r="CN2" s="94"/>
      <c r="CO2" s="94"/>
      <c r="CP2" s="94"/>
      <c r="CQ2" s="94"/>
      <c r="CR2" s="94"/>
      <c r="CS2" s="94"/>
      <c r="CT2" s="94"/>
      <c r="CU2" s="94"/>
      <c r="CV2" s="94"/>
      <c r="CW2" s="94"/>
      <c r="CX2" s="94"/>
      <c r="CY2" s="94"/>
      <c r="CZ2" s="94"/>
      <c r="DA2" s="94"/>
      <c r="DB2" s="94"/>
      <c r="DC2" s="94"/>
      <c r="DD2" s="94"/>
      <c r="DE2" s="94"/>
      <c r="DF2" s="94"/>
      <c r="DG2" s="94"/>
      <c r="DH2" s="94"/>
      <c r="DI2" s="94"/>
    </row>
    <row r="3" spans="1:113" x14ac:dyDescent="0.2">
      <c r="A3" s="22"/>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35"/>
      <c r="BZ3" s="35"/>
      <c r="CA3" s="9"/>
      <c r="CB3" s="25"/>
      <c r="CC3" s="25"/>
      <c r="CD3" s="25"/>
      <c r="CE3" s="25"/>
      <c r="CF3" s="25"/>
      <c r="CG3" s="9"/>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row>
    <row r="4" spans="1:113" x14ac:dyDescent="0.2">
      <c r="A4" s="26" t="s">
        <v>28</v>
      </c>
      <c r="B4" s="125" t="s">
        <v>54</v>
      </c>
      <c r="C4" s="126"/>
      <c r="D4" s="126"/>
      <c r="E4" s="126"/>
      <c r="F4" s="126"/>
      <c r="G4" s="127"/>
      <c r="H4" s="125" t="s">
        <v>53</v>
      </c>
      <c r="I4" s="126"/>
      <c r="J4" s="126"/>
      <c r="K4" s="126"/>
      <c r="L4" s="126"/>
      <c r="M4" s="127"/>
      <c r="N4" s="125" t="s">
        <v>55</v>
      </c>
      <c r="O4" s="126"/>
      <c r="P4" s="126"/>
      <c r="Q4" s="126"/>
      <c r="R4" s="126"/>
      <c r="S4" s="127"/>
      <c r="T4" s="125" t="s">
        <v>56</v>
      </c>
      <c r="U4" s="126"/>
      <c r="V4" s="126"/>
      <c r="W4" s="126"/>
      <c r="X4" s="126"/>
      <c r="Y4" s="127"/>
      <c r="Z4" s="125" t="s">
        <v>76</v>
      </c>
      <c r="AA4" s="126"/>
      <c r="AB4" s="126"/>
      <c r="AC4" s="126"/>
      <c r="AD4" s="126"/>
      <c r="AE4" s="127"/>
      <c r="AF4" s="125" t="s">
        <v>75</v>
      </c>
      <c r="AG4" s="126"/>
      <c r="AH4" s="126"/>
      <c r="AI4" s="126"/>
      <c r="AJ4" s="126"/>
      <c r="AK4" s="127"/>
      <c r="AL4" s="125" t="s">
        <v>57</v>
      </c>
      <c r="AM4" s="126"/>
      <c r="AN4" s="126"/>
      <c r="AO4" s="126"/>
      <c r="AP4" s="126"/>
      <c r="AQ4" s="127"/>
      <c r="AR4" s="125" t="s">
        <v>58</v>
      </c>
      <c r="AS4" s="126"/>
      <c r="AT4" s="126"/>
      <c r="AU4" s="126"/>
      <c r="AV4" s="126"/>
      <c r="AW4" s="127"/>
      <c r="AX4" s="125" t="s">
        <v>59</v>
      </c>
      <c r="AY4" s="126"/>
      <c r="AZ4" s="126"/>
      <c r="BA4" s="126"/>
      <c r="BB4" s="126"/>
      <c r="BC4" s="127"/>
      <c r="BD4" s="125" t="s">
        <v>59</v>
      </c>
      <c r="BE4" s="126"/>
      <c r="BF4" s="126"/>
      <c r="BG4" s="126"/>
      <c r="BH4" s="126"/>
      <c r="BI4" s="127"/>
      <c r="BJ4" s="125" t="s">
        <v>60</v>
      </c>
      <c r="BK4" s="126"/>
      <c r="BL4" s="126"/>
      <c r="BM4" s="126"/>
      <c r="BN4" s="126"/>
      <c r="BO4" s="127"/>
      <c r="BP4" s="125" t="s">
        <v>61</v>
      </c>
      <c r="BQ4" s="126"/>
      <c r="BR4" s="126"/>
      <c r="BS4" s="126"/>
      <c r="BT4" s="126"/>
      <c r="BU4" s="127"/>
      <c r="BV4" s="125" t="s">
        <v>62</v>
      </c>
      <c r="BW4" s="126"/>
      <c r="BX4" s="126"/>
      <c r="BY4" s="126"/>
      <c r="BZ4" s="126"/>
      <c r="CA4" s="127"/>
      <c r="CB4" s="125" t="s">
        <v>69</v>
      </c>
      <c r="CC4" s="126"/>
      <c r="CD4" s="126"/>
      <c r="CE4" s="126"/>
      <c r="CF4" s="126"/>
      <c r="CG4" s="127"/>
      <c r="CH4" s="91"/>
      <c r="CI4" s="91"/>
      <c r="CJ4" s="91"/>
      <c r="CK4" s="91"/>
      <c r="CL4" s="91"/>
      <c r="CM4" s="91"/>
      <c r="CN4" s="91"/>
      <c r="CO4" s="91"/>
      <c r="CP4" s="91"/>
      <c r="CQ4" s="91"/>
      <c r="CR4" s="91"/>
      <c r="CS4" s="91"/>
      <c r="CT4" s="91"/>
      <c r="CU4" s="91"/>
      <c r="CV4" s="91"/>
      <c r="CW4" s="91"/>
      <c r="CX4" s="91"/>
      <c r="CY4" s="91"/>
      <c r="CZ4" s="91"/>
      <c r="DA4" s="91"/>
      <c r="DB4" s="91"/>
      <c r="DC4" s="91"/>
      <c r="DD4" s="91"/>
      <c r="DE4" s="91"/>
      <c r="DF4" s="91"/>
      <c r="DG4" s="91"/>
      <c r="DH4" s="91"/>
      <c r="DI4" s="91"/>
    </row>
    <row r="5" spans="1:113" x14ac:dyDescent="0.2">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9"/>
      <c r="CB5" s="25"/>
      <c r="CC5" s="25"/>
      <c r="CD5" s="25"/>
      <c r="CE5" s="25"/>
      <c r="CF5" s="25"/>
      <c r="CG5" s="9"/>
      <c r="CH5" s="84"/>
      <c r="CI5" s="84"/>
      <c r="CJ5" s="84"/>
      <c r="CK5" s="84"/>
      <c r="CL5" s="84"/>
      <c r="CM5" s="84"/>
      <c r="CN5" s="84"/>
      <c r="CO5" s="84"/>
      <c r="CP5" s="84"/>
      <c r="CQ5" s="84"/>
      <c r="CR5" s="84"/>
      <c r="CS5" s="84"/>
      <c r="CT5" s="84"/>
      <c r="CU5" s="84"/>
      <c r="CV5" s="84"/>
      <c r="CW5" s="84"/>
      <c r="CX5" s="84"/>
      <c r="CY5" s="84"/>
      <c r="CZ5" s="84"/>
      <c r="DA5" s="84"/>
      <c r="DB5" s="84"/>
      <c r="DC5" s="84"/>
      <c r="DD5" s="84"/>
      <c r="DE5" s="84"/>
      <c r="DF5" s="84"/>
      <c r="DG5" s="84"/>
      <c r="DH5" s="84"/>
      <c r="DI5" s="84"/>
    </row>
    <row r="6" spans="1:113" x14ac:dyDescent="0.2">
      <c r="A6" s="56" t="s">
        <v>25</v>
      </c>
      <c r="B6" s="81">
        <v>255.47</v>
      </c>
      <c r="C6" s="82"/>
      <c r="D6" s="82"/>
      <c r="E6" s="82"/>
      <c r="F6" s="82"/>
      <c r="G6" s="83"/>
      <c r="H6" s="81">
        <v>229.25</v>
      </c>
      <c r="I6" s="82"/>
      <c r="J6" s="82"/>
      <c r="K6" s="82"/>
      <c r="L6" s="82"/>
      <c r="M6" s="83"/>
      <c r="N6" s="81">
        <v>352.9</v>
      </c>
      <c r="O6" s="82"/>
      <c r="P6" s="82"/>
      <c r="Q6" s="82"/>
      <c r="R6" s="82"/>
      <c r="S6" s="83"/>
      <c r="T6" s="81">
        <v>54.13</v>
      </c>
      <c r="U6" s="82"/>
      <c r="V6" s="82"/>
      <c r="W6" s="82"/>
      <c r="X6" s="82"/>
      <c r="Y6" s="83"/>
      <c r="Z6" s="81">
        <v>51.22</v>
      </c>
      <c r="AA6" s="82"/>
      <c r="AB6" s="82"/>
      <c r="AC6" s="82"/>
      <c r="AD6" s="82"/>
      <c r="AE6" s="83"/>
      <c r="AF6" s="81">
        <v>463.66</v>
      </c>
      <c r="AG6" s="82"/>
      <c r="AH6" s="82"/>
      <c r="AI6" s="82"/>
      <c r="AJ6" s="82"/>
      <c r="AK6" s="83"/>
      <c r="AL6" s="81">
        <v>344.51</v>
      </c>
      <c r="AM6" s="82"/>
      <c r="AN6" s="82"/>
      <c r="AO6" s="82"/>
      <c r="AP6" s="82"/>
      <c r="AQ6" s="83"/>
      <c r="AR6" s="81">
        <v>290.68</v>
      </c>
      <c r="AS6" s="82"/>
      <c r="AT6" s="82"/>
      <c r="AU6" s="82"/>
      <c r="AV6" s="82"/>
      <c r="AW6" s="83"/>
      <c r="AX6" s="81">
        <v>18.95</v>
      </c>
      <c r="AY6" s="82"/>
      <c r="AZ6" s="82"/>
      <c r="BA6" s="82"/>
      <c r="BB6" s="82"/>
      <c r="BC6" s="83"/>
      <c r="BD6" s="81">
        <v>17.760000000000002</v>
      </c>
      <c r="BE6" s="82"/>
      <c r="BF6" s="82"/>
      <c r="BG6" s="82"/>
      <c r="BH6" s="82"/>
      <c r="BI6" s="83"/>
      <c r="BJ6" s="81">
        <v>322.73</v>
      </c>
      <c r="BK6" s="82"/>
      <c r="BL6" s="82"/>
      <c r="BM6" s="82"/>
      <c r="BN6" s="82"/>
      <c r="BO6" s="83"/>
      <c r="BP6" s="81">
        <v>178.93</v>
      </c>
      <c r="BQ6" s="82"/>
      <c r="BR6" s="82"/>
      <c r="BS6" s="82"/>
      <c r="BT6" s="82"/>
      <c r="BU6" s="83"/>
      <c r="BV6" s="81">
        <v>255.75</v>
      </c>
      <c r="BW6" s="82"/>
      <c r="BX6" s="82"/>
      <c r="BY6" s="82"/>
      <c r="BZ6" s="82"/>
      <c r="CA6" s="83"/>
      <c r="CB6" s="81">
        <v>14.16</v>
      </c>
      <c r="CC6" s="82"/>
      <c r="CD6" s="82"/>
      <c r="CE6" s="82"/>
      <c r="CF6" s="82"/>
      <c r="CG6" s="83"/>
      <c r="CH6" s="84"/>
      <c r="CI6" s="84"/>
      <c r="CJ6" s="84"/>
      <c r="CK6" s="84"/>
      <c r="CL6" s="84"/>
      <c r="CM6" s="84"/>
      <c r="CN6" s="84"/>
      <c r="CO6" s="84"/>
      <c r="CP6" s="84"/>
      <c r="CQ6" s="84"/>
      <c r="CR6" s="84"/>
      <c r="CS6" s="84"/>
      <c r="CT6" s="84"/>
      <c r="CU6" s="84"/>
      <c r="CV6" s="84"/>
      <c r="CW6" s="84"/>
      <c r="CX6" s="84"/>
      <c r="CY6" s="84"/>
      <c r="CZ6" s="84"/>
      <c r="DA6" s="84"/>
      <c r="DB6" s="84"/>
      <c r="DC6" s="84"/>
      <c r="DD6" s="84"/>
      <c r="DE6" s="84"/>
      <c r="DF6" s="84"/>
      <c r="DG6" s="84"/>
      <c r="DH6" s="84"/>
      <c r="DI6" s="84"/>
    </row>
    <row r="7" spans="1:113" x14ac:dyDescent="0.2">
      <c r="A7" s="36"/>
      <c r="B7" s="30"/>
      <c r="C7" s="30"/>
      <c r="D7" s="30"/>
      <c r="E7" s="30"/>
      <c r="F7" s="30"/>
      <c r="G7" s="9"/>
      <c r="H7" s="30"/>
      <c r="I7" s="30"/>
      <c r="J7" s="30"/>
      <c r="K7" s="30"/>
      <c r="L7" s="30"/>
      <c r="M7" s="9"/>
      <c r="N7" s="30"/>
      <c r="O7" s="30"/>
      <c r="P7" s="30"/>
      <c r="Q7" s="30"/>
      <c r="R7" s="30"/>
      <c r="S7" s="9"/>
      <c r="T7" s="30"/>
      <c r="U7" s="30"/>
      <c r="V7" s="30"/>
      <c r="W7" s="30"/>
      <c r="X7" s="30"/>
      <c r="Y7" s="9"/>
      <c r="Z7" s="30"/>
      <c r="AA7" s="30"/>
      <c r="AB7" s="30"/>
      <c r="AC7" s="30"/>
      <c r="AD7" s="30"/>
      <c r="AE7" s="9"/>
      <c r="AF7" s="30"/>
      <c r="AG7" s="30"/>
      <c r="AH7" s="30"/>
      <c r="AI7" s="30"/>
      <c r="AJ7" s="30"/>
      <c r="AK7" s="9"/>
      <c r="AL7" s="30"/>
      <c r="AM7" s="30"/>
      <c r="AN7" s="30"/>
      <c r="AO7" s="30"/>
      <c r="AP7" s="30"/>
      <c r="AQ7" s="9"/>
      <c r="AR7" s="30"/>
      <c r="AS7" s="30"/>
      <c r="AT7" s="30"/>
      <c r="AU7" s="30"/>
      <c r="AV7" s="30"/>
      <c r="AW7" s="9"/>
      <c r="AX7" s="30"/>
      <c r="AY7" s="30"/>
      <c r="AZ7" s="30"/>
      <c r="BA7" s="30"/>
      <c r="BB7" s="30"/>
      <c r="BC7" s="9"/>
      <c r="BD7" s="30"/>
      <c r="BE7" s="30"/>
      <c r="BF7" s="30"/>
      <c r="BG7" s="30"/>
      <c r="BH7" s="30"/>
      <c r="BI7" s="9"/>
      <c r="BJ7" s="30"/>
      <c r="BK7" s="30"/>
      <c r="BL7" s="30"/>
      <c r="BM7" s="30"/>
      <c r="BN7" s="30"/>
      <c r="BO7" s="9"/>
      <c r="BP7" s="30"/>
      <c r="BQ7" s="30"/>
      <c r="BR7" s="30"/>
      <c r="BS7" s="30"/>
      <c r="BT7" s="30"/>
      <c r="BU7" s="9"/>
      <c r="BV7" s="23"/>
      <c r="BW7" s="23"/>
      <c r="BX7" s="23"/>
      <c r="BY7" s="23"/>
      <c r="BZ7" s="23"/>
      <c r="CA7" s="23"/>
      <c r="CB7" s="25"/>
      <c r="CC7" s="25"/>
      <c r="CD7" s="25"/>
      <c r="CE7" s="25"/>
      <c r="CF7" s="25"/>
      <c r="CG7" s="9"/>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row>
    <row r="8" spans="1:113" s="4" customFormat="1" ht="88.5" customHeight="1" x14ac:dyDescent="0.25">
      <c r="A8" s="29" t="s">
        <v>26</v>
      </c>
      <c r="B8" s="128" t="s">
        <v>146</v>
      </c>
      <c r="C8" s="129"/>
      <c r="D8" s="129"/>
      <c r="E8" s="129"/>
      <c r="F8" s="129"/>
      <c r="G8" s="130"/>
      <c r="H8" s="128" t="s">
        <v>147</v>
      </c>
      <c r="I8" s="129"/>
      <c r="J8" s="129"/>
      <c r="K8" s="129"/>
      <c r="L8" s="129"/>
      <c r="M8" s="130"/>
      <c r="N8" s="128" t="s">
        <v>148</v>
      </c>
      <c r="O8" s="129"/>
      <c r="P8" s="129"/>
      <c r="Q8" s="129"/>
      <c r="R8" s="129"/>
      <c r="S8" s="130"/>
      <c r="T8" s="128" t="s">
        <v>149</v>
      </c>
      <c r="U8" s="129"/>
      <c r="V8" s="129"/>
      <c r="W8" s="129"/>
      <c r="X8" s="129"/>
      <c r="Y8" s="130"/>
      <c r="Z8" s="128" t="s">
        <v>150</v>
      </c>
      <c r="AA8" s="129"/>
      <c r="AB8" s="129"/>
      <c r="AC8" s="129"/>
      <c r="AD8" s="129"/>
      <c r="AE8" s="130"/>
      <c r="AF8" s="128" t="s">
        <v>151</v>
      </c>
      <c r="AG8" s="129"/>
      <c r="AH8" s="129"/>
      <c r="AI8" s="129"/>
      <c r="AJ8" s="129"/>
      <c r="AK8" s="130"/>
      <c r="AL8" s="128" t="s">
        <v>152</v>
      </c>
      <c r="AM8" s="129"/>
      <c r="AN8" s="129"/>
      <c r="AO8" s="129"/>
      <c r="AP8" s="129"/>
      <c r="AQ8" s="130"/>
      <c r="AR8" s="128" t="s">
        <v>153</v>
      </c>
      <c r="AS8" s="129"/>
      <c r="AT8" s="129"/>
      <c r="AU8" s="129"/>
      <c r="AV8" s="129"/>
      <c r="AW8" s="130"/>
      <c r="AX8" s="128" t="s">
        <v>154</v>
      </c>
      <c r="AY8" s="129"/>
      <c r="AZ8" s="129"/>
      <c r="BA8" s="129"/>
      <c r="BB8" s="129"/>
      <c r="BC8" s="130"/>
      <c r="BD8" s="128" t="s">
        <v>155</v>
      </c>
      <c r="BE8" s="129"/>
      <c r="BF8" s="129"/>
      <c r="BG8" s="129"/>
      <c r="BH8" s="129"/>
      <c r="BI8" s="130"/>
      <c r="BJ8" s="128" t="s">
        <v>156</v>
      </c>
      <c r="BK8" s="129"/>
      <c r="BL8" s="129"/>
      <c r="BM8" s="129"/>
      <c r="BN8" s="129"/>
      <c r="BO8" s="130"/>
      <c r="BP8" s="128" t="s">
        <v>157</v>
      </c>
      <c r="BQ8" s="129"/>
      <c r="BR8" s="129"/>
      <c r="BS8" s="129"/>
      <c r="BT8" s="129"/>
      <c r="BU8" s="130"/>
      <c r="BV8" s="128" t="s">
        <v>158</v>
      </c>
      <c r="BW8" s="129"/>
      <c r="BX8" s="129"/>
      <c r="BY8" s="129"/>
      <c r="BZ8" s="129"/>
      <c r="CA8" s="130"/>
      <c r="CB8" s="128" t="s">
        <v>159</v>
      </c>
      <c r="CC8" s="129"/>
      <c r="CD8" s="129"/>
      <c r="CE8" s="129"/>
      <c r="CF8" s="129"/>
      <c r="CG8" s="130"/>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row>
    <row r="9" spans="1:113" x14ac:dyDescent="0.2">
      <c r="A9" s="26"/>
      <c r="B9" s="95"/>
      <c r="C9" s="96"/>
      <c r="D9" s="96"/>
      <c r="E9" s="96"/>
      <c r="F9" s="96"/>
      <c r="G9" s="97"/>
      <c r="H9" s="95"/>
      <c r="I9" s="96"/>
      <c r="J9" s="96"/>
      <c r="K9" s="96"/>
      <c r="L9" s="96"/>
      <c r="M9" s="97"/>
      <c r="N9" s="95"/>
      <c r="O9" s="96"/>
      <c r="P9" s="96"/>
      <c r="Q9" s="96"/>
      <c r="R9" s="96"/>
      <c r="S9" s="97"/>
      <c r="T9" s="95"/>
      <c r="U9" s="96"/>
      <c r="V9" s="96"/>
      <c r="W9" s="96"/>
      <c r="X9" s="96"/>
      <c r="Y9" s="97"/>
      <c r="Z9" s="95"/>
      <c r="AA9" s="96"/>
      <c r="AB9" s="96"/>
      <c r="AC9" s="96"/>
      <c r="AD9" s="96"/>
      <c r="AE9" s="97"/>
      <c r="AF9" s="95"/>
      <c r="AG9" s="96"/>
      <c r="AH9" s="96"/>
      <c r="AI9" s="96"/>
      <c r="AJ9" s="96"/>
      <c r="AK9" s="97"/>
      <c r="AL9" s="95"/>
      <c r="AM9" s="96"/>
      <c r="AN9" s="96"/>
      <c r="AO9" s="96"/>
      <c r="AP9" s="96"/>
      <c r="AQ9" s="97"/>
      <c r="AR9" s="95"/>
      <c r="AS9" s="96"/>
      <c r="AT9" s="96"/>
      <c r="AU9" s="96"/>
      <c r="AV9" s="96"/>
      <c r="AW9" s="97"/>
      <c r="AX9" s="95"/>
      <c r="AY9" s="96"/>
      <c r="AZ9" s="96"/>
      <c r="BA9" s="96"/>
      <c r="BB9" s="96"/>
      <c r="BC9" s="97"/>
      <c r="BD9" s="95"/>
      <c r="BE9" s="96"/>
      <c r="BF9" s="96"/>
      <c r="BG9" s="96"/>
      <c r="BH9" s="96"/>
      <c r="BI9" s="97"/>
      <c r="BJ9" s="95"/>
      <c r="BK9" s="96"/>
      <c r="BL9" s="96"/>
      <c r="BM9" s="96"/>
      <c r="BN9" s="96"/>
      <c r="BO9" s="97"/>
      <c r="BP9" s="95"/>
      <c r="BQ9" s="96"/>
      <c r="BR9" s="96"/>
      <c r="BS9" s="96"/>
      <c r="BT9" s="96"/>
      <c r="BU9" s="97"/>
      <c r="BV9" s="95"/>
      <c r="BW9" s="96"/>
      <c r="BX9" s="96"/>
      <c r="BY9" s="96"/>
      <c r="BZ9" s="96"/>
      <c r="CA9" s="97"/>
      <c r="CB9" s="95"/>
      <c r="CC9" s="96"/>
      <c r="CD9" s="96"/>
      <c r="CE9" s="96"/>
      <c r="CF9" s="96"/>
      <c r="CG9" s="97"/>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row>
    <row r="10" spans="1:113" ht="23.25" customHeight="1" x14ac:dyDescent="0.2">
      <c r="A10" s="131" t="s">
        <v>126</v>
      </c>
      <c r="B10" s="102"/>
      <c r="C10" s="102"/>
      <c r="D10" s="102"/>
      <c r="E10" s="102"/>
      <c r="F10" s="102"/>
      <c r="G10" s="103"/>
      <c r="H10" s="95"/>
      <c r="I10" s="96"/>
      <c r="J10" s="96"/>
      <c r="K10" s="96"/>
      <c r="L10" s="96"/>
      <c r="M10" s="97"/>
      <c r="N10" s="95"/>
      <c r="O10" s="96"/>
      <c r="P10" s="96"/>
      <c r="Q10" s="96"/>
      <c r="R10" s="96"/>
      <c r="S10" s="97"/>
      <c r="T10" s="95"/>
      <c r="U10" s="96"/>
      <c r="V10" s="96"/>
      <c r="W10" s="96"/>
      <c r="X10" s="96"/>
      <c r="Y10" s="97"/>
      <c r="Z10" s="95"/>
      <c r="AA10" s="96"/>
      <c r="AB10" s="96"/>
      <c r="AC10" s="96"/>
      <c r="AD10" s="96"/>
      <c r="AE10" s="97"/>
      <c r="AF10" s="95"/>
      <c r="AG10" s="96"/>
      <c r="AH10" s="96"/>
      <c r="AI10" s="96"/>
      <c r="AJ10" s="96"/>
      <c r="AK10" s="97"/>
      <c r="AL10" s="95"/>
      <c r="AM10" s="96"/>
      <c r="AN10" s="96"/>
      <c r="AO10" s="96"/>
      <c r="AP10" s="96"/>
      <c r="AQ10" s="97"/>
      <c r="AR10" s="95"/>
      <c r="AS10" s="96"/>
      <c r="AT10" s="96"/>
      <c r="AU10" s="96"/>
      <c r="AV10" s="96"/>
      <c r="AW10" s="97"/>
      <c r="AX10" s="95"/>
      <c r="AY10" s="96"/>
      <c r="AZ10" s="96"/>
      <c r="BA10" s="96"/>
      <c r="BB10" s="96"/>
      <c r="BC10" s="97"/>
      <c r="BD10" s="95"/>
      <c r="BE10" s="96"/>
      <c r="BF10" s="96"/>
      <c r="BG10" s="96"/>
      <c r="BH10" s="96"/>
      <c r="BI10" s="97"/>
      <c r="BJ10" s="95"/>
      <c r="BK10" s="96"/>
      <c r="BL10" s="96"/>
      <c r="BM10" s="96"/>
      <c r="BN10" s="96"/>
      <c r="BO10" s="97"/>
      <c r="BP10" s="95"/>
      <c r="BQ10" s="96"/>
      <c r="BR10" s="96"/>
      <c r="BS10" s="96"/>
      <c r="BT10" s="96"/>
      <c r="BU10" s="97"/>
      <c r="BV10" s="95"/>
      <c r="BW10" s="96"/>
      <c r="BX10" s="96"/>
      <c r="BY10" s="96"/>
      <c r="BZ10" s="96"/>
      <c r="CA10" s="97"/>
      <c r="CB10" s="95"/>
      <c r="CC10" s="96"/>
      <c r="CD10" s="96"/>
      <c r="CE10" s="96"/>
      <c r="CF10" s="96"/>
      <c r="CG10" s="97"/>
      <c r="CH10" s="84"/>
      <c r="CI10" s="84"/>
      <c r="CJ10" s="84"/>
      <c r="CK10" s="84"/>
      <c r="CL10" s="84"/>
      <c r="CM10" s="84"/>
      <c r="CN10" s="84"/>
      <c r="CO10" s="84"/>
      <c r="CP10" s="84"/>
      <c r="CQ10" s="84"/>
      <c r="CR10" s="84"/>
      <c r="CS10" s="84"/>
      <c r="CT10" s="84"/>
      <c r="CU10" s="84"/>
      <c r="CV10" s="84"/>
      <c r="CW10" s="84"/>
      <c r="CX10" s="84"/>
      <c r="CY10" s="84"/>
      <c r="CZ10" s="84"/>
      <c r="DA10" s="84"/>
      <c r="DB10" s="84"/>
      <c r="DC10" s="84"/>
      <c r="DD10" s="84"/>
      <c r="DE10" s="84"/>
      <c r="DF10" s="84"/>
      <c r="DG10" s="84"/>
      <c r="DH10" s="84"/>
      <c r="DI10" s="84"/>
    </row>
    <row r="11" spans="1:113" x14ac:dyDescent="0.2">
      <c r="A11" s="58"/>
      <c r="B11" s="102" t="s">
        <v>2</v>
      </c>
      <c r="C11" s="102"/>
      <c r="D11" s="103"/>
      <c r="E11" s="99" t="s">
        <v>3</v>
      </c>
      <c r="F11" s="100"/>
      <c r="G11" s="101"/>
      <c r="H11" s="102" t="s">
        <v>2</v>
      </c>
      <c r="I11" s="102"/>
      <c r="J11" s="103"/>
      <c r="K11" s="99" t="s">
        <v>3</v>
      </c>
      <c r="L11" s="100"/>
      <c r="M11" s="101"/>
      <c r="N11" s="102" t="s">
        <v>2</v>
      </c>
      <c r="O11" s="102"/>
      <c r="P11" s="103"/>
      <c r="Q11" s="99" t="s">
        <v>3</v>
      </c>
      <c r="R11" s="100"/>
      <c r="S11" s="101"/>
      <c r="T11" s="102" t="s">
        <v>2</v>
      </c>
      <c r="U11" s="102"/>
      <c r="V11" s="103"/>
      <c r="W11" s="99" t="s">
        <v>3</v>
      </c>
      <c r="X11" s="100"/>
      <c r="Y11" s="101"/>
      <c r="Z11" s="102" t="s">
        <v>2</v>
      </c>
      <c r="AA11" s="102"/>
      <c r="AB11" s="103"/>
      <c r="AC11" s="99" t="s">
        <v>3</v>
      </c>
      <c r="AD11" s="100"/>
      <c r="AE11" s="101"/>
      <c r="AF11" s="102" t="s">
        <v>2</v>
      </c>
      <c r="AG11" s="102"/>
      <c r="AH11" s="103"/>
      <c r="AI11" s="99" t="s">
        <v>3</v>
      </c>
      <c r="AJ11" s="100"/>
      <c r="AK11" s="101"/>
      <c r="AL11" s="102" t="s">
        <v>2</v>
      </c>
      <c r="AM11" s="102"/>
      <c r="AN11" s="103"/>
      <c r="AO11" s="99" t="s">
        <v>3</v>
      </c>
      <c r="AP11" s="100"/>
      <c r="AQ11" s="101"/>
      <c r="AR11" s="102" t="s">
        <v>2</v>
      </c>
      <c r="AS11" s="102"/>
      <c r="AT11" s="103"/>
      <c r="AU11" s="99" t="s">
        <v>3</v>
      </c>
      <c r="AV11" s="100"/>
      <c r="AW11" s="101"/>
      <c r="AX11" s="102" t="s">
        <v>2</v>
      </c>
      <c r="AY11" s="102"/>
      <c r="AZ11" s="103"/>
      <c r="BA11" s="99" t="s">
        <v>3</v>
      </c>
      <c r="BB11" s="100"/>
      <c r="BC11" s="101"/>
      <c r="BD11" s="102" t="s">
        <v>2</v>
      </c>
      <c r="BE11" s="102"/>
      <c r="BF11" s="103"/>
      <c r="BG11" s="99" t="s">
        <v>3</v>
      </c>
      <c r="BH11" s="100"/>
      <c r="BI11" s="101"/>
      <c r="BJ11" s="102" t="s">
        <v>2</v>
      </c>
      <c r="BK11" s="102"/>
      <c r="BL11" s="103"/>
      <c r="BM11" s="99" t="s">
        <v>3</v>
      </c>
      <c r="BN11" s="100"/>
      <c r="BO11" s="101"/>
      <c r="BP11" s="102" t="s">
        <v>2</v>
      </c>
      <c r="BQ11" s="102"/>
      <c r="BR11" s="103"/>
      <c r="BS11" s="99" t="s">
        <v>3</v>
      </c>
      <c r="BT11" s="100"/>
      <c r="BU11" s="101"/>
      <c r="BV11" s="102" t="s">
        <v>2</v>
      </c>
      <c r="BW11" s="102"/>
      <c r="BX11" s="103"/>
      <c r="BY11" s="99" t="s">
        <v>3</v>
      </c>
      <c r="BZ11" s="100"/>
      <c r="CA11" s="101"/>
      <c r="CB11" s="102" t="s">
        <v>2</v>
      </c>
      <c r="CC11" s="102"/>
      <c r="CD11" s="103"/>
      <c r="CE11" s="99" t="s">
        <v>3</v>
      </c>
      <c r="CF11" s="100"/>
      <c r="CG11" s="101"/>
      <c r="CH11" s="98"/>
      <c r="CI11" s="98"/>
      <c r="CJ11" s="98"/>
      <c r="CK11" s="98"/>
      <c r="CL11" s="98"/>
      <c r="CM11" s="98"/>
      <c r="CN11" s="98"/>
      <c r="CO11" s="98"/>
      <c r="CP11" s="98"/>
      <c r="CQ11" s="98"/>
      <c r="CR11" s="98"/>
      <c r="CS11" s="98"/>
      <c r="CT11" s="98"/>
      <c r="CU11" s="98"/>
      <c r="CV11" s="98"/>
      <c r="CW11" s="98"/>
      <c r="CX11" s="98"/>
      <c r="CY11" s="98"/>
      <c r="CZ11" s="98"/>
      <c r="DA11" s="98"/>
      <c r="DB11" s="98"/>
      <c r="DC11" s="98"/>
      <c r="DD11" s="98"/>
      <c r="DE11" s="98"/>
      <c r="DF11" s="98"/>
      <c r="DG11" s="98"/>
      <c r="DH11" s="98"/>
      <c r="DI11" s="98"/>
    </row>
    <row r="12" spans="1:113" x14ac:dyDescent="0.2">
      <c r="A12" s="56" t="s">
        <v>179</v>
      </c>
      <c r="B12" s="81">
        <v>2.17</v>
      </c>
      <c r="C12" s="82"/>
      <c r="D12" s="83"/>
      <c r="E12" s="81">
        <v>1.22</v>
      </c>
      <c r="F12" s="82"/>
      <c r="G12" s="83"/>
      <c r="H12" s="107">
        <v>2.1800000000000002</v>
      </c>
      <c r="I12" s="107"/>
      <c r="J12" s="108"/>
      <c r="K12" s="107">
        <v>1.25</v>
      </c>
      <c r="L12" s="107"/>
      <c r="M12" s="108"/>
      <c r="N12" s="138">
        <v>2.1390783016310801</v>
      </c>
      <c r="O12" s="107"/>
      <c r="P12" s="108"/>
      <c r="Q12" s="138">
        <v>1.22</v>
      </c>
      <c r="R12" s="107"/>
      <c r="S12" s="108"/>
      <c r="T12" s="107">
        <v>2.5</v>
      </c>
      <c r="U12" s="107"/>
      <c r="V12" s="108"/>
      <c r="W12" s="135">
        <v>1.5121575837930099</v>
      </c>
      <c r="X12" s="136"/>
      <c r="Y12" s="137"/>
      <c r="Z12" s="107">
        <v>2.5</v>
      </c>
      <c r="AA12" s="107"/>
      <c r="AB12" s="108"/>
      <c r="AC12" s="107">
        <v>1.33308210115332</v>
      </c>
      <c r="AD12" s="107"/>
      <c r="AE12" s="108"/>
      <c r="AF12" s="107">
        <v>0.1</v>
      </c>
      <c r="AG12" s="107"/>
      <c r="AH12" s="108"/>
      <c r="AI12" s="132" t="s">
        <v>50</v>
      </c>
      <c r="AJ12" s="133"/>
      <c r="AK12" s="134"/>
      <c r="AL12" s="107">
        <v>0.1</v>
      </c>
      <c r="AM12" s="107"/>
      <c r="AN12" s="108"/>
      <c r="AO12" s="132" t="s">
        <v>50</v>
      </c>
      <c r="AP12" s="133"/>
      <c r="AQ12" s="134"/>
      <c r="AR12" s="107">
        <v>0.25</v>
      </c>
      <c r="AS12" s="107"/>
      <c r="AT12" s="108"/>
      <c r="AU12" s="132" t="s">
        <v>50</v>
      </c>
      <c r="AV12" s="133"/>
      <c r="AW12" s="134"/>
      <c r="AX12" s="107">
        <v>1.20002985928285</v>
      </c>
      <c r="AY12" s="107"/>
      <c r="AZ12" s="108"/>
      <c r="BA12" s="107">
        <v>0.64482246380235397</v>
      </c>
      <c r="BB12" s="107"/>
      <c r="BC12" s="108"/>
      <c r="BD12" s="107">
        <v>1.5</v>
      </c>
      <c r="BE12" s="107"/>
      <c r="BF12" s="108"/>
      <c r="BG12" s="107">
        <v>0.98</v>
      </c>
      <c r="BH12" s="107"/>
      <c r="BI12" s="108"/>
      <c r="BJ12" s="107">
        <v>2.15</v>
      </c>
      <c r="BK12" s="107"/>
      <c r="BL12" s="108"/>
      <c r="BM12" s="107">
        <v>1.23621647893321</v>
      </c>
      <c r="BN12" s="107"/>
      <c r="BO12" s="108"/>
      <c r="BP12" s="107">
        <v>2.39</v>
      </c>
      <c r="BQ12" s="107"/>
      <c r="BR12" s="108"/>
      <c r="BS12" s="107">
        <v>1.42</v>
      </c>
      <c r="BT12" s="107"/>
      <c r="BU12" s="108"/>
      <c r="BV12" s="107">
        <v>2.35</v>
      </c>
      <c r="BW12" s="107"/>
      <c r="BX12" s="108"/>
      <c r="BY12" s="107">
        <v>1.29</v>
      </c>
      <c r="BZ12" s="107"/>
      <c r="CA12" s="108"/>
      <c r="CB12" s="107">
        <v>2.4700000000000002</v>
      </c>
      <c r="CC12" s="107"/>
      <c r="CD12" s="108"/>
      <c r="CE12" s="107">
        <v>1.44</v>
      </c>
      <c r="CF12" s="107"/>
      <c r="CG12" s="108"/>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x14ac:dyDescent="0.2">
      <c r="A13" s="56" t="s">
        <v>180</v>
      </c>
      <c r="B13" s="81">
        <v>0</v>
      </c>
      <c r="C13" s="82"/>
      <c r="D13" s="83"/>
      <c r="E13" s="81">
        <v>0</v>
      </c>
      <c r="F13" s="82"/>
      <c r="G13" s="83"/>
      <c r="H13" s="107">
        <v>0</v>
      </c>
      <c r="I13" s="107"/>
      <c r="J13" s="108"/>
      <c r="K13" s="107">
        <v>0</v>
      </c>
      <c r="L13" s="107"/>
      <c r="M13" s="108"/>
      <c r="N13" s="138">
        <v>0</v>
      </c>
      <c r="O13" s="107"/>
      <c r="P13" s="108"/>
      <c r="Q13" s="138">
        <v>0</v>
      </c>
      <c r="R13" s="107"/>
      <c r="S13" s="108"/>
      <c r="T13" s="107">
        <v>0</v>
      </c>
      <c r="U13" s="107"/>
      <c r="V13" s="108"/>
      <c r="W13" s="135">
        <v>0</v>
      </c>
      <c r="X13" s="136"/>
      <c r="Y13" s="137"/>
      <c r="Z13" s="107">
        <v>0</v>
      </c>
      <c r="AA13" s="107"/>
      <c r="AB13" s="108"/>
      <c r="AC13" s="107">
        <v>0</v>
      </c>
      <c r="AD13" s="107"/>
      <c r="AE13" s="108"/>
      <c r="AF13" s="107">
        <v>0</v>
      </c>
      <c r="AG13" s="107"/>
      <c r="AH13" s="108"/>
      <c r="AI13" s="132" t="s">
        <v>50</v>
      </c>
      <c r="AJ13" s="133" t="s">
        <v>50</v>
      </c>
      <c r="AK13" s="134" t="s">
        <v>50</v>
      </c>
      <c r="AL13" s="107">
        <v>0</v>
      </c>
      <c r="AM13" s="107"/>
      <c r="AN13" s="108"/>
      <c r="AO13" s="132" t="s">
        <v>50</v>
      </c>
      <c r="AP13" s="133" t="s">
        <v>50</v>
      </c>
      <c r="AQ13" s="134" t="s">
        <v>50</v>
      </c>
      <c r="AR13" s="107">
        <v>0</v>
      </c>
      <c r="AS13" s="107"/>
      <c r="AT13" s="108"/>
      <c r="AU13" s="132" t="s">
        <v>50</v>
      </c>
      <c r="AV13" s="133" t="s">
        <v>50</v>
      </c>
      <c r="AW13" s="134" t="s">
        <v>50</v>
      </c>
      <c r="AX13" s="107">
        <v>0</v>
      </c>
      <c r="AY13" s="107"/>
      <c r="AZ13" s="108"/>
      <c r="BA13" s="107">
        <v>0</v>
      </c>
      <c r="BB13" s="107"/>
      <c r="BC13" s="108"/>
      <c r="BD13" s="107">
        <v>0</v>
      </c>
      <c r="BE13" s="107"/>
      <c r="BF13" s="108"/>
      <c r="BG13" s="107">
        <v>0</v>
      </c>
      <c r="BH13" s="107"/>
      <c r="BI13" s="108"/>
      <c r="BJ13" s="107">
        <v>0</v>
      </c>
      <c r="BK13" s="107"/>
      <c r="BL13" s="108"/>
      <c r="BM13" s="107">
        <v>0</v>
      </c>
      <c r="BN13" s="107"/>
      <c r="BO13" s="108"/>
      <c r="BP13" s="107">
        <v>0</v>
      </c>
      <c r="BQ13" s="107"/>
      <c r="BR13" s="108"/>
      <c r="BS13" s="107">
        <v>0</v>
      </c>
      <c r="BT13" s="107"/>
      <c r="BU13" s="108"/>
      <c r="BV13" s="107">
        <v>0</v>
      </c>
      <c r="BW13" s="107"/>
      <c r="BX13" s="108"/>
      <c r="BY13" s="107">
        <v>0</v>
      </c>
      <c r="BZ13" s="107"/>
      <c r="CA13" s="108"/>
      <c r="CB13" s="107">
        <v>0</v>
      </c>
      <c r="CC13" s="107"/>
      <c r="CD13" s="108"/>
      <c r="CE13" s="107">
        <v>0</v>
      </c>
      <c r="CF13" s="107"/>
      <c r="CG13" s="108"/>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x14ac:dyDescent="0.2">
      <c r="A14" s="56" t="s">
        <v>181</v>
      </c>
      <c r="B14" s="81">
        <v>0.05</v>
      </c>
      <c r="C14" s="82"/>
      <c r="D14" s="83"/>
      <c r="E14" s="81">
        <v>0.05</v>
      </c>
      <c r="F14" s="82"/>
      <c r="G14" s="83"/>
      <c r="H14" s="139">
        <v>0.05</v>
      </c>
      <c r="I14" s="139"/>
      <c r="J14" s="140"/>
      <c r="K14" s="107">
        <v>0.05</v>
      </c>
      <c r="L14" s="107"/>
      <c r="M14" s="108"/>
      <c r="N14" s="141">
        <v>0.05</v>
      </c>
      <c r="O14" s="139"/>
      <c r="P14" s="140"/>
      <c r="Q14" s="138">
        <v>0.05</v>
      </c>
      <c r="R14" s="107"/>
      <c r="S14" s="108"/>
      <c r="T14" s="107">
        <v>0.05</v>
      </c>
      <c r="U14" s="107"/>
      <c r="V14" s="108"/>
      <c r="W14" s="135">
        <v>0.05</v>
      </c>
      <c r="X14" s="136"/>
      <c r="Y14" s="137"/>
      <c r="Z14" s="107">
        <v>0.05</v>
      </c>
      <c r="AA14" s="107"/>
      <c r="AB14" s="108"/>
      <c r="AC14" s="107">
        <v>0.05</v>
      </c>
      <c r="AD14" s="107"/>
      <c r="AE14" s="108"/>
      <c r="AF14" s="107">
        <v>0</v>
      </c>
      <c r="AG14" s="107"/>
      <c r="AH14" s="108"/>
      <c r="AI14" s="132" t="s">
        <v>50</v>
      </c>
      <c r="AJ14" s="133" t="s">
        <v>50</v>
      </c>
      <c r="AK14" s="134" t="s">
        <v>50</v>
      </c>
      <c r="AL14" s="107">
        <v>0</v>
      </c>
      <c r="AM14" s="107"/>
      <c r="AN14" s="108"/>
      <c r="AO14" s="132" t="s">
        <v>50</v>
      </c>
      <c r="AP14" s="133" t="s">
        <v>50</v>
      </c>
      <c r="AQ14" s="134" t="s">
        <v>50</v>
      </c>
      <c r="AR14" s="107">
        <v>0</v>
      </c>
      <c r="AS14" s="107"/>
      <c r="AT14" s="108"/>
      <c r="AU14" s="132" t="s">
        <v>50</v>
      </c>
      <c r="AV14" s="133" t="s">
        <v>50</v>
      </c>
      <c r="AW14" s="134" t="s">
        <v>50</v>
      </c>
      <c r="AX14" s="107">
        <v>0</v>
      </c>
      <c r="AY14" s="107"/>
      <c r="AZ14" s="108"/>
      <c r="BA14" s="107">
        <v>0</v>
      </c>
      <c r="BB14" s="107"/>
      <c r="BC14" s="108"/>
      <c r="BD14" s="107">
        <v>0.05</v>
      </c>
      <c r="BE14" s="107"/>
      <c r="BF14" s="108"/>
      <c r="BG14" s="107">
        <v>0.05</v>
      </c>
      <c r="BH14" s="107"/>
      <c r="BI14" s="108"/>
      <c r="BJ14" s="107">
        <v>0.05</v>
      </c>
      <c r="BK14" s="107"/>
      <c r="BL14" s="108"/>
      <c r="BM14" s="107">
        <v>0.05</v>
      </c>
      <c r="BN14" s="107"/>
      <c r="BO14" s="108"/>
      <c r="BP14" s="107">
        <v>0</v>
      </c>
      <c r="BQ14" s="107"/>
      <c r="BR14" s="108"/>
      <c r="BS14" s="107">
        <v>0</v>
      </c>
      <c r="BT14" s="107"/>
      <c r="BU14" s="108"/>
      <c r="BV14" s="107">
        <v>0</v>
      </c>
      <c r="BW14" s="107"/>
      <c r="BX14" s="108"/>
      <c r="BY14" s="107">
        <v>0</v>
      </c>
      <c r="BZ14" s="107"/>
      <c r="CA14" s="108"/>
      <c r="CB14" s="107">
        <v>0</v>
      </c>
      <c r="CC14" s="107"/>
      <c r="CD14" s="108"/>
      <c r="CE14" s="107">
        <v>0</v>
      </c>
      <c r="CF14" s="107"/>
      <c r="CG14" s="108"/>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x14ac:dyDescent="0.2">
      <c r="A15" s="56" t="s">
        <v>187</v>
      </c>
      <c r="B15" s="81">
        <v>0.22638457612874799</v>
      </c>
      <c r="C15" s="82"/>
      <c r="D15" s="83"/>
      <c r="E15" s="81">
        <v>0.21890494115112599</v>
      </c>
      <c r="F15" s="82"/>
      <c r="G15" s="83"/>
      <c r="H15" s="139">
        <v>0.23</v>
      </c>
      <c r="I15" s="139"/>
      <c r="J15" s="140"/>
      <c r="K15" s="107">
        <v>0.23</v>
      </c>
      <c r="L15" s="107"/>
      <c r="M15" s="108"/>
      <c r="N15" s="138">
        <v>0.22303311339256601</v>
      </c>
      <c r="O15" s="107"/>
      <c r="P15" s="108"/>
      <c r="Q15" s="138">
        <v>0.22</v>
      </c>
      <c r="R15" s="107"/>
      <c r="S15" s="108"/>
      <c r="T15" s="107">
        <v>0.28999999999999998</v>
      </c>
      <c r="U15" s="107"/>
      <c r="V15" s="108"/>
      <c r="W15" s="135">
        <v>0.27247462517158</v>
      </c>
      <c r="X15" s="136"/>
      <c r="Y15" s="137"/>
      <c r="Z15" s="107">
        <v>0.28999999999999998</v>
      </c>
      <c r="AA15" s="107"/>
      <c r="AB15" s="108"/>
      <c r="AC15" s="107">
        <v>0.24</v>
      </c>
      <c r="AD15" s="107"/>
      <c r="AE15" s="108"/>
      <c r="AF15" s="107">
        <v>0</v>
      </c>
      <c r="AG15" s="107"/>
      <c r="AH15" s="108"/>
      <c r="AI15" s="132" t="s">
        <v>50</v>
      </c>
      <c r="AJ15" s="133" t="s">
        <v>50</v>
      </c>
      <c r="AK15" s="134" t="s">
        <v>50</v>
      </c>
      <c r="AL15" s="107">
        <v>0</v>
      </c>
      <c r="AM15" s="107"/>
      <c r="AN15" s="108"/>
      <c r="AO15" s="132" t="s">
        <v>50</v>
      </c>
      <c r="AP15" s="133" t="s">
        <v>50</v>
      </c>
      <c r="AQ15" s="134" t="s">
        <v>50</v>
      </c>
      <c r="AR15" s="107">
        <v>8.9780000195618798E-3</v>
      </c>
      <c r="AS15" s="107"/>
      <c r="AT15" s="108"/>
      <c r="AU15" s="132" t="s">
        <v>50</v>
      </c>
      <c r="AV15" s="133" t="s">
        <v>50</v>
      </c>
      <c r="AW15" s="134" t="s">
        <v>50</v>
      </c>
      <c r="AX15" s="107">
        <v>4.50027901099029E-2</v>
      </c>
      <c r="AY15" s="107"/>
      <c r="AZ15" s="108"/>
      <c r="BA15" s="107">
        <v>0.04</v>
      </c>
      <c r="BB15" s="107"/>
      <c r="BC15" s="108"/>
      <c r="BD15" s="107">
        <v>0.13</v>
      </c>
      <c r="BE15" s="107"/>
      <c r="BF15" s="108"/>
      <c r="BG15" s="107">
        <v>0.12</v>
      </c>
      <c r="BH15" s="107"/>
      <c r="BI15" s="108"/>
      <c r="BJ15" s="107">
        <v>0.22339205710132601</v>
      </c>
      <c r="BK15" s="107"/>
      <c r="BL15" s="108"/>
      <c r="BM15" s="107">
        <v>0.22252720793025299</v>
      </c>
      <c r="BN15" s="107"/>
      <c r="BO15" s="108"/>
      <c r="BP15" s="107">
        <v>0.25</v>
      </c>
      <c r="BQ15" s="107"/>
      <c r="BR15" s="108"/>
      <c r="BS15" s="107">
        <v>0.24</v>
      </c>
      <c r="BT15" s="107"/>
      <c r="BU15" s="108"/>
      <c r="BV15" s="107">
        <v>0.24</v>
      </c>
      <c r="BW15" s="107"/>
      <c r="BX15" s="108"/>
      <c r="BY15" s="107">
        <v>0.21</v>
      </c>
      <c r="BZ15" s="107"/>
      <c r="CA15" s="108"/>
      <c r="CB15" s="107">
        <v>0.27</v>
      </c>
      <c r="CC15" s="107"/>
      <c r="CD15" s="108"/>
      <c r="CE15" s="107">
        <v>0.24776204476767499</v>
      </c>
      <c r="CF15" s="107"/>
      <c r="CG15" s="108"/>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x14ac:dyDescent="0.2">
      <c r="A16" s="56" t="s">
        <v>178</v>
      </c>
      <c r="B16" s="81">
        <f>SUM(B12:D15)</f>
        <v>2.4463845761287479</v>
      </c>
      <c r="C16" s="82"/>
      <c r="D16" s="83"/>
      <c r="E16" s="81">
        <f t="shared" ref="E16" si="0">SUM(E12:G15)</f>
        <v>1.4889049411511259</v>
      </c>
      <c r="F16" s="82"/>
      <c r="G16" s="83"/>
      <c r="H16" s="81">
        <f t="shared" ref="H16" si="1">SUM(H12:J15)</f>
        <v>2.46</v>
      </c>
      <c r="I16" s="82"/>
      <c r="J16" s="83"/>
      <c r="K16" s="107">
        <f t="shared" ref="K16" si="2">SUM(K12:M15)</f>
        <v>1.53</v>
      </c>
      <c r="L16" s="107"/>
      <c r="M16" s="108"/>
      <c r="N16" s="81">
        <f t="shared" ref="N16" si="3">SUM(N12:P15)</f>
        <v>2.412111415023646</v>
      </c>
      <c r="O16" s="82"/>
      <c r="P16" s="83"/>
      <c r="Q16" s="138">
        <f t="shared" ref="Q16" si="4">SUM(Q12:S15)</f>
        <v>1.49</v>
      </c>
      <c r="R16" s="107"/>
      <c r="S16" s="108"/>
      <c r="T16" s="81">
        <f t="shared" ref="T16" si="5">SUM(T12:V15)</f>
        <v>2.84</v>
      </c>
      <c r="U16" s="82"/>
      <c r="V16" s="83"/>
      <c r="W16" s="81">
        <f t="shared" ref="W16" si="6">SUM(W12:Y15)</f>
        <v>1.8346322089645899</v>
      </c>
      <c r="X16" s="82"/>
      <c r="Y16" s="83"/>
      <c r="Z16" s="81">
        <f t="shared" ref="Z16" si="7">SUM(Z12:AB15)</f>
        <v>2.84</v>
      </c>
      <c r="AA16" s="82"/>
      <c r="AB16" s="83"/>
      <c r="AC16" s="81">
        <f t="shared" ref="AC16" si="8">SUM(AC12:AE15)</f>
        <v>1.6230821011533201</v>
      </c>
      <c r="AD16" s="82"/>
      <c r="AE16" s="83"/>
      <c r="AF16" s="81">
        <f>SUM(AF12:AH15)</f>
        <v>0.1</v>
      </c>
      <c r="AG16" s="82"/>
      <c r="AH16" s="83"/>
      <c r="AI16" s="132" t="s">
        <v>50</v>
      </c>
      <c r="AJ16" s="133" t="s">
        <v>50</v>
      </c>
      <c r="AK16" s="134" t="s">
        <v>50</v>
      </c>
      <c r="AL16" s="81">
        <f t="shared" ref="AL16" si="9">SUM(AL12:AN15)</f>
        <v>0.1</v>
      </c>
      <c r="AM16" s="82"/>
      <c r="AN16" s="83"/>
      <c r="AO16" s="132" t="s">
        <v>50</v>
      </c>
      <c r="AP16" s="133" t="s">
        <v>50</v>
      </c>
      <c r="AQ16" s="134" t="s">
        <v>50</v>
      </c>
      <c r="AR16" s="81">
        <f t="shared" ref="AR16" si="10">SUM(AR12:AT15)</f>
        <v>0.25897800001956189</v>
      </c>
      <c r="AS16" s="82"/>
      <c r="AT16" s="83"/>
      <c r="AU16" s="132" t="s">
        <v>50</v>
      </c>
      <c r="AV16" s="133" t="s">
        <v>50</v>
      </c>
      <c r="AW16" s="134" t="s">
        <v>50</v>
      </c>
      <c r="AX16" s="81">
        <f t="shared" ref="AX16" si="11">SUM(AX12:AZ15)</f>
        <v>1.2450326493927528</v>
      </c>
      <c r="AY16" s="82"/>
      <c r="AZ16" s="83"/>
      <c r="BA16" s="81">
        <f t="shared" ref="BA16" si="12">SUM(BA12:BC15)</f>
        <v>0.68482246380235401</v>
      </c>
      <c r="BB16" s="82"/>
      <c r="BC16" s="83"/>
      <c r="BD16" s="81">
        <f t="shared" ref="BD16" si="13">SUM(BD12:BF15)</f>
        <v>1.6800000000000002</v>
      </c>
      <c r="BE16" s="82"/>
      <c r="BF16" s="83"/>
      <c r="BG16" s="81">
        <f t="shared" ref="BG16" si="14">SUM(BG12:BI15)</f>
        <v>1.1499999999999999</v>
      </c>
      <c r="BH16" s="82"/>
      <c r="BI16" s="83"/>
      <c r="BJ16" s="81">
        <f t="shared" ref="BJ16" si="15">SUM(BJ12:BL15)</f>
        <v>2.4233920571013257</v>
      </c>
      <c r="BK16" s="82"/>
      <c r="BL16" s="83"/>
      <c r="BM16" s="81">
        <f t="shared" ref="BM16" si="16">SUM(BM12:BO15)</f>
        <v>1.5087436868634629</v>
      </c>
      <c r="BN16" s="82"/>
      <c r="BO16" s="83"/>
      <c r="BP16" s="81">
        <f t="shared" ref="BP16" si="17">SUM(BP12:BR15)</f>
        <v>2.64</v>
      </c>
      <c r="BQ16" s="82"/>
      <c r="BR16" s="83"/>
      <c r="BS16" s="81">
        <f t="shared" ref="BS16" si="18">SUM(BS12:BU15)</f>
        <v>1.66</v>
      </c>
      <c r="BT16" s="82"/>
      <c r="BU16" s="83"/>
      <c r="BV16" s="81">
        <f t="shared" ref="BV16" si="19">SUM(BV12:BX15)</f>
        <v>2.59</v>
      </c>
      <c r="BW16" s="82"/>
      <c r="BX16" s="83"/>
      <c r="BY16" s="81">
        <f t="shared" ref="BY16" si="20">SUM(BY12:CA15)</f>
        <v>1.5</v>
      </c>
      <c r="BZ16" s="82"/>
      <c r="CA16" s="83"/>
      <c r="CB16" s="81">
        <f t="shared" ref="CB16" si="21">SUM(CB12:CD15)</f>
        <v>2.74</v>
      </c>
      <c r="CC16" s="82"/>
      <c r="CD16" s="83"/>
      <c r="CE16" s="81">
        <f t="shared" ref="CE16" si="22">SUM(CE12:CG15)</f>
        <v>1.6877620447676749</v>
      </c>
      <c r="CF16" s="82"/>
      <c r="CG16" s="8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x14ac:dyDescent="0.2">
      <c r="A17" s="36"/>
      <c r="B17" s="30"/>
      <c r="C17" s="30"/>
      <c r="D17" s="30"/>
      <c r="E17" s="30"/>
      <c r="F17" s="30"/>
      <c r="G17" s="9"/>
      <c r="H17" s="30"/>
      <c r="I17" s="30"/>
      <c r="J17" s="30"/>
      <c r="K17" s="30"/>
      <c r="L17" s="30"/>
      <c r="M17" s="9"/>
      <c r="N17" s="30"/>
      <c r="O17" s="30"/>
      <c r="P17" s="30"/>
      <c r="Q17" s="30"/>
      <c r="R17" s="30"/>
      <c r="S17" s="9"/>
      <c r="T17" s="30"/>
      <c r="U17" s="30"/>
      <c r="V17" s="30"/>
      <c r="W17" s="30"/>
      <c r="X17" s="30"/>
      <c r="Y17" s="9"/>
      <c r="Z17" s="30"/>
      <c r="AA17" s="30"/>
      <c r="AB17" s="30"/>
      <c r="AC17" s="69"/>
      <c r="AD17" s="69"/>
      <c r="AE17" s="70"/>
      <c r="AF17" s="30"/>
      <c r="AG17" s="30"/>
      <c r="AH17" s="30"/>
      <c r="AI17" s="30"/>
      <c r="AJ17" s="30"/>
      <c r="AK17" s="9"/>
      <c r="AL17" s="30"/>
      <c r="AM17" s="30"/>
      <c r="AN17" s="30"/>
      <c r="AO17" s="30"/>
      <c r="AP17" s="30"/>
      <c r="AQ17" s="9"/>
      <c r="AR17" s="30"/>
      <c r="AS17" s="30"/>
      <c r="AT17" s="30"/>
      <c r="AU17" s="30"/>
      <c r="AV17" s="30"/>
      <c r="AW17" s="9"/>
      <c r="AX17" s="30"/>
      <c r="AY17" s="30"/>
      <c r="AZ17" s="30"/>
      <c r="BA17" s="30"/>
      <c r="BB17" s="30"/>
      <c r="BC17" s="9"/>
      <c r="BD17" s="30"/>
      <c r="BE17" s="30"/>
      <c r="BF17" s="30"/>
      <c r="BG17" s="30"/>
      <c r="BH17" s="30"/>
      <c r="BI17" s="9"/>
      <c r="BJ17" s="30"/>
      <c r="BK17" s="30"/>
      <c r="BL17" s="30"/>
      <c r="BM17" s="30"/>
      <c r="BN17" s="30"/>
      <c r="BO17" s="9"/>
      <c r="BP17" s="30"/>
      <c r="BQ17" s="30"/>
      <c r="BR17" s="30"/>
      <c r="BS17" s="30"/>
      <c r="BT17" s="30"/>
      <c r="BU17" s="9"/>
      <c r="BV17" s="30"/>
      <c r="BW17" s="30"/>
      <c r="BX17" s="30"/>
      <c r="BY17" s="30"/>
      <c r="BZ17" s="30"/>
      <c r="CA17" s="9"/>
      <c r="CB17" s="28"/>
      <c r="CC17" s="28"/>
      <c r="CD17" s="28"/>
      <c r="CE17" s="28"/>
      <c r="CF17" s="28"/>
      <c r="CG17" s="9"/>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2.75" customHeight="1" x14ac:dyDescent="0.2">
      <c r="A18" s="119" t="s">
        <v>27</v>
      </c>
      <c r="B18" s="104" t="s">
        <v>4</v>
      </c>
      <c r="C18" s="105"/>
      <c r="D18" s="106"/>
      <c r="E18" s="104" t="s">
        <v>5</v>
      </c>
      <c r="F18" s="105"/>
      <c r="G18" s="106"/>
      <c r="H18" s="104" t="s">
        <v>4</v>
      </c>
      <c r="I18" s="105"/>
      <c r="J18" s="106"/>
      <c r="K18" s="104" t="s">
        <v>5</v>
      </c>
      <c r="L18" s="105"/>
      <c r="M18" s="106"/>
      <c r="N18" s="104" t="s">
        <v>4</v>
      </c>
      <c r="O18" s="105"/>
      <c r="P18" s="106"/>
      <c r="Q18" s="104" t="s">
        <v>5</v>
      </c>
      <c r="R18" s="105"/>
      <c r="S18" s="106"/>
      <c r="T18" s="104" t="s">
        <v>4</v>
      </c>
      <c r="U18" s="105"/>
      <c r="V18" s="106"/>
      <c r="W18" s="104" t="s">
        <v>5</v>
      </c>
      <c r="X18" s="105"/>
      <c r="Y18" s="106"/>
      <c r="Z18" s="104" t="s">
        <v>4</v>
      </c>
      <c r="AA18" s="105"/>
      <c r="AB18" s="106"/>
      <c r="AC18" s="104" t="s">
        <v>5</v>
      </c>
      <c r="AD18" s="105"/>
      <c r="AE18" s="106"/>
      <c r="AF18" s="104" t="s">
        <v>4</v>
      </c>
      <c r="AG18" s="105"/>
      <c r="AH18" s="106"/>
      <c r="AI18" s="104" t="s">
        <v>5</v>
      </c>
      <c r="AJ18" s="105"/>
      <c r="AK18" s="106"/>
      <c r="AL18" s="104" t="s">
        <v>4</v>
      </c>
      <c r="AM18" s="105"/>
      <c r="AN18" s="106"/>
      <c r="AO18" s="104" t="s">
        <v>5</v>
      </c>
      <c r="AP18" s="105"/>
      <c r="AQ18" s="106"/>
      <c r="AR18" s="104" t="s">
        <v>4</v>
      </c>
      <c r="AS18" s="105"/>
      <c r="AT18" s="106"/>
      <c r="AU18" s="104" t="s">
        <v>5</v>
      </c>
      <c r="AV18" s="105"/>
      <c r="AW18" s="106"/>
      <c r="AX18" s="104" t="s">
        <v>4</v>
      </c>
      <c r="AY18" s="105"/>
      <c r="AZ18" s="106"/>
      <c r="BA18" s="104" t="s">
        <v>5</v>
      </c>
      <c r="BB18" s="105"/>
      <c r="BC18" s="106"/>
      <c r="BD18" s="104" t="s">
        <v>4</v>
      </c>
      <c r="BE18" s="105"/>
      <c r="BF18" s="106"/>
      <c r="BG18" s="104" t="s">
        <v>5</v>
      </c>
      <c r="BH18" s="105"/>
      <c r="BI18" s="106"/>
      <c r="BJ18" s="104" t="s">
        <v>4</v>
      </c>
      <c r="BK18" s="105"/>
      <c r="BL18" s="106"/>
      <c r="BM18" s="104" t="s">
        <v>5</v>
      </c>
      <c r="BN18" s="105"/>
      <c r="BO18" s="106"/>
      <c r="BP18" s="104" t="s">
        <v>4</v>
      </c>
      <c r="BQ18" s="105"/>
      <c r="BR18" s="106"/>
      <c r="BS18" s="104" t="s">
        <v>5</v>
      </c>
      <c r="BT18" s="105"/>
      <c r="BU18" s="106"/>
      <c r="BV18" s="104" t="s">
        <v>4</v>
      </c>
      <c r="BW18" s="105"/>
      <c r="BX18" s="106"/>
      <c r="BY18" s="104" t="s">
        <v>5</v>
      </c>
      <c r="BZ18" s="105"/>
      <c r="CA18" s="106"/>
      <c r="CB18" s="104" t="s">
        <v>4</v>
      </c>
      <c r="CC18" s="105"/>
      <c r="CD18" s="106"/>
      <c r="CE18" s="104" t="s">
        <v>5</v>
      </c>
      <c r="CF18" s="105"/>
      <c r="CG18" s="106"/>
      <c r="CH18" s="92"/>
      <c r="CI18" s="92"/>
      <c r="CJ18" s="92"/>
      <c r="CK18" s="92"/>
      <c r="CL18" s="92"/>
      <c r="CM18" s="92"/>
      <c r="CN18" s="92"/>
      <c r="CO18" s="92"/>
      <c r="CP18" s="92"/>
      <c r="CQ18" s="92"/>
      <c r="CR18" s="92"/>
      <c r="CS18" s="92"/>
      <c r="CT18" s="92"/>
      <c r="CU18" s="92"/>
      <c r="CV18" s="92"/>
      <c r="CW18" s="92"/>
      <c r="CX18" s="92"/>
      <c r="CY18" s="92"/>
      <c r="CZ18" s="92"/>
      <c r="DA18" s="92"/>
      <c r="DB18" s="92"/>
      <c r="DC18" s="92"/>
      <c r="DD18" s="92"/>
      <c r="DE18" s="92"/>
      <c r="DF18" s="92"/>
      <c r="DG18" s="92"/>
      <c r="DH18" s="92"/>
      <c r="DI18" s="92"/>
    </row>
    <row r="19" spans="1:113" ht="12.75" customHeight="1" x14ac:dyDescent="0.2">
      <c r="A19" s="120"/>
      <c r="B19" s="78" t="s">
        <v>107</v>
      </c>
      <c r="C19" s="79"/>
      <c r="D19" s="80"/>
      <c r="E19" s="81">
        <v>7.39</v>
      </c>
      <c r="F19" s="82"/>
      <c r="G19" s="83"/>
      <c r="H19" s="78" t="s">
        <v>107</v>
      </c>
      <c r="I19" s="79"/>
      <c r="J19" s="80"/>
      <c r="K19" s="81">
        <v>8.24</v>
      </c>
      <c r="L19" s="82"/>
      <c r="M19" s="83"/>
      <c r="N19" s="78" t="s">
        <v>133</v>
      </c>
      <c r="O19" s="79"/>
      <c r="P19" s="80"/>
      <c r="Q19" s="81">
        <v>5.58</v>
      </c>
      <c r="R19" s="82"/>
      <c r="S19" s="83"/>
      <c r="T19" s="78" t="s">
        <v>107</v>
      </c>
      <c r="U19" s="79"/>
      <c r="V19" s="80"/>
      <c r="W19" s="81">
        <v>18.440000000000001</v>
      </c>
      <c r="X19" s="82"/>
      <c r="Y19" s="83"/>
      <c r="Z19" s="78" t="s">
        <v>107</v>
      </c>
      <c r="AA19" s="79"/>
      <c r="AB19" s="80"/>
      <c r="AC19" s="81">
        <v>8.9</v>
      </c>
      <c r="AD19" s="82"/>
      <c r="AE19" s="83"/>
      <c r="AF19" s="78" t="s">
        <v>107</v>
      </c>
      <c r="AG19" s="79"/>
      <c r="AH19" s="80"/>
      <c r="AI19" s="81">
        <v>9.8800000000000008</v>
      </c>
      <c r="AJ19" s="82"/>
      <c r="AK19" s="83"/>
      <c r="AL19" s="78" t="s">
        <v>107</v>
      </c>
      <c r="AM19" s="79"/>
      <c r="AN19" s="80"/>
      <c r="AO19" s="81">
        <v>11.56</v>
      </c>
      <c r="AP19" s="82"/>
      <c r="AQ19" s="83"/>
      <c r="AR19" s="78" t="s">
        <v>107</v>
      </c>
      <c r="AS19" s="79"/>
      <c r="AT19" s="80"/>
      <c r="AU19" s="81">
        <v>8.56</v>
      </c>
      <c r="AV19" s="82"/>
      <c r="AW19" s="83"/>
      <c r="AX19" s="78" t="s">
        <v>107</v>
      </c>
      <c r="AY19" s="79"/>
      <c r="AZ19" s="80"/>
      <c r="BA19" s="81">
        <v>9.77</v>
      </c>
      <c r="BB19" s="82"/>
      <c r="BC19" s="83"/>
      <c r="BD19" s="78" t="s">
        <v>107</v>
      </c>
      <c r="BE19" s="79"/>
      <c r="BF19" s="80"/>
      <c r="BG19" s="81">
        <v>11.87</v>
      </c>
      <c r="BH19" s="82"/>
      <c r="BI19" s="83"/>
      <c r="BJ19" s="78" t="s">
        <v>80</v>
      </c>
      <c r="BK19" s="79"/>
      <c r="BL19" s="80"/>
      <c r="BM19" s="81">
        <v>9.2799999999999994</v>
      </c>
      <c r="BN19" s="82"/>
      <c r="BO19" s="83"/>
      <c r="BP19" s="78" t="s">
        <v>107</v>
      </c>
      <c r="BQ19" s="79"/>
      <c r="BR19" s="80"/>
      <c r="BS19" s="81">
        <v>5.56</v>
      </c>
      <c r="BT19" s="82"/>
      <c r="BU19" s="83"/>
      <c r="BV19" s="78" t="s">
        <v>52</v>
      </c>
      <c r="BW19" s="79"/>
      <c r="BX19" s="80"/>
      <c r="BY19" s="81">
        <v>9.69</v>
      </c>
      <c r="BZ19" s="82"/>
      <c r="CA19" s="83"/>
      <c r="CB19" s="78" t="s">
        <v>107</v>
      </c>
      <c r="CC19" s="79"/>
      <c r="CD19" s="80"/>
      <c r="CE19" s="81">
        <v>7.47</v>
      </c>
      <c r="CF19" s="82"/>
      <c r="CG19" s="83"/>
      <c r="CH19" s="93"/>
      <c r="CI19" s="92"/>
      <c r="CJ19" s="92"/>
      <c r="CK19" s="92"/>
      <c r="CL19" s="92"/>
      <c r="CM19" s="92"/>
      <c r="CN19" s="92"/>
      <c r="CO19" s="92"/>
      <c r="CP19" s="92"/>
      <c r="CQ19" s="92"/>
      <c r="CR19" s="92"/>
      <c r="CS19" s="92"/>
      <c r="CT19" s="92"/>
      <c r="CU19" s="92"/>
      <c r="CV19" s="92"/>
      <c r="CW19" s="92"/>
      <c r="CX19" s="92"/>
      <c r="CY19" s="92"/>
      <c r="CZ19" s="92"/>
      <c r="DA19" s="92"/>
      <c r="DB19" s="92"/>
      <c r="DC19" s="92"/>
      <c r="DD19" s="92"/>
      <c r="DE19" s="92"/>
      <c r="DF19" s="92"/>
      <c r="DG19" s="92"/>
      <c r="DH19" s="92"/>
      <c r="DI19" s="92"/>
    </row>
    <row r="20" spans="1:113" ht="12.75" customHeight="1" x14ac:dyDescent="0.2">
      <c r="A20" s="120"/>
      <c r="B20" s="78" t="s">
        <v>114</v>
      </c>
      <c r="C20" s="79"/>
      <c r="D20" s="80"/>
      <c r="E20" s="81">
        <v>6.03</v>
      </c>
      <c r="F20" s="82"/>
      <c r="G20" s="83"/>
      <c r="H20" s="78" t="s">
        <v>110</v>
      </c>
      <c r="I20" s="79"/>
      <c r="J20" s="80"/>
      <c r="K20" s="81">
        <v>6.47</v>
      </c>
      <c r="L20" s="82"/>
      <c r="M20" s="83"/>
      <c r="N20" s="78" t="s">
        <v>106</v>
      </c>
      <c r="O20" s="79"/>
      <c r="P20" s="80"/>
      <c r="Q20" s="81">
        <v>4.8099999999999996</v>
      </c>
      <c r="R20" s="82"/>
      <c r="S20" s="83"/>
      <c r="T20" s="78" t="s">
        <v>87</v>
      </c>
      <c r="U20" s="79"/>
      <c r="V20" s="80"/>
      <c r="W20" s="81">
        <v>10.92</v>
      </c>
      <c r="X20" s="82"/>
      <c r="Y20" s="83"/>
      <c r="Z20" s="78" t="s">
        <v>87</v>
      </c>
      <c r="AA20" s="79"/>
      <c r="AB20" s="80"/>
      <c r="AC20" s="81">
        <v>8.6199999999999992</v>
      </c>
      <c r="AD20" s="82"/>
      <c r="AE20" s="83"/>
      <c r="AF20" s="78" t="s">
        <v>112</v>
      </c>
      <c r="AG20" s="79"/>
      <c r="AH20" s="80"/>
      <c r="AI20" s="81">
        <v>8.75</v>
      </c>
      <c r="AJ20" s="82"/>
      <c r="AK20" s="83"/>
      <c r="AL20" s="78" t="s">
        <v>112</v>
      </c>
      <c r="AM20" s="79"/>
      <c r="AN20" s="80"/>
      <c r="AO20" s="81">
        <v>9.9600000000000009</v>
      </c>
      <c r="AP20" s="82"/>
      <c r="AQ20" s="83"/>
      <c r="AR20" s="78" t="s">
        <v>112</v>
      </c>
      <c r="AS20" s="79"/>
      <c r="AT20" s="80"/>
      <c r="AU20" s="81">
        <v>7.61</v>
      </c>
      <c r="AV20" s="82"/>
      <c r="AW20" s="83"/>
      <c r="AX20" s="78" t="s">
        <v>112</v>
      </c>
      <c r="AY20" s="79"/>
      <c r="AZ20" s="80"/>
      <c r="BA20" s="81">
        <v>8.64</v>
      </c>
      <c r="BB20" s="82"/>
      <c r="BC20" s="83"/>
      <c r="BD20" s="78" t="s">
        <v>112</v>
      </c>
      <c r="BE20" s="79"/>
      <c r="BF20" s="80"/>
      <c r="BG20" s="81">
        <v>9.98</v>
      </c>
      <c r="BH20" s="82"/>
      <c r="BI20" s="83"/>
      <c r="BJ20" s="78" t="s">
        <v>190</v>
      </c>
      <c r="BK20" s="79"/>
      <c r="BL20" s="80"/>
      <c r="BM20" s="81">
        <v>7.79</v>
      </c>
      <c r="BN20" s="82"/>
      <c r="BO20" s="83"/>
      <c r="BP20" s="78" t="s">
        <v>87</v>
      </c>
      <c r="BQ20" s="79"/>
      <c r="BR20" s="80"/>
      <c r="BS20" s="81">
        <v>4.12</v>
      </c>
      <c r="BT20" s="82"/>
      <c r="BU20" s="83"/>
      <c r="BV20" s="78" t="s">
        <v>107</v>
      </c>
      <c r="BW20" s="79"/>
      <c r="BX20" s="80"/>
      <c r="BY20" s="81">
        <v>8.67</v>
      </c>
      <c r="BZ20" s="82"/>
      <c r="CA20" s="83"/>
      <c r="CB20" s="78" t="s">
        <v>110</v>
      </c>
      <c r="CC20" s="79"/>
      <c r="CD20" s="80"/>
      <c r="CE20" s="81">
        <v>4.74</v>
      </c>
      <c r="CF20" s="82"/>
      <c r="CG20" s="83"/>
      <c r="CH20" s="93"/>
      <c r="CI20" s="92"/>
      <c r="CJ20" s="92"/>
      <c r="CK20" s="92"/>
      <c r="CL20" s="92"/>
      <c r="CM20" s="92"/>
      <c r="CN20" s="92"/>
      <c r="CO20" s="92"/>
      <c r="CP20" s="92"/>
      <c r="CQ20" s="92"/>
      <c r="CR20" s="92"/>
      <c r="CS20" s="92"/>
      <c r="CT20" s="92"/>
      <c r="CU20" s="92"/>
      <c r="CV20" s="92"/>
      <c r="CW20" s="92"/>
      <c r="CX20" s="92"/>
      <c r="CY20" s="92"/>
      <c r="CZ20" s="92"/>
      <c r="DA20" s="92"/>
      <c r="DB20" s="92"/>
      <c r="DC20" s="92"/>
      <c r="DD20" s="92"/>
      <c r="DE20" s="92"/>
      <c r="DF20" s="92"/>
      <c r="DG20" s="92"/>
      <c r="DH20" s="92"/>
      <c r="DI20" s="92"/>
    </row>
    <row r="21" spans="1:113" ht="15" customHeight="1" x14ac:dyDescent="0.2">
      <c r="A21" s="120"/>
      <c r="B21" s="78" t="s">
        <v>87</v>
      </c>
      <c r="C21" s="79"/>
      <c r="D21" s="80"/>
      <c r="E21" s="81">
        <v>4.99</v>
      </c>
      <c r="F21" s="82"/>
      <c r="G21" s="83"/>
      <c r="H21" s="78" t="s">
        <v>109</v>
      </c>
      <c r="I21" s="79"/>
      <c r="J21" s="80"/>
      <c r="K21" s="81">
        <v>5.6</v>
      </c>
      <c r="L21" s="82"/>
      <c r="M21" s="83"/>
      <c r="N21" s="78" t="s">
        <v>115</v>
      </c>
      <c r="O21" s="79"/>
      <c r="P21" s="80"/>
      <c r="Q21" s="81">
        <v>3.83</v>
      </c>
      <c r="R21" s="82"/>
      <c r="S21" s="83"/>
      <c r="T21" s="78" t="s">
        <v>110</v>
      </c>
      <c r="U21" s="79"/>
      <c r="V21" s="80"/>
      <c r="W21" s="81">
        <v>9.89</v>
      </c>
      <c r="X21" s="82"/>
      <c r="Y21" s="83"/>
      <c r="Z21" s="78" t="s">
        <v>24</v>
      </c>
      <c r="AA21" s="79"/>
      <c r="AB21" s="80"/>
      <c r="AC21" s="81">
        <v>6.5</v>
      </c>
      <c r="AD21" s="82"/>
      <c r="AE21" s="83"/>
      <c r="AF21" s="78" t="s">
        <v>102</v>
      </c>
      <c r="AG21" s="79"/>
      <c r="AH21" s="80"/>
      <c r="AI21" s="81">
        <v>6.92</v>
      </c>
      <c r="AJ21" s="82"/>
      <c r="AK21" s="83"/>
      <c r="AL21" s="78" t="s">
        <v>102</v>
      </c>
      <c r="AM21" s="79"/>
      <c r="AN21" s="80"/>
      <c r="AO21" s="81">
        <v>8.65</v>
      </c>
      <c r="AP21" s="82"/>
      <c r="AQ21" s="83"/>
      <c r="AR21" s="78" t="s">
        <v>102</v>
      </c>
      <c r="AS21" s="79"/>
      <c r="AT21" s="80"/>
      <c r="AU21" s="81">
        <v>6.01</v>
      </c>
      <c r="AV21" s="82"/>
      <c r="AW21" s="83"/>
      <c r="AX21" s="78" t="s">
        <v>102</v>
      </c>
      <c r="AY21" s="79"/>
      <c r="AZ21" s="80"/>
      <c r="BA21" s="81">
        <v>6.83</v>
      </c>
      <c r="BB21" s="82"/>
      <c r="BC21" s="83"/>
      <c r="BD21" s="78" t="s">
        <v>102</v>
      </c>
      <c r="BE21" s="79"/>
      <c r="BF21" s="80"/>
      <c r="BG21" s="81">
        <v>8.65</v>
      </c>
      <c r="BH21" s="82"/>
      <c r="BI21" s="83"/>
      <c r="BJ21" s="78" t="s">
        <v>107</v>
      </c>
      <c r="BK21" s="79"/>
      <c r="BL21" s="80"/>
      <c r="BM21" s="81">
        <v>6.2</v>
      </c>
      <c r="BN21" s="82"/>
      <c r="BO21" s="83"/>
      <c r="BP21" s="78" t="s">
        <v>133</v>
      </c>
      <c r="BQ21" s="79"/>
      <c r="BR21" s="80"/>
      <c r="BS21" s="81">
        <v>4.0999999999999996</v>
      </c>
      <c r="BT21" s="82"/>
      <c r="BU21" s="83"/>
      <c r="BV21" s="78" t="s">
        <v>112</v>
      </c>
      <c r="BW21" s="79"/>
      <c r="BX21" s="80"/>
      <c r="BY21" s="81">
        <v>4.57</v>
      </c>
      <c r="BZ21" s="82"/>
      <c r="CA21" s="83"/>
      <c r="CB21" s="78" t="s">
        <v>87</v>
      </c>
      <c r="CC21" s="79"/>
      <c r="CD21" s="80"/>
      <c r="CE21" s="81">
        <v>4.59</v>
      </c>
      <c r="CF21" s="82"/>
      <c r="CG21" s="83"/>
      <c r="CH21" s="93"/>
      <c r="CI21" s="92"/>
      <c r="CJ21" s="92"/>
      <c r="CK21" s="92"/>
      <c r="CL21" s="92"/>
      <c r="CM21" s="92"/>
      <c r="CN21" s="92"/>
      <c r="CO21" s="92"/>
      <c r="CP21" s="92"/>
      <c r="CQ21" s="92"/>
      <c r="CR21" s="92"/>
      <c r="CS21" s="92"/>
      <c r="CT21" s="92"/>
      <c r="CU21" s="92"/>
      <c r="CV21" s="92"/>
      <c r="CW21" s="92"/>
      <c r="CX21" s="92"/>
      <c r="CY21" s="92"/>
      <c r="CZ21" s="92"/>
      <c r="DA21" s="92"/>
      <c r="DB21" s="92"/>
      <c r="DC21" s="92"/>
      <c r="DD21" s="92"/>
      <c r="DE21" s="92"/>
      <c r="DF21" s="92"/>
      <c r="DG21" s="92"/>
      <c r="DH21" s="92"/>
      <c r="DI21" s="92"/>
    </row>
    <row r="22" spans="1:113" ht="15" customHeight="1" x14ac:dyDescent="0.2">
      <c r="A22" s="120"/>
      <c r="B22" s="78" t="s">
        <v>112</v>
      </c>
      <c r="C22" s="79"/>
      <c r="D22" s="80"/>
      <c r="E22" s="81">
        <v>4.41</v>
      </c>
      <c r="F22" s="82"/>
      <c r="G22" s="83"/>
      <c r="H22" s="78" t="s">
        <v>102</v>
      </c>
      <c r="I22" s="79"/>
      <c r="J22" s="80"/>
      <c r="K22" s="81">
        <v>5.1100000000000003</v>
      </c>
      <c r="L22" s="82"/>
      <c r="M22" s="83"/>
      <c r="N22" s="78" t="s">
        <v>107</v>
      </c>
      <c r="O22" s="79"/>
      <c r="P22" s="80"/>
      <c r="Q22" s="81">
        <v>3.65</v>
      </c>
      <c r="R22" s="82"/>
      <c r="S22" s="83"/>
      <c r="T22" s="78" t="s">
        <v>88</v>
      </c>
      <c r="U22" s="79"/>
      <c r="V22" s="80"/>
      <c r="W22" s="81">
        <v>9.06</v>
      </c>
      <c r="X22" s="82"/>
      <c r="Y22" s="83"/>
      <c r="Z22" s="78" t="s">
        <v>106</v>
      </c>
      <c r="AA22" s="79"/>
      <c r="AB22" s="80"/>
      <c r="AC22" s="81">
        <v>5.83</v>
      </c>
      <c r="AD22" s="82"/>
      <c r="AE22" s="83"/>
      <c r="AF22" s="78" t="s">
        <v>91</v>
      </c>
      <c r="AG22" s="79"/>
      <c r="AH22" s="80"/>
      <c r="AI22" s="81">
        <v>6.28</v>
      </c>
      <c r="AJ22" s="82"/>
      <c r="AK22" s="83"/>
      <c r="AL22" s="78" t="s">
        <v>91</v>
      </c>
      <c r="AM22" s="79"/>
      <c r="AN22" s="80"/>
      <c r="AO22" s="81">
        <v>7.6</v>
      </c>
      <c r="AP22" s="82"/>
      <c r="AQ22" s="83"/>
      <c r="AR22" s="78" t="s">
        <v>91</v>
      </c>
      <c r="AS22" s="79"/>
      <c r="AT22" s="80"/>
      <c r="AU22" s="81">
        <v>5.48</v>
      </c>
      <c r="AV22" s="82"/>
      <c r="AW22" s="83"/>
      <c r="AX22" s="78" t="s">
        <v>91</v>
      </c>
      <c r="AY22" s="79"/>
      <c r="AZ22" s="80"/>
      <c r="BA22" s="81">
        <v>6.23</v>
      </c>
      <c r="BB22" s="82"/>
      <c r="BC22" s="83"/>
      <c r="BD22" s="78" t="s">
        <v>91</v>
      </c>
      <c r="BE22" s="79"/>
      <c r="BF22" s="80"/>
      <c r="BG22" s="81">
        <v>7.59</v>
      </c>
      <c r="BH22" s="82"/>
      <c r="BI22" s="83"/>
      <c r="BJ22" s="78" t="s">
        <v>102</v>
      </c>
      <c r="BK22" s="79"/>
      <c r="BL22" s="80"/>
      <c r="BM22" s="81">
        <v>6.05</v>
      </c>
      <c r="BN22" s="82"/>
      <c r="BO22" s="83"/>
      <c r="BP22" s="78" t="s">
        <v>176</v>
      </c>
      <c r="BQ22" s="79"/>
      <c r="BR22" s="80"/>
      <c r="BS22" s="81">
        <v>3.96</v>
      </c>
      <c r="BT22" s="82"/>
      <c r="BU22" s="83"/>
      <c r="BV22" s="78" t="s">
        <v>87</v>
      </c>
      <c r="BW22" s="79"/>
      <c r="BX22" s="80"/>
      <c r="BY22" s="81">
        <v>4.3099999999999996</v>
      </c>
      <c r="BZ22" s="82"/>
      <c r="CA22" s="83"/>
      <c r="CB22" s="78" t="s">
        <v>201</v>
      </c>
      <c r="CC22" s="79"/>
      <c r="CD22" s="80"/>
      <c r="CE22" s="81">
        <v>4.53</v>
      </c>
      <c r="CF22" s="82"/>
      <c r="CG22" s="83"/>
      <c r="CH22" s="93"/>
      <c r="CI22" s="92"/>
      <c r="CJ22" s="92"/>
      <c r="CK22" s="92"/>
      <c r="CL22" s="92"/>
      <c r="CM22" s="92"/>
      <c r="CN22" s="92"/>
      <c r="CO22" s="92"/>
      <c r="CP22" s="92"/>
      <c r="CQ22" s="92"/>
      <c r="CR22" s="92"/>
      <c r="CS22" s="92"/>
      <c r="CT22" s="92"/>
      <c r="CU22" s="92"/>
      <c r="CV22" s="92"/>
      <c r="CW22" s="92"/>
      <c r="CX22" s="92"/>
      <c r="CY22" s="92"/>
      <c r="CZ22" s="92"/>
      <c r="DA22" s="92"/>
      <c r="DB22" s="92"/>
      <c r="DC22" s="92"/>
      <c r="DD22" s="92"/>
      <c r="DE22" s="92"/>
      <c r="DF22" s="92"/>
      <c r="DG22" s="92"/>
      <c r="DH22" s="92"/>
      <c r="DI22" s="92"/>
    </row>
    <row r="23" spans="1:113" ht="15" customHeight="1" x14ac:dyDescent="0.2">
      <c r="A23" s="120"/>
      <c r="B23" s="78" t="s">
        <v>91</v>
      </c>
      <c r="C23" s="79"/>
      <c r="D23" s="80"/>
      <c r="E23" s="81">
        <v>4.26</v>
      </c>
      <c r="F23" s="82"/>
      <c r="G23" s="83"/>
      <c r="H23" s="78" t="s">
        <v>114</v>
      </c>
      <c r="I23" s="79"/>
      <c r="J23" s="80"/>
      <c r="K23" s="81">
        <v>5.07</v>
      </c>
      <c r="L23" s="82"/>
      <c r="M23" s="83"/>
      <c r="N23" s="78" t="s">
        <v>116</v>
      </c>
      <c r="O23" s="79"/>
      <c r="P23" s="80"/>
      <c r="Q23" s="81">
        <v>3.65</v>
      </c>
      <c r="R23" s="82"/>
      <c r="S23" s="83"/>
      <c r="T23" s="78" t="s">
        <v>106</v>
      </c>
      <c r="U23" s="79"/>
      <c r="V23" s="80"/>
      <c r="W23" s="81">
        <v>7.12</v>
      </c>
      <c r="X23" s="82"/>
      <c r="Y23" s="83"/>
      <c r="Z23" s="78" t="s">
        <v>112</v>
      </c>
      <c r="AA23" s="79"/>
      <c r="AB23" s="80"/>
      <c r="AC23" s="81">
        <v>5.68</v>
      </c>
      <c r="AD23" s="82"/>
      <c r="AE23" s="83"/>
      <c r="AF23" s="78" t="s">
        <v>113</v>
      </c>
      <c r="AG23" s="79"/>
      <c r="AH23" s="80"/>
      <c r="AI23" s="81">
        <v>5.81</v>
      </c>
      <c r="AJ23" s="82"/>
      <c r="AK23" s="83"/>
      <c r="AL23" s="78" t="s">
        <v>113</v>
      </c>
      <c r="AM23" s="79"/>
      <c r="AN23" s="80"/>
      <c r="AO23" s="81">
        <v>6.96</v>
      </c>
      <c r="AP23" s="82"/>
      <c r="AQ23" s="83"/>
      <c r="AR23" s="78" t="s">
        <v>113</v>
      </c>
      <c r="AS23" s="79"/>
      <c r="AT23" s="80"/>
      <c r="AU23" s="81">
        <v>5.01</v>
      </c>
      <c r="AV23" s="82"/>
      <c r="AW23" s="83"/>
      <c r="AX23" s="78" t="s">
        <v>113</v>
      </c>
      <c r="AY23" s="79"/>
      <c r="AZ23" s="80"/>
      <c r="BA23" s="81">
        <v>5.7</v>
      </c>
      <c r="BB23" s="82"/>
      <c r="BC23" s="83"/>
      <c r="BD23" s="78" t="s">
        <v>113</v>
      </c>
      <c r="BE23" s="79"/>
      <c r="BF23" s="80"/>
      <c r="BG23" s="81">
        <v>6.93</v>
      </c>
      <c r="BH23" s="82"/>
      <c r="BI23" s="83"/>
      <c r="BJ23" s="78" t="s">
        <v>114</v>
      </c>
      <c r="BK23" s="79"/>
      <c r="BL23" s="80"/>
      <c r="BM23" s="81">
        <v>5.71</v>
      </c>
      <c r="BN23" s="82"/>
      <c r="BO23" s="83"/>
      <c r="BP23" s="78" t="s">
        <v>106</v>
      </c>
      <c r="BQ23" s="79"/>
      <c r="BR23" s="80"/>
      <c r="BS23" s="81">
        <v>3.64</v>
      </c>
      <c r="BT23" s="82"/>
      <c r="BU23" s="83"/>
      <c r="BV23" s="78" t="s">
        <v>176</v>
      </c>
      <c r="BW23" s="79"/>
      <c r="BX23" s="80"/>
      <c r="BY23" s="81">
        <v>4.28</v>
      </c>
      <c r="BZ23" s="82"/>
      <c r="CA23" s="83"/>
      <c r="CB23" s="78" t="s">
        <v>114</v>
      </c>
      <c r="CC23" s="79"/>
      <c r="CD23" s="80"/>
      <c r="CE23" s="81">
        <v>4.2699999999999996</v>
      </c>
      <c r="CF23" s="82"/>
      <c r="CG23" s="83"/>
      <c r="CH23" s="93"/>
      <c r="CI23" s="92"/>
      <c r="CJ23" s="92"/>
      <c r="CK23" s="92"/>
      <c r="CL23" s="92"/>
      <c r="CM23" s="92"/>
      <c r="CN23" s="92"/>
      <c r="CO23" s="92"/>
      <c r="CP23" s="92"/>
      <c r="CQ23" s="92"/>
      <c r="CR23" s="92"/>
      <c r="CS23" s="92"/>
      <c r="CT23" s="92"/>
      <c r="CU23" s="92"/>
      <c r="CV23" s="92"/>
      <c r="CW23" s="92"/>
      <c r="CX23" s="92"/>
      <c r="CY23" s="92"/>
      <c r="CZ23" s="92"/>
      <c r="DA23" s="92"/>
      <c r="DB23" s="92"/>
      <c r="DC23" s="92"/>
      <c r="DD23" s="92"/>
      <c r="DE23" s="92"/>
      <c r="DF23" s="92"/>
      <c r="DG23" s="92"/>
      <c r="DH23" s="92"/>
      <c r="DI23" s="92"/>
    </row>
    <row r="24" spans="1:113" ht="15" customHeight="1" x14ac:dyDescent="0.2">
      <c r="A24" s="120"/>
      <c r="B24" s="78" t="s">
        <v>211</v>
      </c>
      <c r="C24" s="79"/>
      <c r="D24" s="80"/>
      <c r="E24" s="81">
        <v>3.33</v>
      </c>
      <c r="F24" s="82"/>
      <c r="G24" s="83"/>
      <c r="H24" s="78" t="s">
        <v>90</v>
      </c>
      <c r="I24" s="79"/>
      <c r="J24" s="80"/>
      <c r="K24" s="81">
        <v>4.87</v>
      </c>
      <c r="L24" s="82"/>
      <c r="M24" s="83"/>
      <c r="N24" s="78" t="s">
        <v>102</v>
      </c>
      <c r="O24" s="79"/>
      <c r="P24" s="80"/>
      <c r="Q24" s="81">
        <v>3.56</v>
      </c>
      <c r="R24" s="82"/>
      <c r="S24" s="83"/>
      <c r="T24" s="78" t="s">
        <v>174</v>
      </c>
      <c r="U24" s="79"/>
      <c r="V24" s="80"/>
      <c r="W24" s="81">
        <v>6.66</v>
      </c>
      <c r="X24" s="82"/>
      <c r="Y24" s="83"/>
      <c r="Z24" s="78" t="s">
        <v>111</v>
      </c>
      <c r="AA24" s="79"/>
      <c r="AB24" s="80"/>
      <c r="AC24" s="81">
        <v>5.16</v>
      </c>
      <c r="AD24" s="82"/>
      <c r="AE24" s="83"/>
      <c r="AF24" s="78" t="s">
        <v>87</v>
      </c>
      <c r="AG24" s="79"/>
      <c r="AH24" s="80"/>
      <c r="AI24" s="81">
        <v>5.51</v>
      </c>
      <c r="AJ24" s="82"/>
      <c r="AK24" s="83"/>
      <c r="AL24" s="78" t="s">
        <v>87</v>
      </c>
      <c r="AM24" s="79"/>
      <c r="AN24" s="80"/>
      <c r="AO24" s="81">
        <v>6.63</v>
      </c>
      <c r="AP24" s="82"/>
      <c r="AQ24" s="83"/>
      <c r="AR24" s="78" t="s">
        <v>87</v>
      </c>
      <c r="AS24" s="79"/>
      <c r="AT24" s="80"/>
      <c r="AU24" s="81">
        <v>4.8</v>
      </c>
      <c r="AV24" s="82"/>
      <c r="AW24" s="83"/>
      <c r="AX24" s="78" t="s">
        <v>87</v>
      </c>
      <c r="AY24" s="79"/>
      <c r="AZ24" s="80"/>
      <c r="BA24" s="81">
        <v>5.44</v>
      </c>
      <c r="BB24" s="82"/>
      <c r="BC24" s="83"/>
      <c r="BD24" s="78" t="s">
        <v>87</v>
      </c>
      <c r="BE24" s="79"/>
      <c r="BF24" s="80"/>
      <c r="BG24" s="81">
        <v>6.62</v>
      </c>
      <c r="BH24" s="82"/>
      <c r="BI24" s="83"/>
      <c r="BJ24" s="78" t="s">
        <v>87</v>
      </c>
      <c r="BK24" s="79"/>
      <c r="BL24" s="80"/>
      <c r="BM24" s="81">
        <v>5.32</v>
      </c>
      <c r="BN24" s="82"/>
      <c r="BO24" s="83"/>
      <c r="BP24" s="78" t="s">
        <v>112</v>
      </c>
      <c r="BQ24" s="79"/>
      <c r="BR24" s="80"/>
      <c r="BS24" s="81">
        <v>3.62</v>
      </c>
      <c r="BT24" s="82"/>
      <c r="BU24" s="83"/>
      <c r="BV24" s="78" t="s">
        <v>133</v>
      </c>
      <c r="BW24" s="79"/>
      <c r="BX24" s="80"/>
      <c r="BY24" s="81">
        <v>3.83</v>
      </c>
      <c r="BZ24" s="82"/>
      <c r="CA24" s="83"/>
      <c r="CB24" s="78" t="s">
        <v>91</v>
      </c>
      <c r="CC24" s="79"/>
      <c r="CD24" s="80"/>
      <c r="CE24" s="81">
        <v>4.26</v>
      </c>
      <c r="CF24" s="82"/>
      <c r="CG24" s="83"/>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row>
    <row r="25" spans="1:113" ht="12.75" customHeight="1" x14ac:dyDescent="0.2">
      <c r="A25" s="120"/>
      <c r="B25" s="78" t="s">
        <v>102</v>
      </c>
      <c r="C25" s="79"/>
      <c r="D25" s="80"/>
      <c r="E25" s="81">
        <v>3.22</v>
      </c>
      <c r="F25" s="82"/>
      <c r="G25" s="83"/>
      <c r="H25" s="78" t="s">
        <v>112</v>
      </c>
      <c r="I25" s="79"/>
      <c r="J25" s="80"/>
      <c r="K25" s="81">
        <v>4.62</v>
      </c>
      <c r="L25" s="82"/>
      <c r="M25" s="83"/>
      <c r="N25" s="78" t="s">
        <v>176</v>
      </c>
      <c r="O25" s="79"/>
      <c r="P25" s="80"/>
      <c r="Q25" s="81">
        <v>3.56</v>
      </c>
      <c r="R25" s="82"/>
      <c r="S25" s="83"/>
      <c r="T25" s="78" t="s">
        <v>201</v>
      </c>
      <c r="U25" s="79"/>
      <c r="V25" s="80"/>
      <c r="W25" s="81">
        <v>6.17</v>
      </c>
      <c r="X25" s="82"/>
      <c r="Y25" s="83"/>
      <c r="Z25" s="78" t="s">
        <v>134</v>
      </c>
      <c r="AA25" s="79"/>
      <c r="AB25" s="80"/>
      <c r="AC25" s="81">
        <v>4.99</v>
      </c>
      <c r="AD25" s="82"/>
      <c r="AE25" s="83"/>
      <c r="AF25" s="78" t="s">
        <v>114</v>
      </c>
      <c r="AG25" s="79"/>
      <c r="AH25" s="80"/>
      <c r="AI25" s="81">
        <v>5.04</v>
      </c>
      <c r="AJ25" s="82"/>
      <c r="AK25" s="83"/>
      <c r="AL25" s="78" t="s">
        <v>114</v>
      </c>
      <c r="AM25" s="79"/>
      <c r="AN25" s="80"/>
      <c r="AO25" s="81">
        <v>6.04</v>
      </c>
      <c r="AP25" s="82"/>
      <c r="AQ25" s="83"/>
      <c r="AR25" s="78" t="s">
        <v>114</v>
      </c>
      <c r="AS25" s="79"/>
      <c r="AT25" s="80"/>
      <c r="AU25" s="81">
        <v>4.3499999999999996</v>
      </c>
      <c r="AV25" s="82"/>
      <c r="AW25" s="83"/>
      <c r="AX25" s="78" t="s">
        <v>114</v>
      </c>
      <c r="AY25" s="79"/>
      <c r="AZ25" s="80"/>
      <c r="BA25" s="81">
        <v>4.97</v>
      </c>
      <c r="BB25" s="82"/>
      <c r="BC25" s="83"/>
      <c r="BD25" s="78" t="s">
        <v>114</v>
      </c>
      <c r="BE25" s="79"/>
      <c r="BF25" s="80"/>
      <c r="BG25" s="81">
        <v>6.02</v>
      </c>
      <c r="BH25" s="82"/>
      <c r="BI25" s="83"/>
      <c r="BJ25" s="78" t="s">
        <v>88</v>
      </c>
      <c r="BK25" s="79"/>
      <c r="BL25" s="80"/>
      <c r="BM25" s="81">
        <v>4.1100000000000003</v>
      </c>
      <c r="BN25" s="82"/>
      <c r="BO25" s="83"/>
      <c r="BP25" s="78" t="s">
        <v>115</v>
      </c>
      <c r="BQ25" s="79"/>
      <c r="BR25" s="80"/>
      <c r="BS25" s="81">
        <v>3.48</v>
      </c>
      <c r="BT25" s="82"/>
      <c r="BU25" s="83"/>
      <c r="BV25" s="78" t="s">
        <v>116</v>
      </c>
      <c r="BW25" s="79"/>
      <c r="BX25" s="80"/>
      <c r="BY25" s="81">
        <v>3.78</v>
      </c>
      <c r="BZ25" s="82"/>
      <c r="CA25" s="83"/>
      <c r="CB25" s="78" t="s">
        <v>112</v>
      </c>
      <c r="CC25" s="79"/>
      <c r="CD25" s="80"/>
      <c r="CE25" s="81">
        <v>3.31</v>
      </c>
      <c r="CF25" s="82"/>
      <c r="CG25" s="83"/>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row>
    <row r="26" spans="1:113" ht="15" customHeight="1" x14ac:dyDescent="0.2">
      <c r="A26" s="120"/>
      <c r="B26" s="78" t="s">
        <v>110</v>
      </c>
      <c r="C26" s="79"/>
      <c r="D26" s="80"/>
      <c r="E26" s="81">
        <v>3.17</v>
      </c>
      <c r="F26" s="82"/>
      <c r="G26" s="83"/>
      <c r="H26" s="78" t="s">
        <v>87</v>
      </c>
      <c r="I26" s="79"/>
      <c r="J26" s="80"/>
      <c r="K26" s="81">
        <v>4.33</v>
      </c>
      <c r="L26" s="82"/>
      <c r="M26" s="83"/>
      <c r="N26" s="78" t="s">
        <v>114</v>
      </c>
      <c r="O26" s="79"/>
      <c r="P26" s="80"/>
      <c r="Q26" s="81">
        <v>3.22</v>
      </c>
      <c r="R26" s="82"/>
      <c r="S26" s="83"/>
      <c r="T26" s="78" t="s">
        <v>102</v>
      </c>
      <c r="U26" s="79"/>
      <c r="V26" s="80"/>
      <c r="W26" s="81">
        <v>5.8</v>
      </c>
      <c r="X26" s="82"/>
      <c r="Y26" s="83"/>
      <c r="Z26" s="78" t="s">
        <v>116</v>
      </c>
      <c r="AA26" s="79"/>
      <c r="AB26" s="80"/>
      <c r="AC26" s="81">
        <v>4.34</v>
      </c>
      <c r="AD26" s="82"/>
      <c r="AE26" s="83"/>
      <c r="AF26" s="78" t="s">
        <v>108</v>
      </c>
      <c r="AG26" s="79"/>
      <c r="AH26" s="80"/>
      <c r="AI26" s="81">
        <v>3.87</v>
      </c>
      <c r="AJ26" s="82"/>
      <c r="AK26" s="83"/>
      <c r="AL26" s="78" t="s">
        <v>108</v>
      </c>
      <c r="AM26" s="79"/>
      <c r="AN26" s="80"/>
      <c r="AO26" s="81">
        <v>4.6100000000000003</v>
      </c>
      <c r="AP26" s="82"/>
      <c r="AQ26" s="83"/>
      <c r="AR26" s="78" t="s">
        <v>108</v>
      </c>
      <c r="AS26" s="79"/>
      <c r="AT26" s="80"/>
      <c r="AU26" s="81">
        <v>3.39</v>
      </c>
      <c r="AV26" s="82"/>
      <c r="AW26" s="83"/>
      <c r="AX26" s="78" t="s">
        <v>108</v>
      </c>
      <c r="AY26" s="79"/>
      <c r="AZ26" s="80"/>
      <c r="BA26" s="81">
        <v>3.79</v>
      </c>
      <c r="BB26" s="82"/>
      <c r="BC26" s="83"/>
      <c r="BD26" s="78" t="s">
        <v>108</v>
      </c>
      <c r="BE26" s="79"/>
      <c r="BF26" s="80"/>
      <c r="BG26" s="81">
        <v>4.58</v>
      </c>
      <c r="BH26" s="82"/>
      <c r="BI26" s="83"/>
      <c r="BJ26" s="78" t="s">
        <v>91</v>
      </c>
      <c r="BK26" s="79"/>
      <c r="BL26" s="80"/>
      <c r="BM26" s="81">
        <v>4.0199999999999996</v>
      </c>
      <c r="BN26" s="82"/>
      <c r="BO26" s="83"/>
      <c r="BP26" s="78" t="s">
        <v>132</v>
      </c>
      <c r="BQ26" s="79"/>
      <c r="BR26" s="80"/>
      <c r="BS26" s="81">
        <v>3.1</v>
      </c>
      <c r="BT26" s="82"/>
      <c r="BU26" s="83"/>
      <c r="BV26" s="78" t="s">
        <v>90</v>
      </c>
      <c r="BW26" s="79"/>
      <c r="BX26" s="80"/>
      <c r="BY26" s="81">
        <v>3.38</v>
      </c>
      <c r="BZ26" s="82"/>
      <c r="CA26" s="83"/>
      <c r="CB26" s="78" t="s">
        <v>105</v>
      </c>
      <c r="CC26" s="79"/>
      <c r="CD26" s="80"/>
      <c r="CE26" s="81">
        <v>3.19</v>
      </c>
      <c r="CF26" s="82"/>
      <c r="CG26" s="83"/>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row>
    <row r="27" spans="1:113" ht="15" customHeight="1" x14ac:dyDescent="0.2">
      <c r="A27" s="120"/>
      <c r="B27" s="78" t="s">
        <v>212</v>
      </c>
      <c r="C27" s="79"/>
      <c r="D27" s="80"/>
      <c r="E27" s="81">
        <v>2.74</v>
      </c>
      <c r="F27" s="82"/>
      <c r="G27" s="83"/>
      <c r="H27" s="78" t="s">
        <v>203</v>
      </c>
      <c r="I27" s="79"/>
      <c r="J27" s="80"/>
      <c r="K27" s="81">
        <v>4.1500000000000004</v>
      </c>
      <c r="L27" s="82"/>
      <c r="M27" s="83"/>
      <c r="N27" s="78" t="s">
        <v>131</v>
      </c>
      <c r="O27" s="79"/>
      <c r="P27" s="80"/>
      <c r="Q27" s="81">
        <v>3.19</v>
      </c>
      <c r="R27" s="82"/>
      <c r="S27" s="83"/>
      <c r="T27" s="78" t="s">
        <v>133</v>
      </c>
      <c r="U27" s="79"/>
      <c r="V27" s="80"/>
      <c r="W27" s="81">
        <v>3.83</v>
      </c>
      <c r="X27" s="82"/>
      <c r="Y27" s="83"/>
      <c r="Z27" s="78" t="s">
        <v>202</v>
      </c>
      <c r="AA27" s="79"/>
      <c r="AB27" s="80"/>
      <c r="AC27" s="81">
        <v>3.88</v>
      </c>
      <c r="AD27" s="82"/>
      <c r="AE27" s="83"/>
      <c r="AF27" s="78" t="s">
        <v>110</v>
      </c>
      <c r="AG27" s="79"/>
      <c r="AH27" s="80"/>
      <c r="AI27" s="81">
        <v>3.61</v>
      </c>
      <c r="AJ27" s="82"/>
      <c r="AK27" s="83"/>
      <c r="AL27" s="78" t="s">
        <v>110</v>
      </c>
      <c r="AM27" s="79"/>
      <c r="AN27" s="80"/>
      <c r="AO27" s="81">
        <v>3.84</v>
      </c>
      <c r="AP27" s="82"/>
      <c r="AQ27" s="83"/>
      <c r="AR27" s="78" t="s">
        <v>110</v>
      </c>
      <c r="AS27" s="79"/>
      <c r="AT27" s="80"/>
      <c r="AU27" s="81">
        <v>3.14</v>
      </c>
      <c r="AV27" s="82"/>
      <c r="AW27" s="83"/>
      <c r="AX27" s="78" t="s">
        <v>110</v>
      </c>
      <c r="AY27" s="79"/>
      <c r="AZ27" s="80"/>
      <c r="BA27" s="81">
        <v>3.57</v>
      </c>
      <c r="BB27" s="82"/>
      <c r="BC27" s="83"/>
      <c r="BD27" s="78" t="s">
        <v>110</v>
      </c>
      <c r="BE27" s="79"/>
      <c r="BF27" s="80"/>
      <c r="BG27" s="81">
        <v>3.83</v>
      </c>
      <c r="BH27" s="82"/>
      <c r="BI27" s="83"/>
      <c r="BJ27" s="78" t="s">
        <v>52</v>
      </c>
      <c r="BK27" s="79"/>
      <c r="BL27" s="80"/>
      <c r="BM27" s="81">
        <v>3.38</v>
      </c>
      <c r="BN27" s="82"/>
      <c r="BO27" s="83"/>
      <c r="BP27" s="78" t="s">
        <v>90</v>
      </c>
      <c r="BQ27" s="79"/>
      <c r="BR27" s="80"/>
      <c r="BS27" s="81">
        <v>2.98</v>
      </c>
      <c r="BT27" s="82"/>
      <c r="BU27" s="83"/>
      <c r="BV27" s="78" t="s">
        <v>118</v>
      </c>
      <c r="BW27" s="79"/>
      <c r="BX27" s="80"/>
      <c r="BY27" s="81">
        <v>3.17</v>
      </c>
      <c r="BZ27" s="82"/>
      <c r="CA27" s="83"/>
      <c r="CB27" s="78" t="s">
        <v>135</v>
      </c>
      <c r="CC27" s="79"/>
      <c r="CD27" s="80"/>
      <c r="CE27" s="81">
        <v>2.83</v>
      </c>
      <c r="CF27" s="82"/>
      <c r="CG27" s="83"/>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row>
    <row r="28" spans="1:113" ht="12.75" customHeight="1" x14ac:dyDescent="0.2">
      <c r="A28" s="120"/>
      <c r="B28" s="78" t="s">
        <v>88</v>
      </c>
      <c r="C28" s="79"/>
      <c r="D28" s="80"/>
      <c r="E28" s="81">
        <v>2.62</v>
      </c>
      <c r="F28" s="82"/>
      <c r="G28" s="83"/>
      <c r="H28" s="78" t="s">
        <v>133</v>
      </c>
      <c r="I28" s="79"/>
      <c r="J28" s="80"/>
      <c r="K28" s="81">
        <v>4.0599999999999996</v>
      </c>
      <c r="L28" s="82"/>
      <c r="M28" s="83"/>
      <c r="N28" s="78" t="s">
        <v>189</v>
      </c>
      <c r="O28" s="79"/>
      <c r="P28" s="80"/>
      <c r="Q28" s="81">
        <v>3.14</v>
      </c>
      <c r="R28" s="82"/>
      <c r="S28" s="83"/>
      <c r="T28" s="78" t="s">
        <v>101</v>
      </c>
      <c r="U28" s="79"/>
      <c r="V28" s="80"/>
      <c r="W28" s="81">
        <v>3.63</v>
      </c>
      <c r="X28" s="82"/>
      <c r="Y28" s="83"/>
      <c r="Z28" s="78" t="s">
        <v>213</v>
      </c>
      <c r="AA28" s="79"/>
      <c r="AB28" s="80"/>
      <c r="AC28" s="81">
        <v>3.2</v>
      </c>
      <c r="AD28" s="82"/>
      <c r="AE28" s="83"/>
      <c r="AF28" s="78" t="s">
        <v>203</v>
      </c>
      <c r="AG28" s="79"/>
      <c r="AH28" s="80"/>
      <c r="AI28" s="81">
        <v>2.8</v>
      </c>
      <c r="AJ28" s="82"/>
      <c r="AK28" s="83"/>
      <c r="AL28" s="78" t="s">
        <v>203</v>
      </c>
      <c r="AM28" s="79"/>
      <c r="AN28" s="80"/>
      <c r="AO28" s="81">
        <v>3.37</v>
      </c>
      <c r="AP28" s="82"/>
      <c r="AQ28" s="83"/>
      <c r="AR28" s="78" t="s">
        <v>203</v>
      </c>
      <c r="AS28" s="79"/>
      <c r="AT28" s="80"/>
      <c r="AU28" s="81">
        <v>2.44</v>
      </c>
      <c r="AV28" s="82"/>
      <c r="AW28" s="83"/>
      <c r="AX28" s="78" t="s">
        <v>203</v>
      </c>
      <c r="AY28" s="79"/>
      <c r="AZ28" s="80"/>
      <c r="BA28" s="81">
        <v>2.76</v>
      </c>
      <c r="BB28" s="82"/>
      <c r="BC28" s="83"/>
      <c r="BD28" s="78" t="s">
        <v>203</v>
      </c>
      <c r="BE28" s="79"/>
      <c r="BF28" s="80"/>
      <c r="BG28" s="81">
        <v>3.35</v>
      </c>
      <c r="BH28" s="82"/>
      <c r="BI28" s="83"/>
      <c r="BJ28" s="78" t="s">
        <v>211</v>
      </c>
      <c r="BK28" s="79"/>
      <c r="BL28" s="80"/>
      <c r="BM28" s="81">
        <v>2.37</v>
      </c>
      <c r="BN28" s="82"/>
      <c r="BO28" s="83"/>
      <c r="BP28" s="78" t="s">
        <v>110</v>
      </c>
      <c r="BQ28" s="79"/>
      <c r="BR28" s="80"/>
      <c r="BS28" s="81">
        <v>2.98</v>
      </c>
      <c r="BT28" s="82"/>
      <c r="BU28" s="83"/>
      <c r="BV28" s="78" t="s">
        <v>110</v>
      </c>
      <c r="BW28" s="79"/>
      <c r="BX28" s="80"/>
      <c r="BY28" s="81">
        <v>2.84</v>
      </c>
      <c r="BZ28" s="82"/>
      <c r="CA28" s="83"/>
      <c r="CB28" s="78" t="s">
        <v>127</v>
      </c>
      <c r="CC28" s="79"/>
      <c r="CD28" s="80"/>
      <c r="CE28" s="81">
        <v>2.65</v>
      </c>
      <c r="CF28" s="82"/>
      <c r="CG28" s="83"/>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row>
    <row r="29" spans="1:113" ht="15" customHeight="1" x14ac:dyDescent="0.2">
      <c r="A29" s="120"/>
      <c r="B29" s="78" t="s">
        <v>39</v>
      </c>
      <c r="C29" s="79"/>
      <c r="D29" s="80"/>
      <c r="E29" s="81">
        <v>41.63</v>
      </c>
      <c r="F29" s="82"/>
      <c r="G29" s="83"/>
      <c r="H29" s="78" t="s">
        <v>39</v>
      </c>
      <c r="I29" s="79"/>
      <c r="J29" s="80"/>
      <c r="K29" s="81">
        <v>29.18</v>
      </c>
      <c r="L29" s="82"/>
      <c r="M29" s="83"/>
      <c r="N29" s="78" t="s">
        <v>39</v>
      </c>
      <c r="O29" s="79"/>
      <c r="P29" s="80"/>
      <c r="Q29" s="81">
        <v>43.32</v>
      </c>
      <c r="R29" s="82"/>
      <c r="S29" s="83"/>
      <c r="T29" s="78" t="s">
        <v>39</v>
      </c>
      <c r="U29" s="79"/>
      <c r="V29" s="80"/>
      <c r="W29" s="81">
        <v>11.3</v>
      </c>
      <c r="X29" s="82"/>
      <c r="Y29" s="83"/>
      <c r="Z29" s="78" t="s">
        <v>39</v>
      </c>
      <c r="AA29" s="79"/>
      <c r="AB29" s="80"/>
      <c r="AC29" s="81">
        <v>29.37</v>
      </c>
      <c r="AD29" s="82"/>
      <c r="AE29" s="83"/>
      <c r="AF29" s="78" t="s">
        <v>39</v>
      </c>
      <c r="AG29" s="79"/>
      <c r="AH29" s="80"/>
      <c r="AI29" s="81">
        <v>41.44</v>
      </c>
      <c r="AJ29" s="82"/>
      <c r="AK29" s="83"/>
      <c r="AL29" s="78" t="s">
        <v>39</v>
      </c>
      <c r="AM29" s="79"/>
      <c r="AN29" s="80"/>
      <c r="AO29" s="81">
        <v>30.77</v>
      </c>
      <c r="AP29" s="82"/>
      <c r="AQ29" s="83"/>
      <c r="AR29" s="78" t="s">
        <v>39</v>
      </c>
      <c r="AS29" s="79"/>
      <c r="AT29" s="80"/>
      <c r="AU29" s="81">
        <v>48.98</v>
      </c>
      <c r="AV29" s="82"/>
      <c r="AW29" s="83"/>
      <c r="AX29" s="78" t="s">
        <v>39</v>
      </c>
      <c r="AY29" s="79"/>
      <c r="AZ29" s="80"/>
      <c r="BA29" s="81">
        <v>40.46</v>
      </c>
      <c r="BB29" s="82"/>
      <c r="BC29" s="83"/>
      <c r="BD29" s="78" t="s">
        <v>39</v>
      </c>
      <c r="BE29" s="79"/>
      <c r="BF29" s="80"/>
      <c r="BG29" s="81">
        <v>30.59</v>
      </c>
      <c r="BH29" s="82"/>
      <c r="BI29" s="83"/>
      <c r="BJ29" s="78" t="s">
        <v>39</v>
      </c>
      <c r="BK29" s="79"/>
      <c r="BL29" s="80"/>
      <c r="BM29" s="81">
        <v>41.1</v>
      </c>
      <c r="BN29" s="82"/>
      <c r="BO29" s="83"/>
      <c r="BP29" s="78" t="s">
        <v>39</v>
      </c>
      <c r="BQ29" s="79"/>
      <c r="BR29" s="80"/>
      <c r="BS29" s="81">
        <v>43.2</v>
      </c>
      <c r="BT29" s="82"/>
      <c r="BU29" s="83"/>
      <c r="BV29" s="78" t="s">
        <v>39</v>
      </c>
      <c r="BW29" s="79"/>
      <c r="BX29" s="80"/>
      <c r="BY29" s="81">
        <v>36.51</v>
      </c>
      <c r="BZ29" s="82"/>
      <c r="CA29" s="83"/>
      <c r="CB29" s="78" t="s">
        <v>39</v>
      </c>
      <c r="CC29" s="79"/>
      <c r="CD29" s="80"/>
      <c r="CE29" s="81">
        <v>33.700000000000003</v>
      </c>
      <c r="CF29" s="82"/>
      <c r="CG29" s="83"/>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row>
    <row r="30" spans="1:113" ht="15" customHeight="1" x14ac:dyDescent="0.2">
      <c r="A30" s="120"/>
      <c r="B30" s="78" t="s">
        <v>74</v>
      </c>
      <c r="C30" s="79"/>
      <c r="D30" s="80"/>
      <c r="E30" s="81">
        <v>16.21</v>
      </c>
      <c r="F30" s="82"/>
      <c r="G30" s="83"/>
      <c r="H30" s="78" t="s">
        <v>74</v>
      </c>
      <c r="I30" s="79"/>
      <c r="J30" s="80"/>
      <c r="K30" s="81">
        <v>18.3</v>
      </c>
      <c r="L30" s="82"/>
      <c r="M30" s="83"/>
      <c r="N30" s="78" t="s">
        <v>74</v>
      </c>
      <c r="O30" s="79"/>
      <c r="P30" s="80"/>
      <c r="Q30" s="81">
        <v>18.489999999999998</v>
      </c>
      <c r="R30" s="82"/>
      <c r="S30" s="83"/>
      <c r="T30" s="78" t="s">
        <v>74</v>
      </c>
      <c r="U30" s="79"/>
      <c r="V30" s="80"/>
      <c r="W30" s="81">
        <v>7.18</v>
      </c>
      <c r="X30" s="82"/>
      <c r="Y30" s="83"/>
      <c r="Z30" s="78" t="s">
        <v>74</v>
      </c>
      <c r="AA30" s="79"/>
      <c r="AB30" s="80"/>
      <c r="AC30" s="81">
        <v>13.53</v>
      </c>
      <c r="AD30" s="82"/>
      <c r="AE30" s="83"/>
      <c r="AF30" s="78" t="s">
        <v>74</v>
      </c>
      <c r="AG30" s="79"/>
      <c r="AH30" s="80"/>
      <c r="AI30" s="81">
        <v>0.09</v>
      </c>
      <c r="AJ30" s="82"/>
      <c r="AK30" s="83"/>
      <c r="AL30" s="78" t="s">
        <v>74</v>
      </c>
      <c r="AM30" s="79"/>
      <c r="AN30" s="80"/>
      <c r="AO30" s="81">
        <v>0.01</v>
      </c>
      <c r="AP30" s="82"/>
      <c r="AQ30" s="83"/>
      <c r="AR30" s="78" t="s">
        <v>74</v>
      </c>
      <c r="AS30" s="79"/>
      <c r="AT30" s="80"/>
      <c r="AU30" s="81">
        <v>0.23</v>
      </c>
      <c r="AV30" s="82"/>
      <c r="AW30" s="83"/>
      <c r="AX30" s="78" t="s">
        <v>74</v>
      </c>
      <c r="AY30" s="79"/>
      <c r="AZ30" s="80"/>
      <c r="BA30" s="81">
        <v>1.84</v>
      </c>
      <c r="BB30" s="82"/>
      <c r="BC30" s="83"/>
      <c r="BD30" s="78" t="s">
        <v>74</v>
      </c>
      <c r="BE30" s="79"/>
      <c r="BF30" s="80"/>
      <c r="BG30" s="81">
        <v>-0.01</v>
      </c>
      <c r="BH30" s="82"/>
      <c r="BI30" s="83"/>
      <c r="BJ30" s="78" t="s">
        <v>74</v>
      </c>
      <c r="BK30" s="79"/>
      <c r="BL30" s="80"/>
      <c r="BM30" s="81">
        <v>4.67</v>
      </c>
      <c r="BN30" s="82"/>
      <c r="BO30" s="83"/>
      <c r="BP30" s="78" t="s">
        <v>74</v>
      </c>
      <c r="BQ30" s="79"/>
      <c r="BR30" s="80"/>
      <c r="BS30" s="81">
        <v>19.260000000000002</v>
      </c>
      <c r="BT30" s="82"/>
      <c r="BU30" s="83"/>
      <c r="BV30" s="78" t="s">
        <v>74</v>
      </c>
      <c r="BW30" s="79"/>
      <c r="BX30" s="80"/>
      <c r="BY30" s="81">
        <v>14.97</v>
      </c>
      <c r="BZ30" s="82"/>
      <c r="CA30" s="83"/>
      <c r="CB30" s="78" t="s">
        <v>74</v>
      </c>
      <c r="CC30" s="79"/>
      <c r="CD30" s="80"/>
      <c r="CE30" s="81">
        <v>24.46</v>
      </c>
      <c r="CF30" s="82"/>
      <c r="CG30" s="83"/>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row>
    <row r="31" spans="1:113" x14ac:dyDescent="0.2">
      <c r="A31" s="121"/>
      <c r="B31" s="115" t="s">
        <v>78</v>
      </c>
      <c r="C31" s="116"/>
      <c r="D31" s="117"/>
      <c r="E31" s="109">
        <f>SUM(E19:F30)</f>
        <v>100</v>
      </c>
      <c r="F31" s="110"/>
      <c r="G31" s="111"/>
      <c r="H31" s="115" t="s">
        <v>42</v>
      </c>
      <c r="I31" s="116"/>
      <c r="J31" s="117"/>
      <c r="K31" s="109">
        <f>SUM(K19:L30)</f>
        <v>99.999999999999986</v>
      </c>
      <c r="L31" s="110"/>
      <c r="M31" s="111"/>
      <c r="N31" s="115" t="s">
        <v>42</v>
      </c>
      <c r="O31" s="116"/>
      <c r="P31" s="117"/>
      <c r="Q31" s="109">
        <f>SUM(Q19:R30)</f>
        <v>99.999999999999986</v>
      </c>
      <c r="R31" s="110"/>
      <c r="S31" s="111"/>
      <c r="T31" s="115" t="s">
        <v>42</v>
      </c>
      <c r="U31" s="116"/>
      <c r="V31" s="117"/>
      <c r="W31" s="109">
        <f>SUM(W19:X30)</f>
        <v>100</v>
      </c>
      <c r="X31" s="110"/>
      <c r="Y31" s="111"/>
      <c r="Z31" s="115" t="s">
        <v>78</v>
      </c>
      <c r="AA31" s="116" t="e">
        <f>SUM(#REF!)</f>
        <v>#REF!</v>
      </c>
      <c r="AB31" s="117"/>
      <c r="AC31" s="109">
        <f>SUM(AC19:AD30)</f>
        <v>100</v>
      </c>
      <c r="AD31" s="110"/>
      <c r="AE31" s="111"/>
      <c r="AF31" s="115" t="s">
        <v>42</v>
      </c>
      <c r="AG31" s="116"/>
      <c r="AH31" s="117"/>
      <c r="AI31" s="109">
        <f>SUM(AI19:AJ30)</f>
        <v>100</v>
      </c>
      <c r="AJ31" s="110"/>
      <c r="AK31" s="111"/>
      <c r="AL31" s="115" t="s">
        <v>42</v>
      </c>
      <c r="AM31" s="116"/>
      <c r="AN31" s="117"/>
      <c r="AO31" s="109">
        <f>SUM(AO19:AP30)</f>
        <v>100.00000000000001</v>
      </c>
      <c r="AP31" s="110"/>
      <c r="AQ31" s="111"/>
      <c r="AR31" s="115" t="s">
        <v>42</v>
      </c>
      <c r="AS31" s="116"/>
      <c r="AT31" s="117"/>
      <c r="AU31" s="109">
        <f>SUM(AU19:AV30)</f>
        <v>100</v>
      </c>
      <c r="AV31" s="110"/>
      <c r="AW31" s="111"/>
      <c r="AX31" s="115" t="s">
        <v>42</v>
      </c>
      <c r="AY31" s="116"/>
      <c r="AZ31" s="117"/>
      <c r="BA31" s="109">
        <f>SUM(BA19:BB30)</f>
        <v>100</v>
      </c>
      <c r="BB31" s="110"/>
      <c r="BC31" s="111"/>
      <c r="BD31" s="115" t="s">
        <v>42</v>
      </c>
      <c r="BE31" s="116"/>
      <c r="BF31" s="117"/>
      <c r="BG31" s="109">
        <f>SUM(BG19:BH30)</f>
        <v>99.999999999999986</v>
      </c>
      <c r="BH31" s="110"/>
      <c r="BI31" s="111"/>
      <c r="BJ31" s="115" t="s">
        <v>42</v>
      </c>
      <c r="BK31" s="116"/>
      <c r="BL31" s="117"/>
      <c r="BM31" s="109">
        <f>SUM(BM19:BN30)</f>
        <v>100.00000000000001</v>
      </c>
      <c r="BN31" s="110"/>
      <c r="BO31" s="111"/>
      <c r="BP31" s="115" t="s">
        <v>42</v>
      </c>
      <c r="BQ31" s="116"/>
      <c r="BR31" s="117"/>
      <c r="BS31" s="109">
        <f>SUM(BS19:BT30)</f>
        <v>100.00000000000001</v>
      </c>
      <c r="BT31" s="110"/>
      <c r="BU31" s="111"/>
      <c r="BV31" s="115" t="s">
        <v>42</v>
      </c>
      <c r="BW31" s="116"/>
      <c r="BX31" s="117"/>
      <c r="BY31" s="109">
        <f>SUM(BY19:BZ30)</f>
        <v>100</v>
      </c>
      <c r="BZ31" s="110"/>
      <c r="CA31" s="111"/>
      <c r="CB31" s="115" t="s">
        <v>42</v>
      </c>
      <c r="CC31" s="116"/>
      <c r="CD31" s="117"/>
      <c r="CE31" s="109">
        <f>SUM(CE19:CF30)</f>
        <v>100</v>
      </c>
      <c r="CF31" s="110"/>
      <c r="CG31" s="111"/>
      <c r="CH31" s="92"/>
      <c r="CI31" s="92"/>
      <c r="CJ31" s="92"/>
      <c r="CK31" s="92"/>
      <c r="CL31" s="92"/>
      <c r="CM31" s="92"/>
      <c r="CN31" s="92"/>
      <c r="CO31" s="92"/>
      <c r="CP31" s="92"/>
      <c r="CQ31" s="92"/>
      <c r="CR31" s="92"/>
      <c r="CS31" s="92"/>
      <c r="CT31" s="92"/>
      <c r="CU31" s="92"/>
      <c r="CV31" s="92"/>
      <c r="CW31" s="92"/>
      <c r="CX31" s="92"/>
      <c r="CY31" s="92"/>
      <c r="CZ31" s="92"/>
      <c r="DA31" s="92"/>
      <c r="DB31" s="92"/>
      <c r="DC31" s="92"/>
      <c r="DD31" s="92"/>
      <c r="DE31" s="92"/>
      <c r="DF31" s="92"/>
      <c r="DG31" s="92"/>
      <c r="DH31" s="92"/>
      <c r="DI31" s="92"/>
    </row>
    <row r="32" spans="1:113" x14ac:dyDescent="0.2">
      <c r="A32" s="13"/>
      <c r="B32" s="112"/>
      <c r="C32" s="113"/>
      <c r="D32" s="114"/>
      <c r="E32" s="112"/>
      <c r="F32" s="113"/>
      <c r="G32" s="114"/>
      <c r="H32" s="112"/>
      <c r="I32" s="113"/>
      <c r="J32" s="114"/>
      <c r="K32" s="112"/>
      <c r="L32" s="113"/>
      <c r="M32" s="114"/>
      <c r="N32" s="112"/>
      <c r="O32" s="113"/>
      <c r="P32" s="114"/>
      <c r="Q32" s="112"/>
      <c r="R32" s="113"/>
      <c r="S32" s="114"/>
      <c r="T32" s="112"/>
      <c r="U32" s="113"/>
      <c r="V32" s="114"/>
      <c r="W32" s="112"/>
      <c r="X32" s="113"/>
      <c r="Y32" s="114"/>
      <c r="Z32" s="112"/>
      <c r="AA32" s="113"/>
      <c r="AB32" s="114"/>
      <c r="AC32" s="112"/>
      <c r="AD32" s="113"/>
      <c r="AE32" s="114"/>
      <c r="AF32" s="112"/>
      <c r="AG32" s="113"/>
      <c r="AH32" s="114"/>
      <c r="AI32" s="112"/>
      <c r="AJ32" s="113"/>
      <c r="AK32" s="114"/>
      <c r="AL32" s="112"/>
      <c r="AM32" s="113"/>
      <c r="AN32" s="114"/>
      <c r="AO32" s="112"/>
      <c r="AP32" s="113"/>
      <c r="AQ32" s="114"/>
      <c r="AR32" s="112"/>
      <c r="AS32" s="113"/>
      <c r="AT32" s="114"/>
      <c r="AU32" s="112"/>
      <c r="AV32" s="113"/>
      <c r="AW32" s="114"/>
      <c r="AX32" s="112"/>
      <c r="AY32" s="113"/>
      <c r="AZ32" s="114"/>
      <c r="BA32" s="112"/>
      <c r="BB32" s="113"/>
      <c r="BC32" s="114"/>
      <c r="BD32" s="112"/>
      <c r="BE32" s="113"/>
      <c r="BF32" s="114"/>
      <c r="BG32" s="112"/>
      <c r="BH32" s="113"/>
      <c r="BI32" s="114"/>
      <c r="BJ32" s="112"/>
      <c r="BK32" s="113"/>
      <c r="BL32" s="114"/>
      <c r="BM32" s="112"/>
      <c r="BN32" s="113"/>
      <c r="BO32" s="114"/>
      <c r="BP32" s="112"/>
      <c r="BQ32" s="113"/>
      <c r="BR32" s="114"/>
      <c r="BS32" s="112"/>
      <c r="BT32" s="113"/>
      <c r="BU32" s="114"/>
      <c r="BV32" s="104"/>
      <c r="BW32" s="105"/>
      <c r="BX32" s="106"/>
      <c r="BY32" s="81"/>
      <c r="BZ32" s="82"/>
      <c r="CA32" s="83"/>
      <c r="CB32" s="112"/>
      <c r="CC32" s="113"/>
      <c r="CD32" s="114"/>
      <c r="CE32" s="112"/>
      <c r="CF32" s="113"/>
      <c r="CG32" s="114"/>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row>
    <row r="33" spans="1:113" ht="12.75" customHeight="1" x14ac:dyDescent="0.2">
      <c r="A33" s="86" t="s">
        <v>29</v>
      </c>
      <c r="B33" s="88" t="s">
        <v>0</v>
      </c>
      <c r="C33" s="89"/>
      <c r="D33" s="90"/>
      <c r="E33" s="88" t="s">
        <v>1</v>
      </c>
      <c r="F33" s="89"/>
      <c r="G33" s="90"/>
      <c r="H33" s="88" t="s">
        <v>0</v>
      </c>
      <c r="I33" s="89"/>
      <c r="J33" s="90"/>
      <c r="K33" s="88" t="s">
        <v>1</v>
      </c>
      <c r="L33" s="89"/>
      <c r="M33" s="90"/>
      <c r="N33" s="88" t="s">
        <v>0</v>
      </c>
      <c r="O33" s="89"/>
      <c r="P33" s="90"/>
      <c r="Q33" s="88" t="s">
        <v>1</v>
      </c>
      <c r="R33" s="89"/>
      <c r="S33" s="90"/>
      <c r="T33" s="88" t="s">
        <v>0</v>
      </c>
      <c r="U33" s="89"/>
      <c r="V33" s="90"/>
      <c r="W33" s="88" t="s">
        <v>1</v>
      </c>
      <c r="X33" s="89"/>
      <c r="Y33" s="90"/>
      <c r="Z33" s="88" t="s">
        <v>0</v>
      </c>
      <c r="AA33" s="89"/>
      <c r="AB33" s="90"/>
      <c r="AC33" s="88" t="s">
        <v>1</v>
      </c>
      <c r="AD33" s="89"/>
      <c r="AE33" s="90"/>
      <c r="AF33" s="88" t="s">
        <v>0</v>
      </c>
      <c r="AG33" s="89"/>
      <c r="AH33" s="90"/>
      <c r="AI33" s="88" t="s">
        <v>1</v>
      </c>
      <c r="AJ33" s="89"/>
      <c r="AK33" s="90"/>
      <c r="AL33" s="88" t="s">
        <v>0</v>
      </c>
      <c r="AM33" s="89"/>
      <c r="AN33" s="90"/>
      <c r="AO33" s="88" t="s">
        <v>1</v>
      </c>
      <c r="AP33" s="89"/>
      <c r="AQ33" s="90"/>
      <c r="AR33" s="88" t="s">
        <v>0</v>
      </c>
      <c r="AS33" s="89"/>
      <c r="AT33" s="90"/>
      <c r="AU33" s="88" t="s">
        <v>1</v>
      </c>
      <c r="AV33" s="89"/>
      <c r="AW33" s="90"/>
      <c r="AX33" s="88" t="s">
        <v>0</v>
      </c>
      <c r="AY33" s="89"/>
      <c r="AZ33" s="90"/>
      <c r="BA33" s="88" t="s">
        <v>1</v>
      </c>
      <c r="BB33" s="89"/>
      <c r="BC33" s="90"/>
      <c r="BD33" s="88" t="s">
        <v>0</v>
      </c>
      <c r="BE33" s="89"/>
      <c r="BF33" s="90"/>
      <c r="BG33" s="88" t="s">
        <v>1</v>
      </c>
      <c r="BH33" s="89"/>
      <c r="BI33" s="90"/>
      <c r="BJ33" s="88" t="s">
        <v>0</v>
      </c>
      <c r="BK33" s="89"/>
      <c r="BL33" s="90"/>
      <c r="BM33" s="88" t="s">
        <v>1</v>
      </c>
      <c r="BN33" s="89"/>
      <c r="BO33" s="90"/>
      <c r="BP33" s="88" t="s">
        <v>0</v>
      </c>
      <c r="BQ33" s="89"/>
      <c r="BR33" s="90"/>
      <c r="BS33" s="88" t="s">
        <v>1</v>
      </c>
      <c r="BT33" s="89"/>
      <c r="BU33" s="90"/>
      <c r="BV33" s="88" t="s">
        <v>144</v>
      </c>
      <c r="BW33" s="89"/>
      <c r="BX33" s="90"/>
      <c r="BY33" s="88" t="s">
        <v>145</v>
      </c>
      <c r="BZ33" s="89"/>
      <c r="CA33" s="90"/>
      <c r="CB33" s="88" t="s">
        <v>0</v>
      </c>
      <c r="CC33" s="89"/>
      <c r="CD33" s="90"/>
      <c r="CE33" s="88" t="s">
        <v>1</v>
      </c>
      <c r="CF33" s="89"/>
      <c r="CG33" s="90"/>
      <c r="CH33" s="94"/>
      <c r="CI33" s="94"/>
      <c r="CJ33" s="94"/>
      <c r="CK33" s="94"/>
      <c r="CL33" s="94"/>
      <c r="CM33" s="94"/>
      <c r="CN33" s="94"/>
      <c r="CO33" s="94"/>
      <c r="CP33" s="94"/>
      <c r="CQ33" s="94"/>
      <c r="CR33" s="94"/>
      <c r="CS33" s="94"/>
      <c r="CT33" s="94"/>
      <c r="CU33" s="94"/>
      <c r="CV33" s="94"/>
      <c r="CW33" s="94"/>
      <c r="CX33" s="94"/>
      <c r="CY33" s="94"/>
      <c r="CZ33" s="94"/>
      <c r="DA33" s="94"/>
      <c r="DB33" s="94"/>
      <c r="DC33" s="94"/>
      <c r="DD33" s="94"/>
      <c r="DE33" s="94"/>
      <c r="DF33" s="94"/>
      <c r="DG33" s="94"/>
      <c r="DH33" s="94"/>
      <c r="DI33" s="94"/>
    </row>
    <row r="34" spans="1:113" ht="38.25" x14ac:dyDescent="0.2">
      <c r="A34" s="87"/>
      <c r="B34" s="61" t="s">
        <v>119</v>
      </c>
      <c r="C34" s="61" t="s">
        <v>120</v>
      </c>
      <c r="D34" s="61" t="s">
        <v>121</v>
      </c>
      <c r="E34" s="61" t="s">
        <v>119</v>
      </c>
      <c r="F34" s="61" t="s">
        <v>120</v>
      </c>
      <c r="G34" s="61" t="s">
        <v>121</v>
      </c>
      <c r="H34" s="61" t="s">
        <v>119</v>
      </c>
      <c r="I34" s="61" t="s">
        <v>120</v>
      </c>
      <c r="J34" s="61" t="s">
        <v>121</v>
      </c>
      <c r="K34" s="61" t="s">
        <v>119</v>
      </c>
      <c r="L34" s="61" t="s">
        <v>120</v>
      </c>
      <c r="M34" s="61" t="s">
        <v>121</v>
      </c>
      <c r="N34" s="61" t="s">
        <v>119</v>
      </c>
      <c r="O34" s="61" t="s">
        <v>120</v>
      </c>
      <c r="P34" s="61" t="s">
        <v>121</v>
      </c>
      <c r="Q34" s="61" t="s">
        <v>119</v>
      </c>
      <c r="R34" s="61" t="s">
        <v>120</v>
      </c>
      <c r="S34" s="61" t="s">
        <v>121</v>
      </c>
      <c r="T34" s="61" t="s">
        <v>119</v>
      </c>
      <c r="U34" s="61" t="s">
        <v>120</v>
      </c>
      <c r="V34" s="61" t="s">
        <v>121</v>
      </c>
      <c r="W34" s="61" t="s">
        <v>119</v>
      </c>
      <c r="X34" s="61" t="s">
        <v>120</v>
      </c>
      <c r="Y34" s="61" t="s">
        <v>121</v>
      </c>
      <c r="Z34" s="61" t="s">
        <v>119</v>
      </c>
      <c r="AA34" s="61" t="s">
        <v>120</v>
      </c>
      <c r="AB34" s="61" t="s">
        <v>121</v>
      </c>
      <c r="AC34" s="61" t="s">
        <v>119</v>
      </c>
      <c r="AD34" s="61" t="s">
        <v>120</v>
      </c>
      <c r="AE34" s="61" t="s">
        <v>121</v>
      </c>
      <c r="AF34" s="61" t="s">
        <v>119</v>
      </c>
      <c r="AG34" s="61" t="s">
        <v>120</v>
      </c>
      <c r="AH34" s="61" t="s">
        <v>121</v>
      </c>
      <c r="AI34" s="61" t="s">
        <v>119</v>
      </c>
      <c r="AJ34" s="61" t="s">
        <v>120</v>
      </c>
      <c r="AK34" s="61" t="s">
        <v>121</v>
      </c>
      <c r="AL34" s="61" t="s">
        <v>119</v>
      </c>
      <c r="AM34" s="61" t="s">
        <v>120</v>
      </c>
      <c r="AN34" s="61" t="s">
        <v>121</v>
      </c>
      <c r="AO34" s="61" t="s">
        <v>119</v>
      </c>
      <c r="AP34" s="61" t="s">
        <v>120</v>
      </c>
      <c r="AQ34" s="61" t="s">
        <v>121</v>
      </c>
      <c r="AR34" s="61" t="s">
        <v>119</v>
      </c>
      <c r="AS34" s="61" t="s">
        <v>120</v>
      </c>
      <c r="AT34" s="61" t="s">
        <v>121</v>
      </c>
      <c r="AU34" s="61" t="s">
        <v>119</v>
      </c>
      <c r="AV34" s="61" t="s">
        <v>120</v>
      </c>
      <c r="AW34" s="61" t="s">
        <v>121</v>
      </c>
      <c r="AX34" s="61" t="s">
        <v>119</v>
      </c>
      <c r="AY34" s="61" t="s">
        <v>120</v>
      </c>
      <c r="AZ34" s="61" t="s">
        <v>121</v>
      </c>
      <c r="BA34" s="61" t="s">
        <v>119</v>
      </c>
      <c r="BB34" s="61" t="s">
        <v>120</v>
      </c>
      <c r="BC34" s="61" t="s">
        <v>121</v>
      </c>
      <c r="BD34" s="61" t="s">
        <v>119</v>
      </c>
      <c r="BE34" s="61" t="s">
        <v>120</v>
      </c>
      <c r="BF34" s="61" t="s">
        <v>121</v>
      </c>
      <c r="BG34" s="61" t="s">
        <v>119</v>
      </c>
      <c r="BH34" s="61" t="s">
        <v>120</v>
      </c>
      <c r="BI34" s="61" t="s">
        <v>121</v>
      </c>
      <c r="BJ34" s="61" t="s">
        <v>119</v>
      </c>
      <c r="BK34" s="61" t="s">
        <v>120</v>
      </c>
      <c r="BL34" s="61" t="s">
        <v>121</v>
      </c>
      <c r="BM34" s="61" t="s">
        <v>119</v>
      </c>
      <c r="BN34" s="61" t="s">
        <v>120</v>
      </c>
      <c r="BO34" s="61" t="s">
        <v>121</v>
      </c>
      <c r="BP34" s="61" t="s">
        <v>119</v>
      </c>
      <c r="BQ34" s="61" t="s">
        <v>120</v>
      </c>
      <c r="BR34" s="61" t="s">
        <v>121</v>
      </c>
      <c r="BS34" s="61" t="s">
        <v>119</v>
      </c>
      <c r="BT34" s="61" t="s">
        <v>120</v>
      </c>
      <c r="BU34" s="61" t="s">
        <v>121</v>
      </c>
      <c r="BV34" s="61" t="s">
        <v>119</v>
      </c>
      <c r="BW34" s="61" t="s">
        <v>120</v>
      </c>
      <c r="BX34" s="61" t="s">
        <v>121</v>
      </c>
      <c r="BY34" s="61" t="s">
        <v>119</v>
      </c>
      <c r="BZ34" s="61" t="s">
        <v>120</v>
      </c>
      <c r="CA34" s="61" t="s">
        <v>121</v>
      </c>
      <c r="CB34" s="61" t="s">
        <v>119</v>
      </c>
      <c r="CC34" s="61" t="s">
        <v>120</v>
      </c>
      <c r="CD34" s="61" t="s">
        <v>121</v>
      </c>
      <c r="CE34" s="61" t="s">
        <v>119</v>
      </c>
      <c r="CF34" s="61" t="s">
        <v>120</v>
      </c>
      <c r="CG34" s="61" t="s">
        <v>121</v>
      </c>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row>
    <row r="35" spans="1:113" x14ac:dyDescent="0.2">
      <c r="A35" s="13" t="s">
        <v>32</v>
      </c>
      <c r="B35" s="59">
        <v>-9.4957999999999991</v>
      </c>
      <c r="C35" s="60">
        <v>-3.1738</v>
      </c>
      <c r="D35" s="60">
        <v>1.9054</v>
      </c>
      <c r="E35" s="59">
        <v>-8.6639999999999997</v>
      </c>
      <c r="F35" s="60">
        <v>-3.1738</v>
      </c>
      <c r="G35" s="60">
        <v>1.9054</v>
      </c>
      <c r="H35" s="59">
        <v>-5.3042999999999996</v>
      </c>
      <c r="I35" s="60">
        <v>9.0499999999999997E-2</v>
      </c>
      <c r="J35" s="60">
        <v>1.9054</v>
      </c>
      <c r="K35" s="59">
        <v>-4.1661000000000001</v>
      </c>
      <c r="L35" s="60">
        <v>9.0499999999999997E-2</v>
      </c>
      <c r="M35" s="60">
        <v>1.9054</v>
      </c>
      <c r="N35" s="59">
        <v>-5.6646999999999998</v>
      </c>
      <c r="O35" s="60">
        <v>-4.3878000000000004</v>
      </c>
      <c r="P35" s="60">
        <v>1.9054</v>
      </c>
      <c r="Q35" s="59">
        <v>-3.9483000000000001</v>
      </c>
      <c r="R35" s="60">
        <v>-4.3878000000000004</v>
      </c>
      <c r="S35" s="60">
        <v>1.9054</v>
      </c>
      <c r="T35" s="59">
        <v>-25.638999999999999</v>
      </c>
      <c r="U35" s="60">
        <v>4.6493000000000002</v>
      </c>
      <c r="V35" s="60">
        <v>1.9054</v>
      </c>
      <c r="W35" s="59">
        <v>-24.4878</v>
      </c>
      <c r="X35" s="60">
        <v>4.6493000000000002</v>
      </c>
      <c r="Y35" s="60">
        <v>1.9054</v>
      </c>
      <c r="Z35" s="59">
        <v>-14.0602</v>
      </c>
      <c r="AA35" s="60">
        <v>-15.6401</v>
      </c>
      <c r="AB35" s="60">
        <v>1.9054</v>
      </c>
      <c r="AC35" s="59">
        <v>-12.831899999999999</v>
      </c>
      <c r="AD35" s="60">
        <v>-15.6401</v>
      </c>
      <c r="AE35" s="60">
        <v>1.9054</v>
      </c>
      <c r="AF35" s="59">
        <v>1.7988</v>
      </c>
      <c r="AG35" s="59">
        <v>1.9054</v>
      </c>
      <c r="AH35" s="59">
        <v>4.9053000000000004</v>
      </c>
      <c r="AI35" s="59" t="s">
        <v>50</v>
      </c>
      <c r="AJ35" s="60" t="s">
        <v>50</v>
      </c>
      <c r="AK35" s="60" t="s">
        <v>50</v>
      </c>
      <c r="AL35" s="59">
        <v>4.9181999999999997</v>
      </c>
      <c r="AM35" s="60">
        <v>4.9053000000000004</v>
      </c>
      <c r="AN35" s="60">
        <v>1.9054</v>
      </c>
      <c r="AO35" s="59" t="s">
        <v>50</v>
      </c>
      <c r="AP35" s="60" t="s">
        <v>50</v>
      </c>
      <c r="AQ35" s="60" t="s">
        <v>50</v>
      </c>
      <c r="AR35" s="59">
        <v>-0.1153</v>
      </c>
      <c r="AS35" s="60">
        <v>9.0499999999999997E-2</v>
      </c>
      <c r="AT35" s="60">
        <v>1.9054</v>
      </c>
      <c r="AU35" s="62" t="s">
        <v>50</v>
      </c>
      <c r="AV35" s="62" t="s">
        <v>50</v>
      </c>
      <c r="AW35" s="62" t="s">
        <v>50</v>
      </c>
      <c r="AX35" s="59">
        <v>6.4999999999999997E-3</v>
      </c>
      <c r="AY35" s="60">
        <v>1.9054</v>
      </c>
      <c r="AZ35" s="60">
        <v>4.9053000000000004</v>
      </c>
      <c r="BA35" s="59">
        <v>0.55079999999999996</v>
      </c>
      <c r="BB35" s="60">
        <v>1.9054</v>
      </c>
      <c r="BC35" s="60">
        <v>4.9053000000000004</v>
      </c>
      <c r="BD35" s="59">
        <v>3.3555999999999999</v>
      </c>
      <c r="BE35" s="60">
        <v>4.9053000000000004</v>
      </c>
      <c r="BF35" s="60">
        <v>1.9054</v>
      </c>
      <c r="BG35" s="59">
        <v>3.8969999999999998</v>
      </c>
      <c r="BH35" s="60">
        <v>4.9053000000000004</v>
      </c>
      <c r="BI35" s="60">
        <v>1.9054</v>
      </c>
      <c r="BJ35" s="59">
        <v>-6.1666999999999996</v>
      </c>
      <c r="BK35" s="60">
        <v>0.22500000000000001</v>
      </c>
      <c r="BL35" s="60">
        <v>1.9054</v>
      </c>
      <c r="BM35" s="59">
        <v>-4.5178000000000003</v>
      </c>
      <c r="BN35" s="60">
        <v>0.22500000000000001</v>
      </c>
      <c r="BO35" s="60">
        <v>1.9054</v>
      </c>
      <c r="BP35" s="59">
        <v>-1.6541999999999999</v>
      </c>
      <c r="BQ35" s="60">
        <v>-3.1738</v>
      </c>
      <c r="BR35" s="60">
        <v>1.9054</v>
      </c>
      <c r="BS35" s="59">
        <v>-0.42249999999999999</v>
      </c>
      <c r="BT35" s="60">
        <v>-3.1738</v>
      </c>
      <c r="BU35" s="60">
        <v>1.9054</v>
      </c>
      <c r="BV35" s="59">
        <v>-0.72450000000000003</v>
      </c>
      <c r="BW35" s="60">
        <v>0.22500000000000001</v>
      </c>
      <c r="BX35" s="60">
        <v>1.9054</v>
      </c>
      <c r="BY35" s="59">
        <v>0.47170000000000001</v>
      </c>
      <c r="BZ35" s="60">
        <v>0.22500000000000001</v>
      </c>
      <c r="CA35" s="60">
        <v>1.9054</v>
      </c>
      <c r="CB35" s="59">
        <v>-10.9856</v>
      </c>
      <c r="CC35" s="60">
        <v>0.22500000000000001</v>
      </c>
      <c r="CD35" s="60">
        <v>1.9054</v>
      </c>
      <c r="CE35" s="59">
        <v>-9.9526000000000003</v>
      </c>
      <c r="CF35" s="60">
        <v>0.22500000000000001</v>
      </c>
      <c r="CG35" s="60">
        <v>1.9054</v>
      </c>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3" x14ac:dyDescent="0.2">
      <c r="A36" s="13" t="s">
        <v>33</v>
      </c>
      <c r="B36" s="59">
        <v>3.4615999999999998</v>
      </c>
      <c r="C36" s="60">
        <v>10.388</v>
      </c>
      <c r="D36" s="60">
        <v>10.218</v>
      </c>
      <c r="E36" s="59">
        <v>4.3246000000000002</v>
      </c>
      <c r="F36" s="60">
        <v>10.388</v>
      </c>
      <c r="G36" s="60">
        <v>10.218</v>
      </c>
      <c r="H36" s="59">
        <v>5.4409000000000001</v>
      </c>
      <c r="I36" s="60">
        <v>10.5312</v>
      </c>
      <c r="J36" s="60">
        <v>10.218</v>
      </c>
      <c r="K36" s="59">
        <v>6.5797999999999996</v>
      </c>
      <c r="L36" s="60">
        <v>10.5312</v>
      </c>
      <c r="M36" s="60">
        <v>10.218</v>
      </c>
      <c r="N36" s="59">
        <v>12.07</v>
      </c>
      <c r="O36" s="60">
        <v>11.579599999999999</v>
      </c>
      <c r="P36" s="60">
        <v>10.218</v>
      </c>
      <c r="Q36" s="59">
        <v>13.682499999999999</v>
      </c>
      <c r="R36" s="60">
        <v>11.579599999999999</v>
      </c>
      <c r="S36" s="60">
        <v>10.218</v>
      </c>
      <c r="T36" s="59">
        <v>1.8138000000000001</v>
      </c>
      <c r="U36" s="60">
        <v>14.896699999999999</v>
      </c>
      <c r="V36" s="60">
        <v>10.218</v>
      </c>
      <c r="W36" s="59">
        <v>3.044</v>
      </c>
      <c r="X36" s="60">
        <v>14.896699999999999</v>
      </c>
      <c r="Y36" s="60">
        <v>10.218</v>
      </c>
      <c r="Z36" s="59">
        <v>3.9704999999999999</v>
      </c>
      <c r="AA36" s="60">
        <v>3.0628000000000002</v>
      </c>
      <c r="AB36" s="60">
        <v>10.218</v>
      </c>
      <c r="AC36" s="59">
        <v>5.3152999999999997</v>
      </c>
      <c r="AD36" s="60">
        <v>3.0628000000000002</v>
      </c>
      <c r="AE36" s="60">
        <v>10.218</v>
      </c>
      <c r="AF36" s="59" t="s">
        <v>41</v>
      </c>
      <c r="AG36" s="59" t="s">
        <v>41</v>
      </c>
      <c r="AH36" s="59" t="s">
        <v>41</v>
      </c>
      <c r="AI36" s="59" t="s">
        <v>50</v>
      </c>
      <c r="AJ36" s="60" t="s">
        <v>50</v>
      </c>
      <c r="AK36" s="60" t="s">
        <v>50</v>
      </c>
      <c r="AL36" s="59" t="s">
        <v>41</v>
      </c>
      <c r="AM36" s="60" t="s">
        <v>41</v>
      </c>
      <c r="AN36" s="60" t="s">
        <v>41</v>
      </c>
      <c r="AO36" s="59" t="s">
        <v>50</v>
      </c>
      <c r="AP36" s="60" t="s">
        <v>50</v>
      </c>
      <c r="AQ36" s="60" t="s">
        <v>50</v>
      </c>
      <c r="AR36" s="59" t="s">
        <v>41</v>
      </c>
      <c r="AS36" s="60" t="s">
        <v>41</v>
      </c>
      <c r="AT36" s="60" t="s">
        <v>41</v>
      </c>
      <c r="AU36" s="62" t="s">
        <v>50</v>
      </c>
      <c r="AV36" s="62" t="s">
        <v>50</v>
      </c>
      <c r="AW36" s="62" t="s">
        <v>50</v>
      </c>
      <c r="AX36" s="59">
        <v>8.4116999999999997</v>
      </c>
      <c r="AY36" s="60">
        <v>10.218</v>
      </c>
      <c r="AZ36" s="60">
        <v>10.3271</v>
      </c>
      <c r="BA36" s="59">
        <v>8.9669000000000008</v>
      </c>
      <c r="BB36" s="60">
        <v>10.218</v>
      </c>
      <c r="BC36" s="60">
        <v>10.3271</v>
      </c>
      <c r="BD36" s="59">
        <v>8.4534000000000002</v>
      </c>
      <c r="BE36" s="60">
        <v>10.3271</v>
      </c>
      <c r="BF36" s="60">
        <v>10.218</v>
      </c>
      <c r="BG36" s="59">
        <v>9.0353999999999992</v>
      </c>
      <c r="BH36" s="60">
        <v>10.3271</v>
      </c>
      <c r="BI36" s="60">
        <v>10.218</v>
      </c>
      <c r="BJ36" s="59">
        <v>4.3045</v>
      </c>
      <c r="BK36" s="60">
        <v>9.5225000000000009</v>
      </c>
      <c r="BL36" s="60">
        <v>10.218</v>
      </c>
      <c r="BM36" s="59">
        <v>5.5717999999999996</v>
      </c>
      <c r="BN36" s="60">
        <v>9.5225000000000009</v>
      </c>
      <c r="BO36" s="60">
        <v>10.218</v>
      </c>
      <c r="BP36" s="59">
        <v>8.5569000000000006</v>
      </c>
      <c r="BQ36" s="60">
        <v>10.388</v>
      </c>
      <c r="BR36" s="60">
        <v>10.218</v>
      </c>
      <c r="BS36" s="59">
        <v>9.6859000000000002</v>
      </c>
      <c r="BT36" s="60">
        <v>10.388</v>
      </c>
      <c r="BU36" s="60">
        <v>10.218</v>
      </c>
      <c r="BV36" s="59">
        <v>6.2431999999999999</v>
      </c>
      <c r="BW36" s="60">
        <v>9.5225000000000009</v>
      </c>
      <c r="BX36" s="60">
        <v>10.218</v>
      </c>
      <c r="BY36" s="59">
        <v>7.3998999999999997</v>
      </c>
      <c r="BZ36" s="60">
        <v>9.5225000000000009</v>
      </c>
      <c r="CA36" s="60">
        <v>10.218</v>
      </c>
      <c r="CB36" s="59">
        <v>2.6644000000000001</v>
      </c>
      <c r="CC36" s="60">
        <v>9.5225000000000009</v>
      </c>
      <c r="CD36" s="60">
        <v>10.218</v>
      </c>
      <c r="CE36" s="59">
        <v>3.8121</v>
      </c>
      <c r="CF36" s="60">
        <v>9.5225000000000009</v>
      </c>
      <c r="CG36" s="60">
        <v>10.218</v>
      </c>
      <c r="CJ36" s="7"/>
      <c r="CK36" s="8"/>
      <c r="CL36" s="7"/>
      <c r="CM36" s="8"/>
      <c r="CN36" s="7"/>
      <c r="CO36" s="8"/>
      <c r="CP36" s="7"/>
      <c r="CQ36" s="8"/>
      <c r="CR36" s="7"/>
      <c r="CS36" s="8"/>
      <c r="CT36" s="7"/>
      <c r="CU36" s="8"/>
      <c r="CV36" s="7"/>
      <c r="CW36" s="8"/>
      <c r="CX36" s="7"/>
      <c r="CY36" s="8"/>
      <c r="CZ36" s="7"/>
      <c r="DA36" s="8"/>
      <c r="DB36" s="7"/>
      <c r="DC36" s="8"/>
      <c r="DD36" s="7"/>
      <c r="DE36" s="8"/>
      <c r="DF36" s="7"/>
      <c r="DG36" s="8"/>
      <c r="DH36" s="7"/>
      <c r="DI36" s="8"/>
    </row>
    <row r="37" spans="1:113" x14ac:dyDescent="0.2">
      <c r="A37" s="13" t="s">
        <v>30</v>
      </c>
      <c r="B37" s="59">
        <v>8.8026</v>
      </c>
      <c r="C37" s="60">
        <v>14.043100000000001</v>
      </c>
      <c r="D37" s="60">
        <v>11.8947</v>
      </c>
      <c r="E37" s="59">
        <v>9.6468000000000007</v>
      </c>
      <c r="F37" s="60">
        <v>14.043100000000001</v>
      </c>
      <c r="G37" s="60">
        <v>11.8947</v>
      </c>
      <c r="H37" s="59">
        <v>10.831200000000001</v>
      </c>
      <c r="I37" s="60">
        <v>12.9139</v>
      </c>
      <c r="J37" s="60">
        <v>11.8947</v>
      </c>
      <c r="K37" s="59">
        <v>11.887</v>
      </c>
      <c r="L37" s="60">
        <v>12.9139</v>
      </c>
      <c r="M37" s="60">
        <v>11.8947</v>
      </c>
      <c r="N37" s="59" t="s">
        <v>41</v>
      </c>
      <c r="O37" s="60" t="s">
        <v>41</v>
      </c>
      <c r="P37" s="60" t="s">
        <v>41</v>
      </c>
      <c r="Q37" s="59" t="s">
        <v>41</v>
      </c>
      <c r="R37" s="60" t="s">
        <v>41</v>
      </c>
      <c r="S37" s="60" t="s">
        <v>41</v>
      </c>
      <c r="T37" s="59" t="s">
        <v>41</v>
      </c>
      <c r="U37" s="60" t="s">
        <v>41</v>
      </c>
      <c r="V37" s="60" t="s">
        <v>41</v>
      </c>
      <c r="W37" s="59" t="s">
        <v>41</v>
      </c>
      <c r="X37" s="60" t="s">
        <v>41</v>
      </c>
      <c r="Y37" s="60" t="s">
        <v>41</v>
      </c>
      <c r="Z37" s="59">
        <v>10.042</v>
      </c>
      <c r="AA37" s="60">
        <v>5.8794000000000004</v>
      </c>
      <c r="AB37" s="60">
        <v>11.8947</v>
      </c>
      <c r="AC37" s="59">
        <v>11.271599999999999</v>
      </c>
      <c r="AD37" s="60">
        <v>5.8794000000000004</v>
      </c>
      <c r="AE37" s="60">
        <v>11.8947</v>
      </c>
      <c r="AF37" s="59" t="s">
        <v>41</v>
      </c>
      <c r="AG37" s="59" t="s">
        <v>41</v>
      </c>
      <c r="AH37" s="59" t="s">
        <v>41</v>
      </c>
      <c r="AI37" s="59" t="s">
        <v>50</v>
      </c>
      <c r="AJ37" s="60" t="s">
        <v>50</v>
      </c>
      <c r="AK37" s="60" t="s">
        <v>50</v>
      </c>
      <c r="AL37" s="59" t="s">
        <v>41</v>
      </c>
      <c r="AM37" s="60" t="s">
        <v>41</v>
      </c>
      <c r="AN37" s="60" t="s">
        <v>41</v>
      </c>
      <c r="AO37" s="59" t="s">
        <v>50</v>
      </c>
      <c r="AP37" s="60" t="s">
        <v>50</v>
      </c>
      <c r="AQ37" s="60" t="s">
        <v>50</v>
      </c>
      <c r="AR37" s="59" t="s">
        <v>41</v>
      </c>
      <c r="AS37" s="60" t="s">
        <v>41</v>
      </c>
      <c r="AT37" s="60" t="s">
        <v>41</v>
      </c>
      <c r="AU37" s="62" t="s">
        <v>50</v>
      </c>
      <c r="AV37" s="62" t="s">
        <v>50</v>
      </c>
      <c r="AW37" s="62" t="s">
        <v>50</v>
      </c>
      <c r="AX37" s="59">
        <v>10.2232</v>
      </c>
      <c r="AY37" s="60">
        <v>11.8947</v>
      </c>
      <c r="AZ37" s="60">
        <v>11.745799999999999</v>
      </c>
      <c r="BA37" s="59">
        <v>10.7927</v>
      </c>
      <c r="BB37" s="60">
        <v>11.8947</v>
      </c>
      <c r="BC37" s="60">
        <v>11.745799999999999</v>
      </c>
      <c r="BD37" s="59">
        <v>9.7894000000000005</v>
      </c>
      <c r="BE37" s="60">
        <v>11.745799999999999</v>
      </c>
      <c r="BF37" s="60">
        <v>11.8947</v>
      </c>
      <c r="BG37" s="59">
        <v>10.3767</v>
      </c>
      <c r="BH37" s="60">
        <v>11.745799999999999</v>
      </c>
      <c r="BI37" s="60">
        <v>11.8947</v>
      </c>
      <c r="BJ37" s="59">
        <v>7.5753000000000004</v>
      </c>
      <c r="BK37" s="60">
        <v>12.1654</v>
      </c>
      <c r="BL37" s="60">
        <v>11.8947</v>
      </c>
      <c r="BM37" s="59">
        <v>8.6602999999999994</v>
      </c>
      <c r="BN37" s="60">
        <v>12.1654</v>
      </c>
      <c r="BO37" s="60">
        <v>11.8947</v>
      </c>
      <c r="BP37" s="59">
        <v>14.265000000000001</v>
      </c>
      <c r="BQ37" s="60">
        <v>14.043100000000001</v>
      </c>
      <c r="BR37" s="60">
        <v>11.8947</v>
      </c>
      <c r="BS37" s="59">
        <v>15.3249</v>
      </c>
      <c r="BT37" s="60">
        <v>14.043100000000001</v>
      </c>
      <c r="BU37" s="60">
        <v>11.8947</v>
      </c>
      <c r="BV37" s="59">
        <v>9.4177999999999997</v>
      </c>
      <c r="BW37" s="60">
        <v>12.1654</v>
      </c>
      <c r="BX37" s="60">
        <v>11.8947</v>
      </c>
      <c r="BY37" s="59">
        <v>10.3368</v>
      </c>
      <c r="BZ37" s="60">
        <v>12.1654</v>
      </c>
      <c r="CA37" s="60">
        <v>11.8947</v>
      </c>
      <c r="CB37" s="59">
        <v>7.1021999999999998</v>
      </c>
      <c r="CC37" s="60">
        <v>12.1654</v>
      </c>
      <c r="CD37" s="60">
        <v>11.8947</v>
      </c>
      <c r="CE37" s="59">
        <v>8.1783999999999999</v>
      </c>
      <c r="CF37" s="60">
        <v>12.1654</v>
      </c>
      <c r="CG37" s="60">
        <v>11.8947</v>
      </c>
      <c r="CJ37" s="53"/>
      <c r="CK37" s="7"/>
      <c r="CL37" s="7"/>
      <c r="CM37" s="7"/>
      <c r="CN37" s="53"/>
      <c r="CO37" s="7"/>
      <c r="CP37" s="7"/>
      <c r="CQ37" s="7"/>
      <c r="CR37" s="53"/>
      <c r="CS37" s="7"/>
      <c r="CT37" s="7"/>
      <c r="CU37" s="7"/>
      <c r="CV37" s="53"/>
      <c r="CW37" s="7"/>
      <c r="CX37" s="7"/>
      <c r="CY37" s="7"/>
      <c r="CZ37" s="53"/>
      <c r="DA37" s="7"/>
      <c r="DB37" s="7"/>
      <c r="DC37" s="7"/>
      <c r="DD37" s="53"/>
      <c r="DE37" s="7"/>
      <c r="DF37" s="7"/>
      <c r="DG37" s="7"/>
      <c r="DH37" s="53"/>
      <c r="DI37" s="7"/>
    </row>
    <row r="38" spans="1:113" x14ac:dyDescent="0.2">
      <c r="A38" s="13" t="s">
        <v>40</v>
      </c>
      <c r="B38" s="59">
        <v>5.8342999999999998</v>
      </c>
      <c r="C38" s="60" t="s">
        <v>41</v>
      </c>
      <c r="D38" s="60">
        <v>12.5184</v>
      </c>
      <c r="E38" s="59">
        <v>8.5582999999999991</v>
      </c>
      <c r="F38" s="60">
        <v>12.0928</v>
      </c>
      <c r="G38" s="60">
        <v>11.2918</v>
      </c>
      <c r="H38" s="59">
        <v>3.6086</v>
      </c>
      <c r="I38" s="60" t="s">
        <v>41</v>
      </c>
      <c r="J38" s="60">
        <v>9.9664999999999999</v>
      </c>
      <c r="K38" s="59">
        <v>11.120200000000001</v>
      </c>
      <c r="L38" s="60">
        <v>11.948</v>
      </c>
      <c r="M38" s="60">
        <v>11.2918</v>
      </c>
      <c r="N38" s="59">
        <v>9.0309000000000008</v>
      </c>
      <c r="O38" s="60">
        <v>8.7914999999999992</v>
      </c>
      <c r="P38" s="60">
        <v>6.1371000000000002</v>
      </c>
      <c r="Q38" s="59">
        <v>10.4038</v>
      </c>
      <c r="R38" s="60">
        <v>8.7914999999999992</v>
      </c>
      <c r="S38" s="60">
        <v>6.1371000000000002</v>
      </c>
      <c r="T38" s="59">
        <v>-1.6135999999999999</v>
      </c>
      <c r="U38" s="60">
        <v>11.6372</v>
      </c>
      <c r="V38" s="60">
        <v>7.7088000000000001</v>
      </c>
      <c r="W38" s="59">
        <v>-0.56859999999999999</v>
      </c>
      <c r="X38" s="60">
        <v>11.6372</v>
      </c>
      <c r="Y38" s="60">
        <v>7.7088000000000001</v>
      </c>
      <c r="Z38" s="59">
        <v>2.2660999999999998</v>
      </c>
      <c r="AA38" s="60">
        <v>-1.7012</v>
      </c>
      <c r="AB38" s="60">
        <v>9.2721999999999998</v>
      </c>
      <c r="AC38" s="59">
        <v>8.3595000000000006</v>
      </c>
      <c r="AD38" s="60">
        <v>3.5247999999999999</v>
      </c>
      <c r="AE38" s="60">
        <v>11.2918</v>
      </c>
      <c r="AF38" s="59">
        <v>11.1318</v>
      </c>
      <c r="AG38" s="59">
        <v>11.408200000000001</v>
      </c>
      <c r="AH38" s="59">
        <v>11.6568</v>
      </c>
      <c r="AI38" s="59" t="s">
        <v>50</v>
      </c>
      <c r="AJ38" s="60" t="s">
        <v>50</v>
      </c>
      <c r="AK38" s="60" t="s">
        <v>50</v>
      </c>
      <c r="AL38" s="59">
        <v>11.3078</v>
      </c>
      <c r="AM38" s="60">
        <v>11.3652</v>
      </c>
      <c r="AN38" s="60">
        <v>11.141299999999999</v>
      </c>
      <c r="AO38" s="59" t="s">
        <v>50</v>
      </c>
      <c r="AP38" s="60" t="s">
        <v>50</v>
      </c>
      <c r="AQ38" s="60" t="s">
        <v>50</v>
      </c>
      <c r="AR38" s="59">
        <v>14.757300000000001</v>
      </c>
      <c r="AS38" s="60">
        <v>15.164199999999999</v>
      </c>
      <c r="AT38" s="60">
        <v>14.7432</v>
      </c>
      <c r="AU38" s="62" t="s">
        <v>50</v>
      </c>
      <c r="AV38" s="62" t="s">
        <v>50</v>
      </c>
      <c r="AW38" s="62" t="s">
        <v>50</v>
      </c>
      <c r="AX38" s="59">
        <v>12.2598</v>
      </c>
      <c r="AY38" s="60">
        <v>17.147200000000002</v>
      </c>
      <c r="AZ38" s="60">
        <v>17.232700000000001</v>
      </c>
      <c r="BA38" s="59">
        <v>10.3591</v>
      </c>
      <c r="BB38" s="60">
        <v>11.2918</v>
      </c>
      <c r="BC38" s="60">
        <v>11.632999999999999</v>
      </c>
      <c r="BD38" s="59">
        <v>13.042999999999999</v>
      </c>
      <c r="BE38" s="60">
        <v>17.232700000000001</v>
      </c>
      <c r="BF38" s="60">
        <v>17.147200000000002</v>
      </c>
      <c r="BG38" s="59">
        <v>10.463699999999999</v>
      </c>
      <c r="BH38" s="60">
        <v>11.632999999999999</v>
      </c>
      <c r="BI38" s="60">
        <v>11.2918</v>
      </c>
      <c r="BJ38" s="59">
        <v>8.3181999999999992</v>
      </c>
      <c r="BK38" s="60" t="s">
        <v>41</v>
      </c>
      <c r="BL38" s="60">
        <v>14.260400000000001</v>
      </c>
      <c r="BM38" s="59">
        <v>8.6585000000000001</v>
      </c>
      <c r="BN38" s="60">
        <v>10.877700000000001</v>
      </c>
      <c r="BO38" s="60">
        <v>11.245799999999999</v>
      </c>
      <c r="BP38" s="59">
        <v>8.734</v>
      </c>
      <c r="BQ38" s="60">
        <v>14.6043</v>
      </c>
      <c r="BR38" s="60">
        <v>13.0092</v>
      </c>
      <c r="BS38" s="59">
        <v>14.0177</v>
      </c>
      <c r="BT38" s="60">
        <v>12.0928</v>
      </c>
      <c r="BU38" s="60">
        <v>11.2918</v>
      </c>
      <c r="BV38" s="59">
        <v>9.3797999999999995</v>
      </c>
      <c r="BW38" s="60" t="s">
        <v>41</v>
      </c>
      <c r="BX38" s="60" t="s">
        <v>41</v>
      </c>
      <c r="BY38" s="59">
        <v>10.9071</v>
      </c>
      <c r="BZ38" s="60">
        <v>11.9298</v>
      </c>
      <c r="CA38" s="60">
        <v>12.536199999999999</v>
      </c>
      <c r="CB38" s="59">
        <v>2.6286999999999998</v>
      </c>
      <c r="CC38" s="60" t="s">
        <v>41</v>
      </c>
      <c r="CD38" s="60">
        <v>16.357900000000001</v>
      </c>
      <c r="CE38" s="59">
        <v>8.1257999999999999</v>
      </c>
      <c r="CF38" s="60">
        <v>10.966100000000001</v>
      </c>
      <c r="CG38" s="60">
        <v>11.3428</v>
      </c>
      <c r="CJ38" s="53"/>
      <c r="CK38" s="7"/>
      <c r="CL38" s="7"/>
      <c r="CM38" s="7"/>
      <c r="CN38" s="53"/>
      <c r="CO38" s="7"/>
      <c r="CP38" s="7"/>
      <c r="CQ38" s="7"/>
      <c r="CR38" s="53"/>
      <c r="CS38" s="7"/>
      <c r="CT38" s="7"/>
      <c r="CU38" s="7"/>
      <c r="CV38" s="53"/>
      <c r="CW38" s="7"/>
      <c r="CX38" s="7"/>
      <c r="CY38" s="7"/>
      <c r="CZ38" s="53"/>
      <c r="DA38" s="7"/>
      <c r="DB38" s="7"/>
      <c r="DC38" s="7"/>
      <c r="DD38" s="53"/>
      <c r="DE38" s="7"/>
      <c r="DF38" s="7"/>
      <c r="DG38" s="7"/>
      <c r="DH38" s="53"/>
      <c r="DI38" s="7"/>
    </row>
    <row r="39" spans="1:113" ht="63.75" x14ac:dyDescent="0.2">
      <c r="A39" s="26" t="s">
        <v>37</v>
      </c>
      <c r="B39" s="17"/>
      <c r="C39" s="10" t="s">
        <v>167</v>
      </c>
      <c r="D39" s="10" t="s">
        <v>48</v>
      </c>
      <c r="E39" s="17"/>
      <c r="F39" s="10" t="s">
        <v>167</v>
      </c>
      <c r="G39" s="10" t="s">
        <v>48</v>
      </c>
      <c r="H39" s="17"/>
      <c r="I39" s="10" t="s">
        <v>168</v>
      </c>
      <c r="J39" s="10" t="s">
        <v>48</v>
      </c>
      <c r="K39" s="17"/>
      <c r="L39" s="10" t="s">
        <v>168</v>
      </c>
      <c r="M39" s="10" t="s">
        <v>48</v>
      </c>
      <c r="N39" s="10"/>
      <c r="O39" s="10" t="s">
        <v>169</v>
      </c>
      <c r="P39" s="10" t="s">
        <v>48</v>
      </c>
      <c r="Q39" s="10"/>
      <c r="R39" s="10" t="s">
        <v>169</v>
      </c>
      <c r="S39" s="10" t="s">
        <v>48</v>
      </c>
      <c r="T39" s="10"/>
      <c r="U39" s="10" t="s">
        <v>170</v>
      </c>
      <c r="V39" s="10" t="s">
        <v>48</v>
      </c>
      <c r="W39" s="17"/>
      <c r="X39" s="10" t="s">
        <v>170</v>
      </c>
      <c r="Y39" s="10" t="s">
        <v>48</v>
      </c>
      <c r="Z39" s="10"/>
      <c r="AA39" s="10" t="s">
        <v>171</v>
      </c>
      <c r="AB39" s="10" t="s">
        <v>48</v>
      </c>
      <c r="AC39" s="10"/>
      <c r="AD39" s="10" t="s">
        <v>171</v>
      </c>
      <c r="AE39" s="10" t="s">
        <v>48</v>
      </c>
      <c r="AF39" s="10"/>
      <c r="AG39" s="10" t="s">
        <v>130</v>
      </c>
      <c r="AH39" s="10" t="s">
        <v>47</v>
      </c>
      <c r="AI39" s="10"/>
      <c r="AJ39" s="10" t="s">
        <v>48</v>
      </c>
      <c r="AK39" s="10" t="s">
        <v>47</v>
      </c>
      <c r="AL39" s="10"/>
      <c r="AM39" s="10" t="s">
        <v>47</v>
      </c>
      <c r="AN39" s="10" t="s">
        <v>48</v>
      </c>
      <c r="AO39" s="10"/>
      <c r="AP39" s="10" t="s">
        <v>47</v>
      </c>
      <c r="AQ39" s="10" t="s">
        <v>48</v>
      </c>
      <c r="AR39" s="10"/>
      <c r="AS39" s="10" t="s">
        <v>49</v>
      </c>
      <c r="AT39" s="10" t="s">
        <v>48</v>
      </c>
      <c r="AU39" s="10"/>
      <c r="AV39" s="10" t="s">
        <v>49</v>
      </c>
      <c r="AW39" s="10" t="s">
        <v>48</v>
      </c>
      <c r="AX39" s="10"/>
      <c r="AY39" s="10" t="s">
        <v>48</v>
      </c>
      <c r="AZ39" s="10" t="s">
        <v>47</v>
      </c>
      <c r="BA39" s="10"/>
      <c r="BB39" s="10" t="s">
        <v>48</v>
      </c>
      <c r="BC39" s="10" t="s">
        <v>47</v>
      </c>
      <c r="BD39" s="10"/>
      <c r="BE39" s="10" t="s">
        <v>47</v>
      </c>
      <c r="BF39" s="10" t="s">
        <v>48</v>
      </c>
      <c r="BG39" s="10"/>
      <c r="BH39" s="10" t="s">
        <v>47</v>
      </c>
      <c r="BI39" s="10" t="s">
        <v>48</v>
      </c>
      <c r="BJ39" s="10"/>
      <c r="BK39" s="10" t="s">
        <v>123</v>
      </c>
      <c r="BL39" s="10" t="s">
        <v>48</v>
      </c>
      <c r="BM39" s="10"/>
      <c r="BN39" s="10" t="s">
        <v>123</v>
      </c>
      <c r="BO39" s="10" t="s">
        <v>48</v>
      </c>
      <c r="BP39" s="10"/>
      <c r="BQ39" s="10" t="s">
        <v>167</v>
      </c>
      <c r="BR39" s="10" t="s">
        <v>48</v>
      </c>
      <c r="BS39" s="10"/>
      <c r="BT39" s="10" t="s">
        <v>167</v>
      </c>
      <c r="BU39" s="10" t="s">
        <v>48</v>
      </c>
      <c r="BV39" s="11"/>
      <c r="BW39" s="10" t="s">
        <v>123</v>
      </c>
      <c r="BX39" s="10" t="s">
        <v>48</v>
      </c>
      <c r="BY39" s="10"/>
      <c r="BZ39" s="10" t="s">
        <v>123</v>
      </c>
      <c r="CA39" s="10" t="s">
        <v>48</v>
      </c>
      <c r="CB39" s="10"/>
      <c r="CC39" s="10" t="s">
        <v>123</v>
      </c>
      <c r="CD39" s="10" t="s">
        <v>48</v>
      </c>
      <c r="CE39" s="10"/>
      <c r="CF39" s="10" t="s">
        <v>123</v>
      </c>
      <c r="CG39" s="10" t="s">
        <v>48</v>
      </c>
      <c r="CH39" s="7"/>
      <c r="CI39" s="7"/>
      <c r="CJ39" s="53"/>
      <c r="CK39" s="7"/>
      <c r="CL39" s="7"/>
      <c r="CM39" s="7"/>
      <c r="CN39" s="53"/>
      <c r="CO39" s="7"/>
      <c r="CP39" s="7"/>
      <c r="CQ39" s="7"/>
      <c r="CR39" s="53"/>
      <c r="CS39" s="7"/>
      <c r="CT39" s="7"/>
      <c r="CU39" s="7"/>
      <c r="CV39" s="53"/>
      <c r="CW39" s="7"/>
      <c r="CX39" s="7"/>
      <c r="CY39" s="7"/>
      <c r="CZ39" s="53"/>
      <c r="DA39" s="7"/>
      <c r="DB39" s="7"/>
      <c r="DC39" s="7"/>
      <c r="DD39" s="53"/>
      <c r="DE39" s="7"/>
      <c r="DF39" s="7"/>
      <c r="DG39" s="7"/>
      <c r="DH39" s="53"/>
      <c r="DI39" s="7"/>
    </row>
    <row r="40" spans="1:113" s="19" customFormat="1" x14ac:dyDescent="0.2">
      <c r="A40" s="67" t="s">
        <v>31</v>
      </c>
      <c r="B40" s="71">
        <v>42.607999999999997</v>
      </c>
      <c r="C40" s="71">
        <v>8753.4500000000007</v>
      </c>
      <c r="D40" s="71">
        <v>10386.6</v>
      </c>
      <c r="E40" s="71">
        <v>44.344799999999999</v>
      </c>
      <c r="F40" s="71">
        <f>C40</f>
        <v>8753.4500000000007</v>
      </c>
      <c r="G40" s="71">
        <f>D40</f>
        <v>10386.6</v>
      </c>
      <c r="H40" s="71">
        <v>23.5656</v>
      </c>
      <c r="I40" s="71">
        <v>10604.6</v>
      </c>
      <c r="J40" s="71">
        <f>D40</f>
        <v>10386.6</v>
      </c>
      <c r="K40" s="71">
        <v>24.813800000000001</v>
      </c>
      <c r="L40" s="71">
        <f>I40</f>
        <v>10604.6</v>
      </c>
      <c r="M40" s="71">
        <f>D40</f>
        <v>10386.6</v>
      </c>
      <c r="N40" s="71">
        <v>13.748799999999999</v>
      </c>
      <c r="O40" s="71">
        <v>5501.76</v>
      </c>
      <c r="P40" s="71">
        <f>D40</f>
        <v>10386.6</v>
      </c>
      <c r="Q40" s="71">
        <v>14.3971</v>
      </c>
      <c r="R40" s="71">
        <f>O40</f>
        <v>5501.76</v>
      </c>
      <c r="S40" s="71">
        <f>D40</f>
        <v>10386.6</v>
      </c>
      <c r="T40" s="71">
        <v>9.4312000000000005</v>
      </c>
      <c r="U40" s="71">
        <v>10639.95</v>
      </c>
      <c r="V40" s="71">
        <f>D40</f>
        <v>10386.6</v>
      </c>
      <c r="W40" s="71">
        <v>9.7967999999999993</v>
      </c>
      <c r="X40" s="71">
        <f>U40</f>
        <v>10639.95</v>
      </c>
      <c r="Y40" s="71">
        <f>D40</f>
        <v>10386.6</v>
      </c>
      <c r="Z40" s="71">
        <v>12.684200000000001</v>
      </c>
      <c r="AA40" s="71">
        <v>2969.9</v>
      </c>
      <c r="AB40" s="71">
        <f>D40</f>
        <v>10386.6</v>
      </c>
      <c r="AC40" s="71">
        <v>13.4557</v>
      </c>
      <c r="AD40" s="71">
        <f>AA40</f>
        <v>2969.9</v>
      </c>
      <c r="AE40" s="71">
        <f>D40</f>
        <v>10386.6</v>
      </c>
      <c r="AF40" s="71">
        <v>107.2409</v>
      </c>
      <c r="AG40" s="71">
        <f>D40</f>
        <v>10386.6</v>
      </c>
      <c r="AH40" s="71">
        <v>34442.050000000003</v>
      </c>
      <c r="AI40" s="71" t="s">
        <v>50</v>
      </c>
      <c r="AJ40" s="71">
        <f>D40</f>
        <v>10386.6</v>
      </c>
      <c r="AK40" s="71">
        <f>AH40</f>
        <v>34442.050000000003</v>
      </c>
      <c r="AL40" s="71">
        <v>357.50360000000001</v>
      </c>
      <c r="AM40" s="71">
        <f>AK40</f>
        <v>34442.050000000003</v>
      </c>
      <c r="AN40" s="71">
        <f>AJ40</f>
        <v>10386.6</v>
      </c>
      <c r="AO40" s="71" t="s">
        <v>50</v>
      </c>
      <c r="AP40" s="71">
        <f>AM40</f>
        <v>34442.050000000003</v>
      </c>
      <c r="AQ40" s="71">
        <f>AN40</f>
        <v>10386.6</v>
      </c>
      <c r="AR40" s="71">
        <v>109.098</v>
      </c>
      <c r="AS40" s="71">
        <f>I40</f>
        <v>10604.6</v>
      </c>
      <c r="AT40" s="71">
        <f>D40</f>
        <v>10386.6</v>
      </c>
      <c r="AU40" s="71" t="s">
        <v>50</v>
      </c>
      <c r="AV40" s="71">
        <f>I40</f>
        <v>10604.6</v>
      </c>
      <c r="AW40" s="71">
        <f>D40</f>
        <v>10386.6</v>
      </c>
      <c r="AX40" s="71">
        <v>57.174199999999999</v>
      </c>
      <c r="AY40" s="71">
        <f>D40</f>
        <v>10386.6</v>
      </c>
      <c r="AZ40" s="71">
        <f>AP40</f>
        <v>34442.050000000003</v>
      </c>
      <c r="BA40" s="71">
        <v>58.911700000000003</v>
      </c>
      <c r="BB40" s="71">
        <f>D40</f>
        <v>10386.6</v>
      </c>
      <c r="BC40" s="71">
        <f>AZ40</f>
        <v>34442.050000000003</v>
      </c>
      <c r="BD40" s="71">
        <v>63.8354</v>
      </c>
      <c r="BE40" s="71">
        <f>BC40</f>
        <v>34442.050000000003</v>
      </c>
      <c r="BF40" s="71">
        <f>D40</f>
        <v>10386.6</v>
      </c>
      <c r="BG40" s="71">
        <v>65.830100000000002</v>
      </c>
      <c r="BH40" s="71">
        <f>BE40</f>
        <v>34442.050000000003</v>
      </c>
      <c r="BI40" s="71">
        <f>BF40</f>
        <v>10386.6</v>
      </c>
      <c r="BJ40" s="71">
        <v>92.556399999999996</v>
      </c>
      <c r="BK40" s="71">
        <v>8650.9027999999998</v>
      </c>
      <c r="BL40" s="71">
        <f>D40</f>
        <v>10386.6</v>
      </c>
      <c r="BM40" s="71">
        <v>97.686800000000005</v>
      </c>
      <c r="BN40" s="71">
        <f>BK40</f>
        <v>8650.9027999999998</v>
      </c>
      <c r="BO40" s="71">
        <f>D40</f>
        <v>10386.6</v>
      </c>
      <c r="BP40" s="71">
        <v>61.023099999999999</v>
      </c>
      <c r="BQ40" s="71">
        <f>C40</f>
        <v>8753.4500000000007</v>
      </c>
      <c r="BR40" s="71">
        <f>D40</f>
        <v>10386.6</v>
      </c>
      <c r="BS40" s="71">
        <v>64.4559</v>
      </c>
      <c r="BT40" s="71">
        <f>C40</f>
        <v>8753.4500000000007</v>
      </c>
      <c r="BU40" s="71">
        <f>D40</f>
        <v>10386.6</v>
      </c>
      <c r="BV40" s="71">
        <v>17.222999999999999</v>
      </c>
      <c r="BW40" s="71">
        <f>BK40</f>
        <v>8650.9027999999998</v>
      </c>
      <c r="BX40" s="71">
        <f>D40</f>
        <v>10386.6</v>
      </c>
      <c r="BY40" s="71">
        <v>17.999199999999998</v>
      </c>
      <c r="BZ40" s="71">
        <f>BK40</f>
        <v>8650.9027999999998</v>
      </c>
      <c r="CA40" s="71">
        <f>D40</f>
        <v>10386.6</v>
      </c>
      <c r="CB40" s="71">
        <v>15.535500000000001</v>
      </c>
      <c r="CC40" s="71">
        <f>BK40</f>
        <v>8650.9027999999998</v>
      </c>
      <c r="CD40" s="71">
        <f>D40</f>
        <v>10386.6</v>
      </c>
      <c r="CE40" s="71">
        <v>16.429600000000001</v>
      </c>
      <c r="CF40" s="71">
        <f>BK40</f>
        <v>8650.9027999999998</v>
      </c>
      <c r="CG40" s="71">
        <f>D40</f>
        <v>10386.6</v>
      </c>
    </row>
    <row r="42" spans="1:113" x14ac:dyDescent="0.2">
      <c r="A42" s="24" t="s">
        <v>6</v>
      </c>
      <c r="U42" s="21"/>
      <c r="X42" s="21"/>
      <c r="AY42" s="31"/>
      <c r="AZ42" s="31"/>
    </row>
    <row r="43" spans="1:113" ht="12.75" customHeight="1" x14ac:dyDescent="0.2">
      <c r="A43" s="118" t="s">
        <v>34</v>
      </c>
      <c r="B43" s="118"/>
      <c r="C43" s="118"/>
      <c r="D43" s="118"/>
      <c r="E43" s="118"/>
      <c r="F43" s="118"/>
      <c r="G43" s="118"/>
      <c r="H43" s="118"/>
      <c r="I43" s="118"/>
      <c r="J43" s="24"/>
      <c r="AF43" s="31"/>
      <c r="AY43" s="32"/>
      <c r="AZ43" s="32"/>
      <c r="BN43" s="33"/>
      <c r="BO43" s="33"/>
    </row>
    <row r="44" spans="1:113" x14ac:dyDescent="0.2">
      <c r="A44" s="24"/>
      <c r="B44" s="24"/>
      <c r="C44" s="24"/>
      <c r="D44" s="24"/>
      <c r="E44" s="24"/>
      <c r="F44" s="24"/>
      <c r="G44" s="24"/>
      <c r="AF44" s="32"/>
      <c r="AO44" s="3" t="s">
        <v>122</v>
      </c>
      <c r="AY44" s="32"/>
      <c r="AZ44" s="32"/>
    </row>
    <row r="45" spans="1:113" x14ac:dyDescent="0.2">
      <c r="A45" s="24" t="s">
        <v>35</v>
      </c>
      <c r="B45" s="24"/>
      <c r="C45" s="24"/>
      <c r="D45" s="24"/>
      <c r="E45" s="24"/>
      <c r="F45" s="24"/>
      <c r="G45" s="24"/>
      <c r="AF45" s="32"/>
    </row>
    <row r="46" spans="1:113" x14ac:dyDescent="0.2">
      <c r="A46" s="85" t="s">
        <v>36</v>
      </c>
      <c r="B46" s="85"/>
      <c r="C46" s="85"/>
      <c r="D46" s="85"/>
      <c r="E46" s="85"/>
      <c r="F46" s="85"/>
      <c r="G46" s="65"/>
    </row>
    <row r="47" spans="1:113" ht="12.75" customHeight="1" x14ac:dyDescent="0.2">
      <c r="A47" s="84" t="s">
        <v>210</v>
      </c>
      <c r="B47" s="84"/>
      <c r="C47" s="84"/>
      <c r="D47" s="84"/>
      <c r="E47" s="84"/>
      <c r="F47" s="84"/>
      <c r="G47" s="84"/>
      <c r="H47" s="84"/>
      <c r="I47" s="84"/>
    </row>
    <row r="48" spans="1:113" x14ac:dyDescent="0.2">
      <c r="A48" s="84" t="s">
        <v>191</v>
      </c>
      <c r="B48" s="84"/>
      <c r="C48" s="84"/>
      <c r="D48" s="84"/>
      <c r="E48" s="84"/>
      <c r="F48" s="84"/>
      <c r="G48" s="65"/>
    </row>
    <row r="49" spans="1:9" ht="28.5" customHeight="1" x14ac:dyDescent="0.2">
      <c r="A49" s="84" t="s">
        <v>193</v>
      </c>
      <c r="B49" s="84"/>
      <c r="C49" s="84"/>
      <c r="D49" s="84"/>
      <c r="E49" s="84"/>
      <c r="F49" s="84"/>
      <c r="G49" s="84"/>
      <c r="H49" s="84"/>
      <c r="I49" s="84"/>
    </row>
    <row r="50" spans="1:9" ht="28.5" customHeight="1" x14ac:dyDescent="0.2">
      <c r="A50" s="84" t="s">
        <v>194</v>
      </c>
      <c r="B50" s="84"/>
      <c r="C50" s="84"/>
      <c r="D50" s="84"/>
      <c r="E50" s="84"/>
      <c r="F50" s="84"/>
      <c r="G50" s="84"/>
      <c r="H50" s="84"/>
      <c r="I50" s="84"/>
    </row>
    <row r="51" spans="1:9" ht="28.5" customHeight="1" x14ac:dyDescent="0.2">
      <c r="A51" s="84" t="s">
        <v>195</v>
      </c>
      <c r="B51" s="84"/>
      <c r="C51" s="84"/>
      <c r="D51" s="84"/>
      <c r="E51" s="84"/>
      <c r="F51" s="84"/>
      <c r="G51" s="84"/>
      <c r="H51" s="84"/>
      <c r="I51" s="84"/>
    </row>
    <row r="52" spans="1:9" ht="28.5" customHeight="1" x14ac:dyDescent="0.2">
      <c r="A52" s="84" t="s">
        <v>196</v>
      </c>
      <c r="B52" s="84"/>
      <c r="C52" s="84"/>
      <c r="D52" s="84"/>
      <c r="E52" s="84"/>
      <c r="F52" s="84"/>
      <c r="G52" s="84"/>
      <c r="H52" s="84"/>
      <c r="I52" s="84"/>
    </row>
    <row r="53" spans="1:9" ht="28.5" customHeight="1" x14ac:dyDescent="0.2">
      <c r="A53" s="84" t="s">
        <v>197</v>
      </c>
      <c r="B53" s="84"/>
      <c r="C53" s="84"/>
      <c r="D53" s="84"/>
      <c r="E53" s="84"/>
      <c r="F53" s="84"/>
      <c r="G53" s="84"/>
      <c r="H53" s="84"/>
      <c r="I53" s="84"/>
    </row>
    <row r="54" spans="1:9" ht="28.5" customHeight="1" x14ac:dyDescent="0.2">
      <c r="A54" s="84" t="s">
        <v>198</v>
      </c>
      <c r="B54" s="84"/>
      <c r="C54" s="84"/>
      <c r="D54" s="84"/>
      <c r="E54" s="84"/>
      <c r="F54" s="84"/>
      <c r="G54" s="84"/>
      <c r="H54" s="84"/>
      <c r="I54" s="84"/>
    </row>
    <row r="55" spans="1:9" ht="28.5" customHeight="1" x14ac:dyDescent="0.2">
      <c r="A55" s="84" t="s">
        <v>199</v>
      </c>
      <c r="B55" s="84"/>
      <c r="C55" s="84"/>
      <c r="D55" s="84"/>
      <c r="E55" s="84"/>
      <c r="F55" s="84"/>
      <c r="G55" s="84"/>
      <c r="H55" s="84"/>
      <c r="I55" s="84"/>
    </row>
    <row r="56" spans="1:9" x14ac:dyDescent="0.2">
      <c r="A56" s="3" t="s">
        <v>200</v>
      </c>
    </row>
    <row r="57" spans="1:9" x14ac:dyDescent="0.2">
      <c r="A57" s="3" t="s">
        <v>182</v>
      </c>
    </row>
    <row r="58" spans="1:9" x14ac:dyDescent="0.2">
      <c r="A58" s="3" t="s">
        <v>183</v>
      </c>
    </row>
    <row r="59" spans="1:9" x14ac:dyDescent="0.2">
      <c r="A59" s="3" t="s">
        <v>184</v>
      </c>
    </row>
    <row r="60" spans="1:9" x14ac:dyDescent="0.2">
      <c r="A60" s="3" t="s">
        <v>188</v>
      </c>
    </row>
    <row r="61" spans="1:9" x14ac:dyDescent="0.2">
      <c r="A61" s="3" t="s">
        <v>185</v>
      </c>
    </row>
    <row r="62" spans="1:9" x14ac:dyDescent="0.2">
      <c r="A62" s="3" t="s">
        <v>186</v>
      </c>
    </row>
    <row r="63" spans="1:9" x14ac:dyDescent="0.2">
      <c r="A63" s="20"/>
    </row>
  </sheetData>
  <mergeCells count="895">
    <mergeCell ref="A55:I55"/>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 ref="AX14:AZ14"/>
    <mergeCell ref="BV15:BX15"/>
    <mergeCell ref="BA15:BC15"/>
    <mergeCell ref="BD15:BF15"/>
    <mergeCell ref="BG15:BI15"/>
    <mergeCell ref="BP16:BR16"/>
    <mergeCell ref="BS16:BU16"/>
    <mergeCell ref="BV16:BX16"/>
    <mergeCell ref="BA16:BC16"/>
    <mergeCell ref="BD16:BF16"/>
    <mergeCell ref="BG16:BI16"/>
    <mergeCell ref="BJ16:BL16"/>
    <mergeCell ref="BM16:BO16"/>
    <mergeCell ref="AF13:AH13"/>
    <mergeCell ref="AI13:AK13"/>
    <mergeCell ref="BP14:BR14"/>
    <mergeCell ref="BS14:BU14"/>
    <mergeCell ref="BV14:BX14"/>
    <mergeCell ref="BA14:BC14"/>
    <mergeCell ref="H15:J15"/>
    <mergeCell ref="K15:M15"/>
    <mergeCell ref="N15:P15"/>
    <mergeCell ref="Q15:S15"/>
    <mergeCell ref="T15:V15"/>
    <mergeCell ref="W15:Y15"/>
    <mergeCell ref="Z15:AB15"/>
    <mergeCell ref="AC15:AE15"/>
    <mergeCell ref="AF15:AH15"/>
    <mergeCell ref="BD14:BF14"/>
    <mergeCell ref="BG14:BI14"/>
    <mergeCell ref="BJ14:BL14"/>
    <mergeCell ref="BM14:BO14"/>
    <mergeCell ref="AI14:AK14"/>
    <mergeCell ref="AL14:AN14"/>
    <mergeCell ref="AO14:AQ14"/>
    <mergeCell ref="AR14:AT14"/>
    <mergeCell ref="AU14:AW14"/>
    <mergeCell ref="H14:J14"/>
    <mergeCell ref="K14:M14"/>
    <mergeCell ref="N14:P14"/>
    <mergeCell ref="Q14:S14"/>
    <mergeCell ref="T14:V14"/>
    <mergeCell ref="W14:Y14"/>
    <mergeCell ref="Z14:AB14"/>
    <mergeCell ref="AC14:AE14"/>
    <mergeCell ref="AF14:AH14"/>
    <mergeCell ref="CE13:CG13"/>
    <mergeCell ref="BY13:CA13"/>
    <mergeCell ref="H13:J13"/>
    <mergeCell ref="K13:M13"/>
    <mergeCell ref="N13:P13"/>
    <mergeCell ref="Q13:S13"/>
    <mergeCell ref="T13:V13"/>
    <mergeCell ref="AI12:AK12"/>
    <mergeCell ref="AL12:AN12"/>
    <mergeCell ref="AL13:AN13"/>
    <mergeCell ref="AO13:AQ13"/>
    <mergeCell ref="BP13:BR13"/>
    <mergeCell ref="BS13:BU13"/>
    <mergeCell ref="BV13:BX13"/>
    <mergeCell ref="BA13:BC13"/>
    <mergeCell ref="BD13:BF13"/>
    <mergeCell ref="BG13:BI13"/>
    <mergeCell ref="BJ13:BL13"/>
    <mergeCell ref="AR13:AT13"/>
    <mergeCell ref="AU13:AW13"/>
    <mergeCell ref="AX13:AZ13"/>
    <mergeCell ref="W13:Y13"/>
    <mergeCell ref="Z13:AB13"/>
    <mergeCell ref="AC13:AE13"/>
    <mergeCell ref="H12:J12"/>
    <mergeCell ref="K12:M12"/>
    <mergeCell ref="N12:P12"/>
    <mergeCell ref="Q12:S12"/>
    <mergeCell ref="T12:V12"/>
    <mergeCell ref="H11:J11"/>
    <mergeCell ref="K11:M11"/>
    <mergeCell ref="N11:P11"/>
    <mergeCell ref="Q11:S11"/>
    <mergeCell ref="T11:V11"/>
    <mergeCell ref="AR11:AT11"/>
    <mergeCell ref="AU11:AW11"/>
    <mergeCell ref="AX11:AZ11"/>
    <mergeCell ref="W11:Y11"/>
    <mergeCell ref="Z11:AB11"/>
    <mergeCell ref="AC11:AE11"/>
    <mergeCell ref="AF11:AH11"/>
    <mergeCell ref="AO12:AQ12"/>
    <mergeCell ref="AR12:AT12"/>
    <mergeCell ref="AU12:AW12"/>
    <mergeCell ref="AX12:AZ12"/>
    <mergeCell ref="W12:Y12"/>
    <mergeCell ref="Z12:AB12"/>
    <mergeCell ref="AC12:AE12"/>
    <mergeCell ref="AF12:AH12"/>
    <mergeCell ref="AI11:AK11"/>
    <mergeCell ref="AL11:AN11"/>
    <mergeCell ref="AO11:AQ11"/>
    <mergeCell ref="AR32:AT32"/>
    <mergeCell ref="AU32:AW32"/>
    <mergeCell ref="AX32:AZ32"/>
    <mergeCell ref="BA32:BC32"/>
    <mergeCell ref="BD32:BF32"/>
    <mergeCell ref="BG32:BI32"/>
    <mergeCell ref="BJ32:BL32"/>
    <mergeCell ref="BM32:BO32"/>
    <mergeCell ref="BP32:BR32"/>
    <mergeCell ref="Q32:S32"/>
    <mergeCell ref="T32:V32"/>
    <mergeCell ref="W32:Y32"/>
    <mergeCell ref="Z32:AB32"/>
    <mergeCell ref="AC32:AE32"/>
    <mergeCell ref="AF32:AH32"/>
    <mergeCell ref="AI32:AK32"/>
    <mergeCell ref="AL32:AN32"/>
    <mergeCell ref="AO32:AQ32"/>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30:BR30"/>
    <mergeCell ref="BS30:BU30"/>
    <mergeCell ref="BV30:BX30"/>
    <mergeCell ref="BY30:CA30"/>
    <mergeCell ref="CB30:CD30"/>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Y28:CA28"/>
    <mergeCell ref="CB28:CD28"/>
    <mergeCell ref="CE28:CG28"/>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5:BR25"/>
    <mergeCell ref="BS25:BU25"/>
    <mergeCell ref="BV25:BX25"/>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0:CA20"/>
    <mergeCell ref="CB20:CD20"/>
    <mergeCell ref="CE20:CG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AO20:AQ20"/>
    <mergeCell ref="BP21:BR21"/>
    <mergeCell ref="BS21:BU21"/>
    <mergeCell ref="BV21:BX21"/>
    <mergeCell ref="BD20:BF20"/>
    <mergeCell ref="BG20:BI20"/>
    <mergeCell ref="BJ20:BL20"/>
    <mergeCell ref="BM20:BO20"/>
    <mergeCell ref="N20:P20"/>
    <mergeCell ref="Q20:S20"/>
    <mergeCell ref="T20:V20"/>
    <mergeCell ref="W20:Y20"/>
    <mergeCell ref="Z20:AB20"/>
    <mergeCell ref="AC20:AE20"/>
    <mergeCell ref="AF20:AH20"/>
    <mergeCell ref="AI20:AK20"/>
    <mergeCell ref="AL20:AN20"/>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A20:BC20"/>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E31:G31"/>
    <mergeCell ref="Q18:S18"/>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H2:M2"/>
    <mergeCell ref="H4:M4"/>
    <mergeCell ref="H6:M6"/>
    <mergeCell ref="H8:M8"/>
    <mergeCell ref="N4:S4"/>
    <mergeCell ref="N6:S6"/>
    <mergeCell ref="T6:Y6"/>
    <mergeCell ref="Z6:AE6"/>
    <mergeCell ref="AF6:AK6"/>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H31:J31"/>
    <mergeCell ref="K31:M31"/>
    <mergeCell ref="H32:J32"/>
    <mergeCell ref="K32:M32"/>
    <mergeCell ref="BJ33:BL33"/>
    <mergeCell ref="BM33:BO33"/>
    <mergeCell ref="AC33:AE33"/>
    <mergeCell ref="AF33:AH33"/>
    <mergeCell ref="AI33:AK33"/>
    <mergeCell ref="AL33:AN33"/>
    <mergeCell ref="AO33:AQ33"/>
    <mergeCell ref="N33:P33"/>
    <mergeCell ref="Q33:S33"/>
    <mergeCell ref="T33:V33"/>
    <mergeCell ref="W33:Y33"/>
    <mergeCell ref="Z33:AB33"/>
    <mergeCell ref="AR33:AT33"/>
    <mergeCell ref="AU33:AW33"/>
    <mergeCell ref="AX33:AZ33"/>
    <mergeCell ref="DH33:DI33"/>
    <mergeCell ref="CR33:CS33"/>
    <mergeCell ref="CT33:CU33"/>
    <mergeCell ref="CV33:CW33"/>
    <mergeCell ref="CX33:CY33"/>
    <mergeCell ref="DB33:DC33"/>
    <mergeCell ref="DD33:DE33"/>
    <mergeCell ref="CN33:CO33"/>
    <mergeCell ref="CP33:CQ33"/>
    <mergeCell ref="CH31:CI31"/>
    <mergeCell ref="DF33:DG33"/>
    <mergeCell ref="DF31:DG31"/>
    <mergeCell ref="CL31:CM31"/>
    <mergeCell ref="CN31:CO31"/>
    <mergeCell ref="CJ31:CK31"/>
    <mergeCell ref="CE31:CG31"/>
    <mergeCell ref="BS32:BU32"/>
    <mergeCell ref="BV32:BX32"/>
    <mergeCell ref="BY32:CA32"/>
    <mergeCell ref="CB32:CD32"/>
    <mergeCell ref="CE32:CG32"/>
    <mergeCell ref="BS33:BU33"/>
    <mergeCell ref="BV33:BX33"/>
    <mergeCell ref="BY33:CA33"/>
    <mergeCell ref="CE33:CG33"/>
    <mergeCell ref="CZ33:DA33"/>
    <mergeCell ref="CJ33:CK33"/>
    <mergeCell ref="CH33:CI33"/>
    <mergeCell ref="CL33:CM33"/>
    <mergeCell ref="CB33:CD33"/>
    <mergeCell ref="BV31:BX31"/>
    <mergeCell ref="BY31:CA31"/>
    <mergeCell ref="CB31:CD31"/>
    <mergeCell ref="DH31:DI31"/>
    <mergeCell ref="CP31:CQ31"/>
    <mergeCell ref="CR31:CS31"/>
    <mergeCell ref="CT31:CU31"/>
    <mergeCell ref="CV31:CW31"/>
    <mergeCell ref="CZ31:DA31"/>
    <mergeCell ref="CX31:CY31"/>
    <mergeCell ref="DD31:DE31"/>
    <mergeCell ref="DB31:DC31"/>
    <mergeCell ref="DH23:DI23"/>
    <mergeCell ref="DH22:DI22"/>
    <mergeCell ref="CZ23:DA23"/>
    <mergeCell ref="CZ22:DA22"/>
    <mergeCell ref="CH23:CI23"/>
    <mergeCell ref="CP23:CQ23"/>
    <mergeCell ref="DB23:DC23"/>
    <mergeCell ref="CR23:CS23"/>
    <mergeCell ref="DD23:DE23"/>
    <mergeCell ref="CT23:CU23"/>
    <mergeCell ref="CX23:CY23"/>
    <mergeCell ref="CV23:CW23"/>
    <mergeCell ref="CL23:CM23"/>
    <mergeCell ref="CN23:CO23"/>
    <mergeCell ref="CJ23:CK23"/>
    <mergeCell ref="DF23:DG23"/>
    <mergeCell ref="CJ22:CK22"/>
    <mergeCell ref="CR22:CS22"/>
    <mergeCell ref="DB22:DC22"/>
    <mergeCell ref="CV22:CW22"/>
    <mergeCell ref="CX22:CY22"/>
    <mergeCell ref="CT22:CU22"/>
    <mergeCell ref="DD22:DE22"/>
    <mergeCell ref="DF22:DG22"/>
    <mergeCell ref="CJ21:CK21"/>
    <mergeCell ref="CL21:CM21"/>
    <mergeCell ref="CN21:CO21"/>
    <mergeCell ref="CN20:CO20"/>
    <mergeCell ref="CJ20:CK20"/>
    <mergeCell ref="CL20:CM20"/>
    <mergeCell ref="CR20:CS20"/>
    <mergeCell ref="CP20:CQ20"/>
    <mergeCell ref="DH21:DI21"/>
    <mergeCell ref="DH20:DI20"/>
    <mergeCell ref="DB21:DC21"/>
    <mergeCell ref="DD21:DE21"/>
    <mergeCell ref="DF21:DG21"/>
    <mergeCell ref="DB20:DC20"/>
    <mergeCell ref="CX21:CY21"/>
    <mergeCell ref="CZ21:DA21"/>
    <mergeCell ref="CZ20:DA20"/>
    <mergeCell ref="CX20:CY20"/>
    <mergeCell ref="DF20:DG20"/>
    <mergeCell ref="DD20:DE20"/>
    <mergeCell ref="AR10:AW10"/>
    <mergeCell ref="AX10:BC10"/>
    <mergeCell ref="BD10:BI10"/>
    <mergeCell ref="BJ10:BO10"/>
    <mergeCell ref="BP10:BU10"/>
    <mergeCell ref="BV10:CA10"/>
    <mergeCell ref="BA11:BC11"/>
    <mergeCell ref="BD11:BF11"/>
    <mergeCell ref="CH21:CI21"/>
    <mergeCell ref="BM21:BO21"/>
    <mergeCell ref="BV11:BX11"/>
    <mergeCell ref="BY11:CA11"/>
    <mergeCell ref="CB11:CD11"/>
    <mergeCell ref="CE11:CG11"/>
    <mergeCell ref="BA12:BC12"/>
    <mergeCell ref="BS12:BU12"/>
    <mergeCell ref="BV12:BX12"/>
    <mergeCell ref="BY12:CA12"/>
    <mergeCell ref="CB12:CD12"/>
    <mergeCell ref="CE12:CG12"/>
    <mergeCell ref="BD12:BF12"/>
    <mergeCell ref="BG12:BI12"/>
    <mergeCell ref="BJ12:BL12"/>
    <mergeCell ref="BM12:BO12"/>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CH11:CK11"/>
    <mergeCell ref="CP11:CS11"/>
    <mergeCell ref="CL11:CO11"/>
    <mergeCell ref="CT20:CU20"/>
    <mergeCell ref="CV20:CW20"/>
    <mergeCell ref="CH19:CI19"/>
    <mergeCell ref="CH20:CI20"/>
    <mergeCell ref="BG11:BI11"/>
    <mergeCell ref="BP11:BR11"/>
    <mergeCell ref="BS11:BU11"/>
    <mergeCell ref="CJ18:CK18"/>
    <mergeCell ref="CR19:CS19"/>
    <mergeCell ref="BJ19:BL19"/>
    <mergeCell ref="BM19:BO19"/>
    <mergeCell ref="BP19:BR19"/>
    <mergeCell ref="BS19:BU19"/>
    <mergeCell ref="CV19:CW19"/>
    <mergeCell ref="BV19:BX19"/>
    <mergeCell ref="BY19:CA19"/>
    <mergeCell ref="CB19:CD19"/>
    <mergeCell ref="CE19:CG19"/>
    <mergeCell ref="BP20:BR20"/>
    <mergeCell ref="BS20:BU20"/>
    <mergeCell ref="BV20:BX20"/>
    <mergeCell ref="DH19:DI19"/>
    <mergeCell ref="CT19:CU19"/>
    <mergeCell ref="DB19:DC19"/>
    <mergeCell ref="CJ19:CK19"/>
    <mergeCell ref="CV18:CW18"/>
    <mergeCell ref="CH18:CI18"/>
    <mergeCell ref="CT18:CU18"/>
    <mergeCell ref="CN18:CO18"/>
    <mergeCell ref="CL19:CM19"/>
    <mergeCell ref="CR18:CS18"/>
    <mergeCell ref="CN19:CO19"/>
    <mergeCell ref="CP19:CQ19"/>
    <mergeCell ref="DF18:DG18"/>
    <mergeCell ref="CP18:CQ18"/>
    <mergeCell ref="CL18:CM18"/>
    <mergeCell ref="CZ19:DA19"/>
    <mergeCell ref="DD19:DE19"/>
    <mergeCell ref="CX19:CY19"/>
    <mergeCell ref="CX18:CY18"/>
    <mergeCell ref="DB18:DC18"/>
    <mergeCell ref="DD18:DE18"/>
    <mergeCell ref="DF19:DG19"/>
    <mergeCell ref="DF10:DI10"/>
    <mergeCell ref="CT11:CW11"/>
    <mergeCell ref="DF11:DI11"/>
    <mergeCell ref="CX11:DA11"/>
    <mergeCell ref="DB11:DE11"/>
    <mergeCell ref="DH18:DI18"/>
    <mergeCell ref="CX9:DA9"/>
    <mergeCell ref="DB9:DE9"/>
    <mergeCell ref="DF9:DI9"/>
    <mergeCell ref="CP10:CS10"/>
    <mergeCell ref="CL9:CO9"/>
    <mergeCell ref="CP9:CS9"/>
    <mergeCell ref="CH9:CK9"/>
    <mergeCell ref="CH10:CK10"/>
    <mergeCell ref="CL10:CO10"/>
    <mergeCell ref="CX10:DA10"/>
    <mergeCell ref="DB10:DE10"/>
    <mergeCell ref="CT10:CW10"/>
    <mergeCell ref="AR9:AW9"/>
    <mergeCell ref="AX9:BC9"/>
    <mergeCell ref="BD9:BI9"/>
    <mergeCell ref="BJ9:BO9"/>
    <mergeCell ref="BP9:BU9"/>
    <mergeCell ref="BV9:CA9"/>
    <mergeCell ref="CB9:CG9"/>
    <mergeCell ref="H9:M9"/>
    <mergeCell ref="N9:S9"/>
    <mergeCell ref="T9:Y9"/>
    <mergeCell ref="Z9:AE9"/>
    <mergeCell ref="AF9:AK9"/>
    <mergeCell ref="AL9:AQ9"/>
    <mergeCell ref="DF7:DI7"/>
    <mergeCell ref="DF6:DI6"/>
    <mergeCell ref="CH6:CK6"/>
    <mergeCell ref="CP6:CS6"/>
    <mergeCell ref="DB6:DE6"/>
    <mergeCell ref="CX6:DA6"/>
    <mergeCell ref="CT6:CW6"/>
    <mergeCell ref="CH7:CK7"/>
    <mergeCell ref="DF8:DI8"/>
    <mergeCell ref="CH8:CK8"/>
    <mergeCell ref="CT8:CW8"/>
    <mergeCell ref="CX8:DA8"/>
    <mergeCell ref="DB8:DE8"/>
    <mergeCell ref="CL7:CO7"/>
    <mergeCell ref="CP7:CS7"/>
    <mergeCell ref="CL6:CO6"/>
    <mergeCell ref="DF5:DI5"/>
    <mergeCell ref="DB2:DE2"/>
    <mergeCell ref="DF2:DI2"/>
    <mergeCell ref="CH2:CK2"/>
    <mergeCell ref="CL2:CO2"/>
    <mergeCell ref="CP2:CS2"/>
    <mergeCell ref="CH3:CK3"/>
    <mergeCell ref="CL3:CO3"/>
    <mergeCell ref="CP3:CS3"/>
    <mergeCell ref="CT3:CW3"/>
    <mergeCell ref="CT2:CW2"/>
    <mergeCell ref="CX2:DA2"/>
    <mergeCell ref="CX3:DA3"/>
    <mergeCell ref="DB3:DE3"/>
    <mergeCell ref="DF3:DI3"/>
    <mergeCell ref="CL5:CO5"/>
    <mergeCell ref="CP5:CS5"/>
    <mergeCell ref="CT5:CW5"/>
    <mergeCell ref="CT4:CW4"/>
    <mergeCell ref="CX4:DA4"/>
    <mergeCell ref="DB5:DE5"/>
    <mergeCell ref="CX5:DA5"/>
    <mergeCell ref="DF4:DI4"/>
    <mergeCell ref="BP33:BR33"/>
    <mergeCell ref="BA33:BC33"/>
    <mergeCell ref="BD33:BF33"/>
    <mergeCell ref="BG33:BI33"/>
    <mergeCell ref="CH4:CK4"/>
    <mergeCell ref="CL4:CO4"/>
    <mergeCell ref="CP4:CS4"/>
    <mergeCell ref="CH5:CK5"/>
    <mergeCell ref="DB4:DE4"/>
    <mergeCell ref="CL8:CO8"/>
    <mergeCell ref="CP8:CS8"/>
    <mergeCell ref="CT7:CW7"/>
    <mergeCell ref="CX7:DA7"/>
    <mergeCell ref="DB7:DE7"/>
    <mergeCell ref="CT9:CW9"/>
    <mergeCell ref="CP22:CQ22"/>
    <mergeCell ref="CN22:CO22"/>
    <mergeCell ref="CL22:CM22"/>
    <mergeCell ref="CT21:CU21"/>
    <mergeCell ref="CH22:CI22"/>
    <mergeCell ref="CP21:CQ21"/>
    <mergeCell ref="CR21:CS21"/>
    <mergeCell ref="CV21:CW21"/>
    <mergeCell ref="CZ18:DA18"/>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BS28:BU28"/>
    <mergeCell ref="BV28:BX28"/>
    <mergeCell ref="AO29:AQ29"/>
    <mergeCell ref="AR29:AT29"/>
    <mergeCell ref="AU29:AW29"/>
    <mergeCell ref="AX29:AZ29"/>
    <mergeCell ref="BA29:BC29"/>
    <mergeCell ref="BD29:BF29"/>
    <mergeCell ref="BP28:BR28"/>
    <mergeCell ref="BP29:BR29"/>
    <mergeCell ref="BS29:BU29"/>
    <mergeCell ref="BV29:BX29"/>
    <mergeCell ref="K28:M28"/>
    <mergeCell ref="K29:M29"/>
    <mergeCell ref="K30:M30"/>
    <mergeCell ref="A49:I49"/>
    <mergeCell ref="A50:I50"/>
    <mergeCell ref="A51:I51"/>
    <mergeCell ref="A52:I52"/>
    <mergeCell ref="A54:I54"/>
    <mergeCell ref="A48:F48"/>
    <mergeCell ref="A47:I47"/>
    <mergeCell ref="A46:F46"/>
    <mergeCell ref="A53:I53"/>
    <mergeCell ref="A33:A34"/>
    <mergeCell ref="H28:J28"/>
    <mergeCell ref="H29:J29"/>
    <mergeCell ref="H30:J30"/>
    <mergeCell ref="K19:M19"/>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5"/>
  <sheetViews>
    <sheetView zoomScale="115" zoomScaleNormal="115" workbookViewId="0">
      <pane xSplit="1" ySplit="2" topLeftCell="AG3" activePane="bottomRight" state="frozen"/>
      <selection pane="topRight" activeCell="B1" sqref="B1"/>
      <selection pane="bottomLeft" activeCell="A3" sqref="A3"/>
      <selection pane="bottomRight" activeCell="A3" sqref="A3:AQ3"/>
    </sheetView>
  </sheetViews>
  <sheetFormatPr defaultRowHeight="12.75" x14ac:dyDescent="0.2"/>
  <cols>
    <col min="1" max="1" width="42.85546875" style="3" customWidth="1"/>
    <col min="2" max="2" width="14.42578125" style="3" customWidth="1"/>
    <col min="3" max="4" width="12.5703125" style="3" customWidth="1"/>
    <col min="5" max="5" width="13" style="3" customWidth="1"/>
    <col min="6" max="7" width="10.85546875" style="3" customWidth="1"/>
    <col min="8" max="8" width="12" style="3" customWidth="1"/>
    <col min="9" max="10" width="12.85546875" style="3" customWidth="1"/>
    <col min="11" max="11" width="13" style="3" customWidth="1"/>
    <col min="12" max="13" width="10.5703125" style="3" customWidth="1"/>
    <col min="14" max="14" width="12.140625" style="3" customWidth="1"/>
    <col min="15" max="16" width="13.28515625" style="3" customWidth="1"/>
    <col min="17" max="17" width="12.28515625" style="3" customWidth="1"/>
    <col min="18" max="19" width="11.7109375" style="3" customWidth="1"/>
    <col min="20" max="20" width="13.5703125" style="3" bestFit="1" customWidth="1"/>
    <col min="21" max="22" width="16.140625" style="3" customWidth="1"/>
    <col min="23" max="23" width="12" style="3" customWidth="1"/>
    <col min="24" max="25" width="12.7109375" style="3" customWidth="1"/>
    <col min="26" max="26" width="14.140625" style="3" bestFit="1" customWidth="1"/>
    <col min="27" max="28" width="13.5703125" style="3" customWidth="1"/>
    <col min="29" max="31" width="13" style="3" customWidth="1"/>
    <col min="32" max="32" width="14.5703125" style="3" customWidth="1"/>
    <col min="33" max="34" width="14" style="3" customWidth="1"/>
    <col min="35" max="37" width="13" style="3" customWidth="1"/>
    <col min="38" max="38" width="13.42578125" style="3" customWidth="1"/>
    <col min="39" max="40" width="12.140625" style="3" customWidth="1"/>
    <col min="41" max="42" width="13" style="3" customWidth="1"/>
    <col min="43" max="43" width="11.140625" style="3" customWidth="1"/>
    <col min="44" max="16384" width="9.140625" style="3"/>
  </cols>
  <sheetData>
    <row r="1" spans="1:113" ht="13.5" thickBot="1" x14ac:dyDescent="0.25">
      <c r="A1" s="44" t="str">
        <f>'Equity Open Ended  '!A1</f>
        <v>Dashboard as on 31/10/2018</v>
      </c>
      <c r="B1" s="144"/>
      <c r="C1" s="144"/>
      <c r="D1" s="144"/>
      <c r="E1" s="144"/>
      <c r="F1" s="144"/>
      <c r="G1" s="47"/>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row>
    <row r="2" spans="1:113" ht="12.75" customHeight="1" x14ac:dyDescent="0.2">
      <c r="A2" s="1" t="s">
        <v>7</v>
      </c>
      <c r="B2" s="145" t="s">
        <v>8</v>
      </c>
      <c r="C2" s="146"/>
      <c r="D2" s="146"/>
      <c r="E2" s="146"/>
      <c r="F2" s="146"/>
      <c r="G2" s="147"/>
      <c r="H2" s="145" t="s">
        <v>141</v>
      </c>
      <c r="I2" s="146"/>
      <c r="J2" s="146"/>
      <c r="K2" s="146"/>
      <c r="L2" s="146"/>
      <c r="M2" s="147"/>
      <c r="N2" s="145" t="s">
        <v>142</v>
      </c>
      <c r="O2" s="146"/>
      <c r="P2" s="146"/>
      <c r="Q2" s="146"/>
      <c r="R2" s="146"/>
      <c r="S2" s="147"/>
      <c r="T2" s="145" t="s">
        <v>10</v>
      </c>
      <c r="U2" s="146"/>
      <c r="V2" s="146"/>
      <c r="W2" s="146"/>
      <c r="X2" s="146"/>
      <c r="Y2" s="147"/>
      <c r="Z2" s="145" t="s">
        <v>11</v>
      </c>
      <c r="AA2" s="146"/>
      <c r="AB2" s="146"/>
      <c r="AC2" s="146"/>
      <c r="AD2" s="146"/>
      <c r="AE2" s="147"/>
      <c r="AF2" s="145" t="s">
        <v>143</v>
      </c>
      <c r="AG2" s="146"/>
      <c r="AH2" s="146"/>
      <c r="AI2" s="146"/>
      <c r="AJ2" s="146"/>
      <c r="AK2" s="147"/>
      <c r="AL2" s="145" t="s">
        <v>12</v>
      </c>
      <c r="AM2" s="146"/>
      <c r="AN2" s="146"/>
      <c r="AO2" s="146"/>
      <c r="AP2" s="146"/>
      <c r="AQ2" s="147"/>
    </row>
    <row r="3" spans="1:113" ht="15" customHeight="1" x14ac:dyDescent="0.2">
      <c r="A3" s="131"/>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3"/>
    </row>
    <row r="4" spans="1:113" x14ac:dyDescent="0.2">
      <c r="A4" s="26" t="s">
        <v>28</v>
      </c>
      <c r="B4" s="149" t="s">
        <v>63</v>
      </c>
      <c r="C4" s="150"/>
      <c r="D4" s="150"/>
      <c r="E4" s="150"/>
      <c r="F4" s="150"/>
      <c r="G4" s="151"/>
      <c r="H4" s="149" t="s">
        <v>64</v>
      </c>
      <c r="I4" s="150"/>
      <c r="J4" s="150"/>
      <c r="K4" s="150"/>
      <c r="L4" s="150"/>
      <c r="M4" s="151"/>
      <c r="N4" s="149" t="s">
        <v>65</v>
      </c>
      <c r="O4" s="150"/>
      <c r="P4" s="150"/>
      <c r="Q4" s="150"/>
      <c r="R4" s="150"/>
      <c r="S4" s="151"/>
      <c r="T4" s="149" t="s">
        <v>66</v>
      </c>
      <c r="U4" s="150"/>
      <c r="V4" s="150"/>
      <c r="W4" s="150"/>
      <c r="X4" s="150"/>
      <c r="Y4" s="151"/>
      <c r="Z4" s="149" t="s">
        <v>67</v>
      </c>
      <c r="AA4" s="150"/>
      <c r="AB4" s="150"/>
      <c r="AC4" s="150"/>
      <c r="AD4" s="150"/>
      <c r="AE4" s="151"/>
      <c r="AF4" s="149" t="s">
        <v>68</v>
      </c>
      <c r="AG4" s="150"/>
      <c r="AH4" s="150"/>
      <c r="AI4" s="150"/>
      <c r="AJ4" s="150"/>
      <c r="AK4" s="151"/>
      <c r="AL4" s="149" t="s">
        <v>70</v>
      </c>
      <c r="AM4" s="150"/>
      <c r="AN4" s="150"/>
      <c r="AO4" s="150"/>
      <c r="AP4" s="150"/>
      <c r="AQ4" s="151"/>
    </row>
    <row r="5" spans="1:113" x14ac:dyDescent="0.2">
      <c r="A5" s="131"/>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3"/>
    </row>
    <row r="6" spans="1:113" x14ac:dyDescent="0.2">
      <c r="A6" s="56" t="s">
        <v>25</v>
      </c>
      <c r="B6" s="152">
        <v>7040.45</v>
      </c>
      <c r="C6" s="153"/>
      <c r="D6" s="153"/>
      <c r="E6" s="153"/>
      <c r="F6" s="153"/>
      <c r="G6" s="154"/>
      <c r="H6" s="152">
        <v>1612.64</v>
      </c>
      <c r="I6" s="153"/>
      <c r="J6" s="153"/>
      <c r="K6" s="153"/>
      <c r="L6" s="153"/>
      <c r="M6" s="154"/>
      <c r="N6" s="138">
        <v>164.7</v>
      </c>
      <c r="O6" s="107"/>
      <c r="P6" s="107"/>
      <c r="Q6" s="107"/>
      <c r="R6" s="107"/>
      <c r="S6" s="108"/>
      <c r="T6" s="138">
        <v>48.12</v>
      </c>
      <c r="U6" s="107"/>
      <c r="V6" s="107"/>
      <c r="W6" s="107"/>
      <c r="X6" s="107"/>
      <c r="Y6" s="108"/>
      <c r="Z6" s="141">
        <v>282.61</v>
      </c>
      <c r="AA6" s="139"/>
      <c r="AB6" s="139"/>
      <c r="AC6" s="139"/>
      <c r="AD6" s="139"/>
      <c r="AE6" s="140"/>
      <c r="AF6" s="141">
        <v>82.46</v>
      </c>
      <c r="AG6" s="139"/>
      <c r="AH6" s="139"/>
      <c r="AI6" s="139"/>
      <c r="AJ6" s="139"/>
      <c r="AK6" s="140"/>
      <c r="AL6" s="138">
        <v>71.38</v>
      </c>
      <c r="AM6" s="107"/>
      <c r="AN6" s="107"/>
      <c r="AO6" s="107"/>
      <c r="AP6" s="107"/>
      <c r="AQ6" s="108"/>
    </row>
    <row r="7" spans="1:113" x14ac:dyDescent="0.2">
      <c r="A7" s="131"/>
      <c r="B7" s="102"/>
      <c r="C7" s="10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c r="AQ7" s="103"/>
    </row>
    <row r="8" spans="1:113" ht="67.5" customHeight="1" x14ac:dyDescent="0.2">
      <c r="A8" s="26" t="s">
        <v>26</v>
      </c>
      <c r="B8" s="128" t="s">
        <v>160</v>
      </c>
      <c r="C8" s="129"/>
      <c r="D8" s="129"/>
      <c r="E8" s="129"/>
      <c r="F8" s="129"/>
      <c r="G8" s="130"/>
      <c r="H8" s="128" t="s">
        <v>161</v>
      </c>
      <c r="I8" s="129"/>
      <c r="J8" s="129"/>
      <c r="K8" s="129"/>
      <c r="L8" s="129"/>
      <c r="M8" s="130"/>
      <c r="N8" s="128" t="s">
        <v>162</v>
      </c>
      <c r="O8" s="129"/>
      <c r="P8" s="129"/>
      <c r="Q8" s="129"/>
      <c r="R8" s="129"/>
      <c r="S8" s="130"/>
      <c r="T8" s="128" t="s">
        <v>163</v>
      </c>
      <c r="U8" s="129"/>
      <c r="V8" s="129"/>
      <c r="W8" s="129"/>
      <c r="X8" s="129"/>
      <c r="Y8" s="130"/>
      <c r="Z8" s="128" t="s">
        <v>164</v>
      </c>
      <c r="AA8" s="129"/>
      <c r="AB8" s="129"/>
      <c r="AC8" s="129"/>
      <c r="AD8" s="129"/>
      <c r="AE8" s="130"/>
      <c r="AF8" s="128" t="s">
        <v>165</v>
      </c>
      <c r="AG8" s="129"/>
      <c r="AH8" s="129"/>
      <c r="AI8" s="129"/>
      <c r="AJ8" s="129"/>
      <c r="AK8" s="130"/>
      <c r="AL8" s="128" t="s">
        <v>166</v>
      </c>
      <c r="AM8" s="129"/>
      <c r="AN8" s="129"/>
      <c r="AO8" s="129"/>
      <c r="AP8" s="129"/>
      <c r="AQ8" s="130"/>
    </row>
    <row r="9" spans="1:113" x14ac:dyDescent="0.2">
      <c r="A9" s="131"/>
      <c r="B9" s="102"/>
      <c r="C9" s="102"/>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2"/>
      <c r="AP9" s="102"/>
      <c r="AQ9" s="103"/>
    </row>
    <row r="10" spans="1:113" ht="19.5" customHeight="1" x14ac:dyDescent="0.2">
      <c r="A10" s="131" t="s">
        <v>126</v>
      </c>
      <c r="B10" s="102"/>
      <c r="C10" s="102"/>
      <c r="D10" s="102"/>
      <c r="E10" s="102"/>
      <c r="F10" s="102"/>
      <c r="G10" s="103"/>
      <c r="H10" s="95"/>
      <c r="I10" s="96"/>
      <c r="J10" s="96"/>
      <c r="K10" s="96"/>
      <c r="L10" s="96"/>
      <c r="M10" s="97"/>
      <c r="N10" s="95"/>
      <c r="O10" s="96"/>
      <c r="P10" s="96"/>
      <c r="Q10" s="96"/>
      <c r="R10" s="96"/>
      <c r="S10" s="97"/>
      <c r="T10" s="95"/>
      <c r="U10" s="96"/>
      <c r="V10" s="96"/>
      <c r="W10" s="96"/>
      <c r="X10" s="96"/>
      <c r="Y10" s="97"/>
      <c r="Z10" s="95"/>
      <c r="AA10" s="96"/>
      <c r="AB10" s="96"/>
      <c r="AC10" s="96"/>
      <c r="AD10" s="96"/>
      <c r="AE10" s="97"/>
      <c r="AF10" s="95"/>
      <c r="AG10" s="96"/>
      <c r="AH10" s="96"/>
      <c r="AI10" s="96"/>
      <c r="AJ10" s="96"/>
      <c r="AK10" s="97"/>
      <c r="AL10" s="95"/>
      <c r="AM10" s="96"/>
      <c r="AN10" s="96"/>
      <c r="AO10" s="96"/>
      <c r="AP10" s="96"/>
      <c r="AQ10" s="97"/>
    </row>
    <row r="11" spans="1:113" x14ac:dyDescent="0.2">
      <c r="A11" s="58"/>
      <c r="B11" s="102" t="s">
        <v>2</v>
      </c>
      <c r="C11" s="102"/>
      <c r="D11" s="103"/>
      <c r="E11" s="99" t="s">
        <v>3</v>
      </c>
      <c r="F11" s="100"/>
      <c r="G11" s="101"/>
      <c r="H11" s="102" t="s">
        <v>2</v>
      </c>
      <c r="I11" s="102"/>
      <c r="J11" s="103"/>
      <c r="K11" s="99" t="s">
        <v>3</v>
      </c>
      <c r="L11" s="100"/>
      <c r="M11" s="101"/>
      <c r="N11" s="102" t="s">
        <v>2</v>
      </c>
      <c r="O11" s="102"/>
      <c r="P11" s="103"/>
      <c r="Q11" s="99" t="s">
        <v>3</v>
      </c>
      <c r="R11" s="100"/>
      <c r="S11" s="101"/>
      <c r="T11" s="102" t="s">
        <v>2</v>
      </c>
      <c r="U11" s="102"/>
      <c r="V11" s="103"/>
      <c r="W11" s="99" t="s">
        <v>3</v>
      </c>
      <c r="X11" s="100"/>
      <c r="Y11" s="101"/>
      <c r="Z11" s="102" t="s">
        <v>2</v>
      </c>
      <c r="AA11" s="102"/>
      <c r="AB11" s="103"/>
      <c r="AC11" s="99" t="s">
        <v>3</v>
      </c>
      <c r="AD11" s="100"/>
      <c r="AE11" s="101"/>
      <c r="AF11" s="102" t="s">
        <v>2</v>
      </c>
      <c r="AG11" s="102"/>
      <c r="AH11" s="103"/>
      <c r="AI11" s="99" t="s">
        <v>3</v>
      </c>
      <c r="AJ11" s="100"/>
      <c r="AK11" s="101"/>
      <c r="AL11" s="102" t="s">
        <v>2</v>
      </c>
      <c r="AM11" s="102"/>
      <c r="AN11" s="103"/>
      <c r="AO11" s="99" t="s">
        <v>3</v>
      </c>
      <c r="AP11" s="100"/>
      <c r="AQ11" s="101"/>
      <c r="AR11" s="156"/>
      <c r="AS11" s="156"/>
      <c r="AT11" s="156"/>
      <c r="AU11" s="157"/>
      <c r="AV11" s="157"/>
      <c r="AW11" s="157"/>
      <c r="AX11" s="156"/>
      <c r="AY11" s="156"/>
      <c r="AZ11" s="156"/>
      <c r="BA11" s="157"/>
      <c r="BB11" s="157"/>
      <c r="BC11" s="157"/>
      <c r="BD11" s="156"/>
      <c r="BE11" s="156"/>
      <c r="BF11" s="156"/>
      <c r="BG11" s="157"/>
      <c r="BH11" s="157"/>
      <c r="BI11" s="157"/>
      <c r="BJ11" s="156"/>
      <c r="BK11" s="156"/>
      <c r="BL11" s="156"/>
      <c r="BM11" s="157"/>
      <c r="BN11" s="157"/>
      <c r="BO11" s="157"/>
      <c r="BP11" s="156"/>
      <c r="BQ11" s="156"/>
      <c r="BR11" s="156"/>
      <c r="BS11" s="157"/>
      <c r="BT11" s="157"/>
      <c r="BU11" s="157"/>
      <c r="BV11" s="156"/>
      <c r="BW11" s="156"/>
      <c r="BX11" s="156"/>
      <c r="BY11" s="157"/>
      <c r="BZ11" s="157"/>
      <c r="CA11" s="157"/>
      <c r="CB11" s="156"/>
      <c r="CC11" s="156"/>
      <c r="CD11" s="156"/>
      <c r="CE11" s="157"/>
      <c r="CF11" s="157"/>
      <c r="CG11" s="157"/>
      <c r="CH11" s="98"/>
      <c r="CI11" s="98"/>
      <c r="CJ11" s="98"/>
      <c r="CK11" s="98"/>
      <c r="CL11" s="98"/>
      <c r="CM11" s="98"/>
      <c r="CN11" s="98"/>
      <c r="CO11" s="98"/>
      <c r="CP11" s="98"/>
      <c r="CQ11" s="98"/>
      <c r="CR11" s="98"/>
      <c r="CS11" s="98"/>
      <c r="CT11" s="98"/>
      <c r="CU11" s="98"/>
      <c r="CV11" s="98"/>
      <c r="CW11" s="98"/>
      <c r="CX11" s="98"/>
      <c r="CY11" s="98"/>
      <c r="CZ11" s="98"/>
      <c r="DA11" s="98"/>
      <c r="DB11" s="98"/>
      <c r="DC11" s="98"/>
      <c r="DD11" s="98"/>
      <c r="DE11" s="98"/>
      <c r="DF11" s="98"/>
      <c r="DG11" s="98"/>
      <c r="DH11" s="98"/>
      <c r="DI11" s="98"/>
    </row>
    <row r="12" spans="1:113" x14ac:dyDescent="0.2">
      <c r="A12" s="56" t="s">
        <v>179</v>
      </c>
      <c r="B12" s="138">
        <v>0.24</v>
      </c>
      <c r="C12" s="107"/>
      <c r="D12" s="108"/>
      <c r="E12" s="138">
        <v>0.1</v>
      </c>
      <c r="F12" s="107"/>
      <c r="G12" s="108"/>
      <c r="H12" s="138">
        <v>0.80002147551824598</v>
      </c>
      <c r="I12" s="107"/>
      <c r="J12" s="108"/>
      <c r="K12" s="138">
        <v>0.26</v>
      </c>
      <c r="L12" s="107"/>
      <c r="M12" s="108"/>
      <c r="N12" s="138">
        <v>0.80000928047685005</v>
      </c>
      <c r="O12" s="107"/>
      <c r="P12" s="108"/>
      <c r="Q12" s="138">
        <v>0.24</v>
      </c>
      <c r="R12" s="107"/>
      <c r="S12" s="108"/>
      <c r="T12" s="138">
        <v>1.3000270483312599</v>
      </c>
      <c r="U12" s="107"/>
      <c r="V12" s="108"/>
      <c r="W12" s="138">
        <v>0.36958339628458797</v>
      </c>
      <c r="X12" s="107"/>
      <c r="Y12" s="108"/>
      <c r="Z12" s="138">
        <v>1.0700190531826299</v>
      </c>
      <c r="AA12" s="107"/>
      <c r="AB12" s="108"/>
      <c r="AC12" s="138">
        <v>0.56628965023982303</v>
      </c>
      <c r="AD12" s="107"/>
      <c r="AE12" s="108"/>
      <c r="AF12" s="138">
        <v>2.2500977659398198</v>
      </c>
      <c r="AG12" s="107"/>
      <c r="AH12" s="108"/>
      <c r="AI12" s="138">
        <v>1.48498234552362</v>
      </c>
      <c r="AJ12" s="107"/>
      <c r="AK12" s="108"/>
      <c r="AL12" s="138">
        <v>0.25</v>
      </c>
      <c r="AM12" s="107"/>
      <c r="AN12" s="108"/>
      <c r="AO12" s="132" t="s">
        <v>50</v>
      </c>
      <c r="AP12" s="133"/>
      <c r="AQ12" s="134"/>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row>
    <row r="13" spans="1:113" ht="12.75" customHeight="1" x14ac:dyDescent="0.2">
      <c r="A13" s="56" t="s">
        <v>180</v>
      </c>
      <c r="B13" s="138">
        <v>0</v>
      </c>
      <c r="C13" s="107"/>
      <c r="D13" s="108"/>
      <c r="E13" s="138">
        <v>0</v>
      </c>
      <c r="F13" s="107"/>
      <c r="G13" s="108"/>
      <c r="H13" s="138">
        <v>0</v>
      </c>
      <c r="I13" s="107"/>
      <c r="J13" s="108"/>
      <c r="K13" s="138">
        <v>0</v>
      </c>
      <c r="L13" s="107"/>
      <c r="M13" s="108"/>
      <c r="N13" s="138">
        <v>0</v>
      </c>
      <c r="O13" s="107"/>
      <c r="P13" s="108"/>
      <c r="Q13" s="138">
        <v>0</v>
      </c>
      <c r="R13" s="107"/>
      <c r="S13" s="108"/>
      <c r="T13" s="138">
        <v>0</v>
      </c>
      <c r="U13" s="107"/>
      <c r="V13" s="108"/>
      <c r="W13" s="138">
        <v>0</v>
      </c>
      <c r="X13" s="107"/>
      <c r="Y13" s="108"/>
      <c r="Z13" s="138">
        <v>0</v>
      </c>
      <c r="AA13" s="107"/>
      <c r="AB13" s="108"/>
      <c r="AC13" s="138">
        <v>0</v>
      </c>
      <c r="AD13" s="107"/>
      <c r="AE13" s="108"/>
      <c r="AF13" s="138">
        <v>0</v>
      </c>
      <c r="AG13" s="107"/>
      <c r="AH13" s="108"/>
      <c r="AI13" s="138">
        <v>0</v>
      </c>
      <c r="AJ13" s="107"/>
      <c r="AK13" s="108"/>
      <c r="AL13" s="138">
        <v>0</v>
      </c>
      <c r="AM13" s="107"/>
      <c r="AN13" s="108"/>
      <c r="AO13" s="132" t="s">
        <v>50</v>
      </c>
      <c r="AP13" s="133" t="s">
        <v>50</v>
      </c>
      <c r="AQ13" s="134" t="s">
        <v>50</v>
      </c>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row>
    <row r="14" spans="1:113" ht="12.75" customHeight="1" x14ac:dyDescent="0.2">
      <c r="A14" s="56" t="s">
        <v>181</v>
      </c>
      <c r="B14" s="138">
        <v>0</v>
      </c>
      <c r="C14" s="107"/>
      <c r="D14" s="108"/>
      <c r="E14" s="138">
        <v>0</v>
      </c>
      <c r="F14" s="107"/>
      <c r="G14" s="108"/>
      <c r="H14" s="138">
        <v>0</v>
      </c>
      <c r="I14" s="107"/>
      <c r="J14" s="108"/>
      <c r="K14" s="138">
        <v>0</v>
      </c>
      <c r="L14" s="107"/>
      <c r="M14" s="108"/>
      <c r="N14" s="138">
        <v>0</v>
      </c>
      <c r="O14" s="107"/>
      <c r="P14" s="108"/>
      <c r="Q14" s="138">
        <v>0</v>
      </c>
      <c r="R14" s="107"/>
      <c r="S14" s="108"/>
      <c r="T14" s="138">
        <v>0.05</v>
      </c>
      <c r="U14" s="107"/>
      <c r="V14" s="108"/>
      <c r="W14" s="138">
        <v>0.05</v>
      </c>
      <c r="X14" s="107"/>
      <c r="Y14" s="108"/>
      <c r="Z14" s="138">
        <v>0</v>
      </c>
      <c r="AA14" s="107"/>
      <c r="AB14" s="108"/>
      <c r="AC14" s="138">
        <v>0</v>
      </c>
      <c r="AD14" s="107"/>
      <c r="AE14" s="108"/>
      <c r="AF14" s="138">
        <v>0.05</v>
      </c>
      <c r="AG14" s="107"/>
      <c r="AH14" s="108"/>
      <c r="AI14" s="138">
        <v>0.05</v>
      </c>
      <c r="AJ14" s="107"/>
      <c r="AK14" s="108"/>
      <c r="AL14" s="138">
        <v>0</v>
      </c>
      <c r="AM14" s="107"/>
      <c r="AN14" s="108"/>
      <c r="AO14" s="132" t="s">
        <v>50</v>
      </c>
      <c r="AP14" s="133" t="s">
        <v>50</v>
      </c>
      <c r="AQ14" s="134" t="s">
        <v>50</v>
      </c>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row>
    <row r="15" spans="1:113" x14ac:dyDescent="0.2">
      <c r="A15" s="57" t="s">
        <v>187</v>
      </c>
      <c r="B15" s="138">
        <v>0.01</v>
      </c>
      <c r="C15" s="107"/>
      <c r="D15" s="108"/>
      <c r="E15" s="138">
        <v>0.01</v>
      </c>
      <c r="F15" s="107"/>
      <c r="G15" s="108"/>
      <c r="H15" s="138">
        <v>0.04</v>
      </c>
      <c r="I15" s="107"/>
      <c r="J15" s="108"/>
      <c r="K15" s="138">
        <v>3.7298359112949403E-2</v>
      </c>
      <c r="L15" s="107"/>
      <c r="M15" s="108"/>
      <c r="N15" s="138">
        <v>0.03</v>
      </c>
      <c r="O15" s="107"/>
      <c r="P15" s="108"/>
      <c r="Q15" s="138">
        <v>3.02583974509683E-2</v>
      </c>
      <c r="R15" s="107"/>
      <c r="S15" s="108"/>
      <c r="T15" s="138">
        <v>7.3803681587380501E-2</v>
      </c>
      <c r="U15" s="107"/>
      <c r="V15" s="108"/>
      <c r="W15" s="138">
        <v>6.8323917495598005E-2</v>
      </c>
      <c r="X15" s="107"/>
      <c r="Y15" s="108"/>
      <c r="Z15" s="138">
        <v>9.5402944817416999E-2</v>
      </c>
      <c r="AA15" s="107"/>
      <c r="AB15" s="108"/>
      <c r="AC15" s="138">
        <v>8.9685258834765594E-2</v>
      </c>
      <c r="AD15" s="107"/>
      <c r="AE15" s="108"/>
      <c r="AF15" s="138">
        <v>0.30242147561846</v>
      </c>
      <c r="AG15" s="107"/>
      <c r="AH15" s="108"/>
      <c r="AI15" s="138">
        <v>0.26</v>
      </c>
      <c r="AJ15" s="107"/>
      <c r="AK15" s="108"/>
      <c r="AL15" s="138">
        <v>0.03</v>
      </c>
      <c r="AM15" s="107"/>
      <c r="AN15" s="108"/>
      <c r="AO15" s="132" t="s">
        <v>50</v>
      </c>
      <c r="AP15" s="133" t="s">
        <v>50</v>
      </c>
      <c r="AQ15" s="134" t="s">
        <v>50</v>
      </c>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row>
    <row r="16" spans="1:113" x14ac:dyDescent="0.2">
      <c r="A16" s="56" t="s">
        <v>178</v>
      </c>
      <c r="B16" s="138">
        <f>SUM(B12:D15)</f>
        <v>0.25</v>
      </c>
      <c r="C16" s="107"/>
      <c r="D16" s="108"/>
      <c r="E16" s="138">
        <f t="shared" ref="E16" si="0">SUM(E12:G15)</f>
        <v>0.11</v>
      </c>
      <c r="F16" s="107"/>
      <c r="G16" s="108"/>
      <c r="H16" s="138">
        <f t="shared" ref="H16" si="1">SUM(H12:J15)</f>
        <v>0.84002147551824602</v>
      </c>
      <c r="I16" s="107"/>
      <c r="J16" s="108"/>
      <c r="K16" s="138">
        <f t="shared" ref="K16" si="2">SUM(K12:M15)</f>
        <v>0.29729835911294944</v>
      </c>
      <c r="L16" s="107"/>
      <c r="M16" s="108"/>
      <c r="N16" s="138">
        <f t="shared" ref="N16" si="3">SUM(N12:P15)</f>
        <v>0.83000928047685008</v>
      </c>
      <c r="O16" s="107"/>
      <c r="P16" s="108"/>
      <c r="Q16" s="138">
        <f t="shared" ref="Q16" si="4">SUM(Q12:S15)</f>
        <v>0.2702583974509683</v>
      </c>
      <c r="R16" s="107"/>
      <c r="S16" s="108"/>
      <c r="T16" s="138">
        <f t="shared" ref="T16" si="5">SUM(T12:V15)</f>
        <v>1.4238307299186406</v>
      </c>
      <c r="U16" s="107"/>
      <c r="V16" s="108"/>
      <c r="W16" s="138">
        <f t="shared" ref="W16" si="6">SUM(W12:Y15)</f>
        <v>0.48790731378018598</v>
      </c>
      <c r="X16" s="107"/>
      <c r="Y16" s="108"/>
      <c r="Z16" s="138">
        <f t="shared" ref="Z16" si="7">SUM(Z12:AB15)</f>
        <v>1.1654219980000469</v>
      </c>
      <c r="AA16" s="107"/>
      <c r="AB16" s="108"/>
      <c r="AC16" s="138">
        <f t="shared" ref="AC16" si="8">SUM(AC12:AE15)</f>
        <v>0.65597490907458866</v>
      </c>
      <c r="AD16" s="107"/>
      <c r="AE16" s="108"/>
      <c r="AF16" s="138">
        <f t="shared" ref="AF16" si="9">SUM(AF12:AH15)</f>
        <v>2.6025192415582796</v>
      </c>
      <c r="AG16" s="107"/>
      <c r="AH16" s="108"/>
      <c r="AI16" s="138">
        <f t="shared" ref="AI16" si="10">SUM(AI12:AK15)</f>
        <v>1.79498234552362</v>
      </c>
      <c r="AJ16" s="107"/>
      <c r="AK16" s="108"/>
      <c r="AL16" s="138">
        <f t="shared" ref="AL16" si="11">SUM(AL12:AN15)</f>
        <v>0.28000000000000003</v>
      </c>
      <c r="AM16" s="107"/>
      <c r="AN16" s="108"/>
      <c r="AO16" s="132" t="s">
        <v>50</v>
      </c>
      <c r="AP16" s="133" t="s">
        <v>50</v>
      </c>
      <c r="AQ16" s="134" t="s">
        <v>50</v>
      </c>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row>
    <row r="17" spans="1:44" x14ac:dyDescent="0.2">
      <c r="A17" s="131"/>
      <c r="B17" s="102"/>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3"/>
    </row>
    <row r="18" spans="1:44" ht="12.75" customHeight="1" x14ac:dyDescent="0.2">
      <c r="A18" s="142" t="s">
        <v>27</v>
      </c>
      <c r="B18" s="104" t="s">
        <v>4</v>
      </c>
      <c r="C18" s="105"/>
      <c r="D18" s="106"/>
      <c r="E18" s="104" t="s">
        <v>5</v>
      </c>
      <c r="F18" s="105"/>
      <c r="G18" s="155"/>
      <c r="H18" s="104" t="s">
        <v>4</v>
      </c>
      <c r="I18" s="105"/>
      <c r="J18" s="106"/>
      <c r="K18" s="104" t="s">
        <v>5</v>
      </c>
      <c r="L18" s="105"/>
      <c r="M18" s="155"/>
      <c r="N18" s="104" t="s">
        <v>4</v>
      </c>
      <c r="O18" s="105"/>
      <c r="P18" s="106"/>
      <c r="Q18" s="104" t="s">
        <v>5</v>
      </c>
      <c r="R18" s="105"/>
      <c r="S18" s="155"/>
      <c r="T18" s="104" t="s">
        <v>4</v>
      </c>
      <c r="U18" s="105"/>
      <c r="V18" s="106"/>
      <c r="W18" s="104" t="s">
        <v>5</v>
      </c>
      <c r="X18" s="105"/>
      <c r="Y18" s="155"/>
      <c r="Z18" s="104" t="s">
        <v>4</v>
      </c>
      <c r="AA18" s="105"/>
      <c r="AB18" s="106"/>
      <c r="AC18" s="104" t="s">
        <v>5</v>
      </c>
      <c r="AD18" s="105"/>
      <c r="AE18" s="155"/>
      <c r="AF18" s="104" t="s">
        <v>4</v>
      </c>
      <c r="AG18" s="105"/>
      <c r="AH18" s="106"/>
      <c r="AI18" s="104" t="s">
        <v>5</v>
      </c>
      <c r="AJ18" s="105"/>
      <c r="AK18" s="155"/>
      <c r="AL18" s="104" t="s">
        <v>4</v>
      </c>
      <c r="AM18" s="105"/>
      <c r="AN18" s="106"/>
      <c r="AO18" s="104" t="s">
        <v>5</v>
      </c>
      <c r="AP18" s="105"/>
      <c r="AQ18" s="155"/>
    </row>
    <row r="19" spans="1:44" ht="15" customHeight="1" x14ac:dyDescent="0.25">
      <c r="A19" s="142"/>
      <c r="B19" s="78" t="s">
        <v>214</v>
      </c>
      <c r="C19" s="79"/>
      <c r="D19" s="80"/>
      <c r="E19" s="81">
        <v>6.99</v>
      </c>
      <c r="F19" s="82"/>
      <c r="G19" s="83"/>
      <c r="H19" s="78" t="s">
        <v>92</v>
      </c>
      <c r="I19" s="79"/>
      <c r="J19" s="80"/>
      <c r="K19" s="81">
        <v>10.24</v>
      </c>
      <c r="L19" s="82"/>
      <c r="M19" s="83"/>
      <c r="N19" s="78" t="s">
        <v>24</v>
      </c>
      <c r="O19" s="79"/>
      <c r="P19" s="80"/>
      <c r="Q19" s="81">
        <v>9.08</v>
      </c>
      <c r="R19" s="82"/>
      <c r="S19" s="83"/>
      <c r="T19" s="78" t="s">
        <v>177</v>
      </c>
      <c r="U19" s="79"/>
      <c r="V19" s="80"/>
      <c r="W19" s="81">
        <v>86.75</v>
      </c>
      <c r="X19" s="82"/>
      <c r="Y19" s="83"/>
      <c r="Z19" s="78" t="s">
        <v>80</v>
      </c>
      <c r="AA19" s="79"/>
      <c r="AB19" s="80"/>
      <c r="AC19" s="81">
        <v>36.590000000000003</v>
      </c>
      <c r="AD19" s="82"/>
      <c r="AE19" s="83"/>
      <c r="AF19" s="78" t="s">
        <v>52</v>
      </c>
      <c r="AG19" s="79"/>
      <c r="AH19" s="80"/>
      <c r="AI19" s="81">
        <v>28.84</v>
      </c>
      <c r="AJ19" s="82"/>
      <c r="AK19" s="83"/>
      <c r="AL19" s="78" t="s">
        <v>129</v>
      </c>
      <c r="AM19" s="79"/>
      <c r="AN19" s="80"/>
      <c r="AO19" s="81">
        <v>44.5788149357371</v>
      </c>
      <c r="AP19" s="82"/>
      <c r="AQ19" s="83"/>
      <c r="AR19" s="51"/>
    </row>
    <row r="20" spans="1:44" ht="12.75" customHeight="1" x14ac:dyDescent="0.25">
      <c r="A20" s="142"/>
      <c r="B20" s="78" t="s">
        <v>86</v>
      </c>
      <c r="C20" s="79"/>
      <c r="D20" s="80"/>
      <c r="E20" s="81">
        <v>6.01</v>
      </c>
      <c r="F20" s="82"/>
      <c r="G20" s="83"/>
      <c r="H20" s="78" t="s">
        <v>104</v>
      </c>
      <c r="I20" s="79"/>
      <c r="J20" s="80"/>
      <c r="K20" s="81">
        <v>8.23</v>
      </c>
      <c r="L20" s="82"/>
      <c r="M20" s="83"/>
      <c r="N20" s="78" t="s">
        <v>88</v>
      </c>
      <c r="O20" s="79"/>
      <c r="P20" s="80"/>
      <c r="Q20" s="81">
        <v>9.06</v>
      </c>
      <c r="R20" s="82"/>
      <c r="S20" s="83"/>
      <c r="T20" s="78"/>
      <c r="U20" s="79"/>
      <c r="V20" s="80"/>
      <c r="W20" s="81"/>
      <c r="X20" s="82"/>
      <c r="Y20" s="83"/>
      <c r="Z20" s="78" t="s">
        <v>83</v>
      </c>
      <c r="AA20" s="79"/>
      <c r="AB20" s="80"/>
      <c r="AC20" s="81">
        <v>8.77</v>
      </c>
      <c r="AD20" s="82"/>
      <c r="AE20" s="83"/>
      <c r="AF20" s="78" t="s">
        <v>80</v>
      </c>
      <c r="AG20" s="79"/>
      <c r="AH20" s="80"/>
      <c r="AI20" s="81">
        <v>18.03</v>
      </c>
      <c r="AJ20" s="82"/>
      <c r="AK20" s="83"/>
      <c r="AL20" s="78" t="s">
        <v>208</v>
      </c>
      <c r="AM20" s="79"/>
      <c r="AN20" s="80"/>
      <c r="AO20" s="81">
        <v>16.047194672802199</v>
      </c>
      <c r="AP20" s="82"/>
      <c r="AQ20" s="83"/>
      <c r="AR20" s="51"/>
    </row>
    <row r="21" spans="1:44" ht="12.75" customHeight="1" x14ac:dyDescent="0.25">
      <c r="A21" s="142"/>
      <c r="B21" s="78" t="s">
        <v>52</v>
      </c>
      <c r="C21" s="79"/>
      <c r="D21" s="80"/>
      <c r="E21" s="81">
        <v>5.92</v>
      </c>
      <c r="F21" s="82"/>
      <c r="G21" s="83"/>
      <c r="H21" s="78" t="s">
        <v>101</v>
      </c>
      <c r="I21" s="79"/>
      <c r="J21" s="80"/>
      <c r="K21" s="81">
        <v>7.64</v>
      </c>
      <c r="L21" s="82"/>
      <c r="M21" s="83"/>
      <c r="N21" s="78" t="s">
        <v>175</v>
      </c>
      <c r="O21" s="79"/>
      <c r="P21" s="80"/>
      <c r="Q21" s="81">
        <v>8.82</v>
      </c>
      <c r="R21" s="82"/>
      <c r="S21" s="83"/>
      <c r="T21" s="78"/>
      <c r="U21" s="79"/>
      <c r="V21" s="80"/>
      <c r="W21" s="81"/>
      <c r="X21" s="82"/>
      <c r="Y21" s="83"/>
      <c r="Z21" s="78" t="s">
        <v>84</v>
      </c>
      <c r="AA21" s="79"/>
      <c r="AB21" s="80"/>
      <c r="AC21" s="81">
        <v>8.7100000000000009</v>
      </c>
      <c r="AD21" s="82"/>
      <c r="AE21" s="83"/>
      <c r="AF21" s="78" t="s">
        <v>107</v>
      </c>
      <c r="AG21" s="79"/>
      <c r="AH21" s="80"/>
      <c r="AI21" s="81">
        <v>8.0399999999999991</v>
      </c>
      <c r="AJ21" s="82"/>
      <c r="AK21" s="83"/>
      <c r="AL21" s="78" t="s">
        <v>128</v>
      </c>
      <c r="AM21" s="79"/>
      <c r="AN21" s="80"/>
      <c r="AO21" s="81">
        <v>15.196289989741599</v>
      </c>
      <c r="AP21" s="82"/>
      <c r="AQ21" s="83"/>
      <c r="AR21" s="51"/>
    </row>
    <row r="22" spans="1:44" ht="12.75" customHeight="1" x14ac:dyDescent="0.25">
      <c r="A22" s="142"/>
      <c r="B22" s="78" t="s">
        <v>92</v>
      </c>
      <c r="C22" s="79"/>
      <c r="D22" s="80"/>
      <c r="E22" s="81">
        <v>5.68</v>
      </c>
      <c r="F22" s="82"/>
      <c r="G22" s="83"/>
      <c r="H22" s="78" t="s">
        <v>204</v>
      </c>
      <c r="I22" s="79"/>
      <c r="J22" s="80"/>
      <c r="K22" s="81">
        <v>6.63</v>
      </c>
      <c r="L22" s="82"/>
      <c r="M22" s="83"/>
      <c r="N22" s="78" t="s">
        <v>82</v>
      </c>
      <c r="O22" s="79"/>
      <c r="P22" s="80"/>
      <c r="Q22" s="81">
        <v>8.74</v>
      </c>
      <c r="R22" s="82"/>
      <c r="S22" s="83"/>
      <c r="T22" s="78"/>
      <c r="U22" s="79"/>
      <c r="V22" s="80"/>
      <c r="W22" s="81"/>
      <c r="X22" s="82"/>
      <c r="Y22" s="83"/>
      <c r="Z22" s="78" t="s">
        <v>77</v>
      </c>
      <c r="AA22" s="79"/>
      <c r="AB22" s="80"/>
      <c r="AC22" s="81">
        <v>8.48</v>
      </c>
      <c r="AD22" s="82"/>
      <c r="AE22" s="83"/>
      <c r="AF22" s="78" t="s">
        <v>102</v>
      </c>
      <c r="AG22" s="79"/>
      <c r="AH22" s="80"/>
      <c r="AI22" s="81">
        <v>5.94</v>
      </c>
      <c r="AJ22" s="82"/>
      <c r="AK22" s="83"/>
      <c r="AL22" s="78" t="s">
        <v>136</v>
      </c>
      <c r="AM22" s="79"/>
      <c r="AN22" s="80"/>
      <c r="AO22" s="81">
        <v>11.4157209370105</v>
      </c>
      <c r="AP22" s="82"/>
      <c r="AQ22" s="83"/>
      <c r="AR22" s="51"/>
    </row>
    <row r="23" spans="1:44" ht="12.75" customHeight="1" x14ac:dyDescent="0.25">
      <c r="A23" s="142"/>
      <c r="B23" s="78" t="s">
        <v>205</v>
      </c>
      <c r="C23" s="79"/>
      <c r="D23" s="80"/>
      <c r="E23" s="81">
        <v>5.64</v>
      </c>
      <c r="F23" s="82"/>
      <c r="G23" s="83"/>
      <c r="H23" s="78" t="s">
        <v>206</v>
      </c>
      <c r="I23" s="79"/>
      <c r="J23" s="80"/>
      <c r="K23" s="81">
        <v>6.19</v>
      </c>
      <c r="L23" s="82"/>
      <c r="M23" s="83"/>
      <c r="N23" s="78" t="s">
        <v>107</v>
      </c>
      <c r="O23" s="79"/>
      <c r="P23" s="80"/>
      <c r="Q23" s="81">
        <v>8.2799999999999994</v>
      </c>
      <c r="R23" s="82"/>
      <c r="S23" s="83"/>
      <c r="T23" s="78"/>
      <c r="U23" s="79"/>
      <c r="V23" s="80"/>
      <c r="W23" s="81"/>
      <c r="X23" s="82"/>
      <c r="Y23" s="83"/>
      <c r="Z23" s="78" t="s">
        <v>86</v>
      </c>
      <c r="AA23" s="79"/>
      <c r="AB23" s="80"/>
      <c r="AC23" s="81">
        <v>7.04</v>
      </c>
      <c r="AD23" s="82"/>
      <c r="AE23" s="83"/>
      <c r="AF23" s="78" t="s">
        <v>218</v>
      </c>
      <c r="AG23" s="79"/>
      <c r="AH23" s="80"/>
      <c r="AI23" s="81">
        <v>5.94</v>
      </c>
      <c r="AJ23" s="82"/>
      <c r="AK23" s="83"/>
      <c r="AL23" s="78" t="s">
        <v>219</v>
      </c>
      <c r="AM23" s="79"/>
      <c r="AN23" s="80"/>
      <c r="AO23" s="81">
        <v>10.578904102609799</v>
      </c>
      <c r="AP23" s="82"/>
      <c r="AQ23" s="83"/>
      <c r="AR23" s="51"/>
    </row>
    <row r="24" spans="1:44" ht="12.75" customHeight="1" x14ac:dyDescent="0.2">
      <c r="A24" s="142"/>
      <c r="B24" s="78" t="s">
        <v>215</v>
      </c>
      <c r="C24" s="79"/>
      <c r="D24" s="80"/>
      <c r="E24" s="81">
        <v>5.52</v>
      </c>
      <c r="F24" s="82"/>
      <c r="G24" s="83"/>
      <c r="H24" s="78" t="s">
        <v>112</v>
      </c>
      <c r="I24" s="79"/>
      <c r="J24" s="80"/>
      <c r="K24" s="81">
        <v>6.16</v>
      </c>
      <c r="L24" s="82"/>
      <c r="M24" s="83"/>
      <c r="N24" s="78" t="s">
        <v>218</v>
      </c>
      <c r="O24" s="79"/>
      <c r="P24" s="80"/>
      <c r="Q24" s="81">
        <v>6.02</v>
      </c>
      <c r="R24" s="82"/>
      <c r="S24" s="83"/>
      <c r="T24" s="78"/>
      <c r="U24" s="79"/>
      <c r="V24" s="80"/>
      <c r="W24" s="81"/>
      <c r="X24" s="82"/>
      <c r="Y24" s="83"/>
      <c r="Z24" s="78" t="s">
        <v>85</v>
      </c>
      <c r="AA24" s="79"/>
      <c r="AB24" s="80"/>
      <c r="AC24" s="81">
        <v>6.81</v>
      </c>
      <c r="AD24" s="82"/>
      <c r="AE24" s="83"/>
      <c r="AF24" s="78" t="s">
        <v>24</v>
      </c>
      <c r="AG24" s="79"/>
      <c r="AH24" s="80"/>
      <c r="AI24" s="81">
        <v>5.92</v>
      </c>
      <c r="AJ24" s="82"/>
      <c r="AK24" s="83"/>
      <c r="AL24" s="78"/>
      <c r="AM24" s="79"/>
      <c r="AN24" s="80"/>
      <c r="AO24" s="81"/>
      <c r="AP24" s="82"/>
      <c r="AQ24" s="83"/>
    </row>
    <row r="25" spans="1:44" ht="12.75" customHeight="1" x14ac:dyDescent="0.2">
      <c r="A25" s="142"/>
      <c r="B25" s="78" t="s">
        <v>204</v>
      </c>
      <c r="C25" s="79"/>
      <c r="D25" s="80"/>
      <c r="E25" s="81">
        <v>4.8899999999999997</v>
      </c>
      <c r="F25" s="82"/>
      <c r="G25" s="83"/>
      <c r="H25" s="78" t="s">
        <v>217</v>
      </c>
      <c r="I25" s="79"/>
      <c r="J25" s="80"/>
      <c r="K25" s="81">
        <v>6.15</v>
      </c>
      <c r="L25" s="82"/>
      <c r="M25" s="83"/>
      <c r="N25" s="78" t="s">
        <v>215</v>
      </c>
      <c r="O25" s="79"/>
      <c r="P25" s="80"/>
      <c r="Q25" s="81">
        <v>6.01</v>
      </c>
      <c r="R25" s="82"/>
      <c r="S25" s="83"/>
      <c r="T25" s="78"/>
      <c r="U25" s="79"/>
      <c r="V25" s="80"/>
      <c r="W25" s="81"/>
      <c r="X25" s="82"/>
      <c r="Y25" s="83"/>
      <c r="Z25" s="78" t="s">
        <v>98</v>
      </c>
      <c r="AA25" s="79"/>
      <c r="AB25" s="80"/>
      <c r="AC25" s="81">
        <v>5.37</v>
      </c>
      <c r="AD25" s="82"/>
      <c r="AE25" s="83"/>
      <c r="AF25" s="78" t="s">
        <v>88</v>
      </c>
      <c r="AG25" s="79"/>
      <c r="AH25" s="80"/>
      <c r="AI25" s="81">
        <v>4.83</v>
      </c>
      <c r="AJ25" s="82"/>
      <c r="AK25" s="83"/>
      <c r="AL25" s="78"/>
      <c r="AM25" s="79"/>
      <c r="AN25" s="80"/>
      <c r="AO25" s="81"/>
      <c r="AP25" s="82"/>
      <c r="AQ25" s="83"/>
    </row>
    <row r="26" spans="1:44" ht="12.75" customHeight="1" x14ac:dyDescent="0.2">
      <c r="A26" s="142"/>
      <c r="B26" s="78" t="s">
        <v>216</v>
      </c>
      <c r="C26" s="79"/>
      <c r="D26" s="80"/>
      <c r="E26" s="81">
        <v>4.18</v>
      </c>
      <c r="F26" s="82"/>
      <c r="G26" s="83"/>
      <c r="H26" s="78" t="s">
        <v>103</v>
      </c>
      <c r="I26" s="79"/>
      <c r="J26" s="80"/>
      <c r="K26" s="81">
        <v>6.14</v>
      </c>
      <c r="L26" s="82"/>
      <c r="M26" s="83"/>
      <c r="N26" s="78" t="s">
        <v>92</v>
      </c>
      <c r="O26" s="79"/>
      <c r="P26" s="80"/>
      <c r="Q26" s="81">
        <v>5.97</v>
      </c>
      <c r="R26" s="82"/>
      <c r="S26" s="83"/>
      <c r="T26" s="78"/>
      <c r="U26" s="79"/>
      <c r="V26" s="80"/>
      <c r="W26" s="81"/>
      <c r="X26" s="82"/>
      <c r="Y26" s="83"/>
      <c r="Z26" s="78" t="s">
        <v>24</v>
      </c>
      <c r="AA26" s="79"/>
      <c r="AB26" s="80"/>
      <c r="AC26" s="81">
        <v>5.26</v>
      </c>
      <c r="AD26" s="82"/>
      <c r="AE26" s="83"/>
      <c r="AF26" s="78" t="s">
        <v>105</v>
      </c>
      <c r="AG26" s="79"/>
      <c r="AH26" s="80"/>
      <c r="AI26" s="81">
        <v>3.03</v>
      </c>
      <c r="AJ26" s="82"/>
      <c r="AK26" s="83"/>
      <c r="AL26" s="78"/>
      <c r="AM26" s="79"/>
      <c r="AN26" s="80"/>
      <c r="AO26" s="81"/>
      <c r="AP26" s="82"/>
      <c r="AQ26" s="83"/>
    </row>
    <row r="27" spans="1:44" ht="12.75" customHeight="1" x14ac:dyDescent="0.2">
      <c r="A27" s="142"/>
      <c r="B27" s="78" t="s">
        <v>95</v>
      </c>
      <c r="C27" s="79"/>
      <c r="D27" s="80"/>
      <c r="E27" s="81">
        <v>4.17</v>
      </c>
      <c r="F27" s="82"/>
      <c r="G27" s="83"/>
      <c r="H27" s="78" t="s">
        <v>117</v>
      </c>
      <c r="I27" s="79"/>
      <c r="J27" s="80"/>
      <c r="K27" s="81">
        <v>4.95</v>
      </c>
      <c r="L27" s="82"/>
      <c r="M27" s="83"/>
      <c r="N27" s="78" t="s">
        <v>95</v>
      </c>
      <c r="O27" s="79"/>
      <c r="P27" s="80"/>
      <c r="Q27" s="81">
        <v>5.94</v>
      </c>
      <c r="R27" s="82"/>
      <c r="S27" s="83"/>
      <c r="T27" s="78"/>
      <c r="U27" s="79"/>
      <c r="V27" s="80"/>
      <c r="W27" s="81"/>
      <c r="X27" s="82"/>
      <c r="Y27" s="83"/>
      <c r="Z27" s="78" t="s">
        <v>175</v>
      </c>
      <c r="AA27" s="79"/>
      <c r="AB27" s="80"/>
      <c r="AC27" s="81">
        <v>3.43</v>
      </c>
      <c r="AD27" s="82"/>
      <c r="AE27" s="83"/>
      <c r="AF27" s="78" t="s">
        <v>91</v>
      </c>
      <c r="AG27" s="79"/>
      <c r="AH27" s="80"/>
      <c r="AI27" s="81">
        <v>2.95</v>
      </c>
      <c r="AJ27" s="82"/>
      <c r="AK27" s="83"/>
      <c r="AL27" s="78"/>
      <c r="AM27" s="79"/>
      <c r="AN27" s="80"/>
      <c r="AO27" s="81"/>
      <c r="AP27" s="82"/>
      <c r="AQ27" s="83"/>
    </row>
    <row r="28" spans="1:44" ht="12.75" customHeight="1" x14ac:dyDescent="0.2">
      <c r="A28" s="142"/>
      <c r="B28" s="78" t="s">
        <v>100</v>
      </c>
      <c r="C28" s="79"/>
      <c r="D28" s="80"/>
      <c r="E28" s="81">
        <v>4.05</v>
      </c>
      <c r="F28" s="82"/>
      <c r="G28" s="83"/>
      <c r="H28" s="78" t="s">
        <v>207</v>
      </c>
      <c r="I28" s="79"/>
      <c r="J28" s="80"/>
      <c r="K28" s="81">
        <v>4.62</v>
      </c>
      <c r="L28" s="82"/>
      <c r="M28" s="83"/>
      <c r="N28" s="78" t="s">
        <v>85</v>
      </c>
      <c r="O28" s="79"/>
      <c r="P28" s="80"/>
      <c r="Q28" s="81">
        <v>5.9</v>
      </c>
      <c r="R28" s="82"/>
      <c r="S28" s="83"/>
      <c r="T28" s="78"/>
      <c r="U28" s="79"/>
      <c r="V28" s="80"/>
      <c r="W28" s="81"/>
      <c r="X28" s="82"/>
      <c r="Y28" s="83"/>
      <c r="Z28" s="78" t="s">
        <v>82</v>
      </c>
      <c r="AA28" s="79"/>
      <c r="AB28" s="80"/>
      <c r="AC28" s="81">
        <v>3.4</v>
      </c>
      <c r="AD28" s="82"/>
      <c r="AE28" s="83"/>
      <c r="AF28" s="78" t="s">
        <v>87</v>
      </c>
      <c r="AG28" s="79"/>
      <c r="AH28" s="80"/>
      <c r="AI28" s="81">
        <v>2.63</v>
      </c>
      <c r="AJ28" s="82"/>
      <c r="AK28" s="83"/>
      <c r="AL28" s="78"/>
      <c r="AM28" s="79"/>
      <c r="AN28" s="80"/>
      <c r="AO28" s="81"/>
      <c r="AP28" s="82"/>
      <c r="AQ28" s="83"/>
    </row>
    <row r="29" spans="1:44" ht="12.75" customHeight="1" x14ac:dyDescent="0.2">
      <c r="A29" s="142"/>
      <c r="B29" s="78" t="s">
        <v>39</v>
      </c>
      <c r="C29" s="79"/>
      <c r="D29" s="80"/>
      <c r="E29" s="81">
        <v>46.74</v>
      </c>
      <c r="F29" s="82"/>
      <c r="G29" s="83"/>
      <c r="H29" s="78" t="s">
        <v>39</v>
      </c>
      <c r="I29" s="79"/>
      <c r="J29" s="80"/>
      <c r="K29" s="81">
        <v>30.93</v>
      </c>
      <c r="L29" s="82"/>
      <c r="M29" s="83"/>
      <c r="N29" s="78" t="s">
        <v>39</v>
      </c>
      <c r="O29" s="79"/>
      <c r="P29" s="80"/>
      <c r="Q29" s="81">
        <v>20.62</v>
      </c>
      <c r="R29" s="82"/>
      <c r="S29" s="83"/>
      <c r="T29" s="78" t="s">
        <v>39</v>
      </c>
      <c r="U29" s="79"/>
      <c r="V29" s="80"/>
      <c r="W29" s="81">
        <v>0</v>
      </c>
      <c r="X29" s="82"/>
      <c r="Y29" s="83"/>
      <c r="Z29" s="78" t="s">
        <v>39</v>
      </c>
      <c r="AA29" s="79"/>
      <c r="AB29" s="80"/>
      <c r="AC29" s="81">
        <v>1.67</v>
      </c>
      <c r="AD29" s="82"/>
      <c r="AE29" s="83"/>
      <c r="AF29" s="78" t="s">
        <v>39</v>
      </c>
      <c r="AG29" s="79"/>
      <c r="AH29" s="80"/>
      <c r="AI29" s="81">
        <v>8.9700000000000006</v>
      </c>
      <c r="AJ29" s="82"/>
      <c r="AK29" s="83"/>
      <c r="AL29" s="78" t="s">
        <v>39</v>
      </c>
      <c r="AM29" s="79"/>
      <c r="AN29" s="80"/>
      <c r="AO29" s="81">
        <v>0</v>
      </c>
      <c r="AP29" s="82"/>
      <c r="AQ29" s="83"/>
    </row>
    <row r="30" spans="1:44" ht="12.75" customHeight="1" x14ac:dyDescent="0.2">
      <c r="A30" s="142"/>
      <c r="B30" s="78" t="s">
        <v>74</v>
      </c>
      <c r="C30" s="79"/>
      <c r="D30" s="80"/>
      <c r="E30" s="81">
        <v>0.21</v>
      </c>
      <c r="F30" s="82"/>
      <c r="G30" s="83"/>
      <c r="H30" s="78" t="s">
        <v>74</v>
      </c>
      <c r="I30" s="79"/>
      <c r="J30" s="80"/>
      <c r="K30" s="81">
        <v>2.12</v>
      </c>
      <c r="L30" s="82"/>
      <c r="M30" s="83"/>
      <c r="N30" s="78" t="s">
        <v>74</v>
      </c>
      <c r="O30" s="79"/>
      <c r="P30" s="80"/>
      <c r="Q30" s="81">
        <v>5.56</v>
      </c>
      <c r="R30" s="82"/>
      <c r="S30" s="83"/>
      <c r="T30" s="78" t="s">
        <v>74</v>
      </c>
      <c r="U30" s="79"/>
      <c r="V30" s="80"/>
      <c r="W30" s="81">
        <v>13.25</v>
      </c>
      <c r="X30" s="82"/>
      <c r="Y30" s="83"/>
      <c r="Z30" s="78" t="s">
        <v>74</v>
      </c>
      <c r="AA30" s="79"/>
      <c r="AB30" s="80"/>
      <c r="AC30" s="81">
        <v>4.47</v>
      </c>
      <c r="AD30" s="82"/>
      <c r="AE30" s="83"/>
      <c r="AF30" s="78" t="s">
        <v>74</v>
      </c>
      <c r="AG30" s="79"/>
      <c r="AH30" s="80"/>
      <c r="AI30" s="81">
        <v>4.88</v>
      </c>
      <c r="AJ30" s="82"/>
      <c r="AK30" s="83"/>
      <c r="AL30" s="78" t="s">
        <v>74</v>
      </c>
      <c r="AM30" s="79"/>
      <c r="AN30" s="80"/>
      <c r="AO30" s="81">
        <v>2.1830756425717999</v>
      </c>
      <c r="AP30" s="82"/>
      <c r="AQ30" s="83"/>
    </row>
    <row r="31" spans="1:44" ht="15" customHeight="1" x14ac:dyDescent="0.2">
      <c r="A31" s="142"/>
      <c r="B31" s="115" t="s">
        <v>42</v>
      </c>
      <c r="C31" s="116"/>
      <c r="D31" s="117"/>
      <c r="E31" s="109">
        <f>SUM(E19:F30)</f>
        <v>100</v>
      </c>
      <c r="F31" s="110"/>
      <c r="G31" s="148"/>
      <c r="H31" s="115" t="s">
        <v>42</v>
      </c>
      <c r="I31" s="116"/>
      <c r="J31" s="117"/>
      <c r="K31" s="109">
        <f>SUM(K19:L30)</f>
        <v>100</v>
      </c>
      <c r="L31" s="110"/>
      <c r="M31" s="148"/>
      <c r="N31" s="115" t="s">
        <v>42</v>
      </c>
      <c r="O31" s="116"/>
      <c r="P31" s="117"/>
      <c r="Q31" s="109">
        <f>SUM(Q19:R30)</f>
        <v>100.00000000000001</v>
      </c>
      <c r="R31" s="110"/>
      <c r="S31" s="148"/>
      <c r="T31" s="115" t="s">
        <v>42</v>
      </c>
      <c r="U31" s="116"/>
      <c r="V31" s="117"/>
      <c r="W31" s="109">
        <f>SUM(W19:X30)</f>
        <v>100</v>
      </c>
      <c r="X31" s="110"/>
      <c r="Y31" s="148"/>
      <c r="Z31" s="115" t="s">
        <v>42</v>
      </c>
      <c r="AA31" s="116"/>
      <c r="AB31" s="117"/>
      <c r="AC31" s="109">
        <f>SUM(AC19:AD30)</f>
        <v>100.00000000000003</v>
      </c>
      <c r="AD31" s="110"/>
      <c r="AE31" s="148"/>
      <c r="AF31" s="115" t="s">
        <v>42</v>
      </c>
      <c r="AG31" s="116"/>
      <c r="AH31" s="117"/>
      <c r="AI31" s="81">
        <f>SUM(AI19:AJ30)</f>
        <v>100</v>
      </c>
      <c r="AJ31" s="82"/>
      <c r="AK31" s="83"/>
      <c r="AL31" s="115" t="s">
        <v>42</v>
      </c>
      <c r="AM31" s="116"/>
      <c r="AN31" s="117"/>
      <c r="AO31" s="109">
        <f>SUM(AO19:AP30)</f>
        <v>100.00000028047299</v>
      </c>
      <c r="AP31" s="110"/>
      <c r="AQ31" s="148"/>
    </row>
    <row r="32" spans="1:44" x14ac:dyDescent="0.2">
      <c r="A32" s="2"/>
      <c r="B32" s="112"/>
      <c r="C32" s="113"/>
      <c r="D32" s="114"/>
      <c r="E32" s="112"/>
      <c r="F32" s="113"/>
      <c r="G32" s="114"/>
      <c r="H32" s="112"/>
      <c r="I32" s="113"/>
      <c r="J32" s="114"/>
      <c r="K32" s="112"/>
      <c r="L32" s="113"/>
      <c r="M32" s="114"/>
      <c r="N32" s="112"/>
      <c r="O32" s="113"/>
      <c r="P32" s="114"/>
      <c r="Q32" s="112"/>
      <c r="R32" s="113"/>
      <c r="S32" s="114"/>
      <c r="T32" s="112"/>
      <c r="U32" s="113"/>
      <c r="V32" s="114"/>
      <c r="W32" s="112"/>
      <c r="X32" s="113"/>
      <c r="Y32" s="114"/>
      <c r="Z32" s="112"/>
      <c r="AA32" s="113"/>
      <c r="AB32" s="114"/>
      <c r="AC32" s="112"/>
      <c r="AD32" s="113"/>
      <c r="AE32" s="114"/>
      <c r="AF32" s="112"/>
      <c r="AG32" s="113"/>
      <c r="AH32" s="114"/>
      <c r="AI32" s="112"/>
      <c r="AJ32" s="113"/>
      <c r="AK32" s="114"/>
      <c r="AL32" s="104"/>
      <c r="AM32" s="105"/>
      <c r="AN32" s="106"/>
      <c r="AO32" s="104"/>
      <c r="AP32" s="105"/>
      <c r="AQ32" s="106"/>
    </row>
    <row r="33" spans="1:44" ht="12.75" customHeight="1" x14ac:dyDescent="0.2">
      <c r="A33" s="143" t="s">
        <v>29</v>
      </c>
      <c r="B33" s="88" t="s">
        <v>0</v>
      </c>
      <c r="C33" s="89"/>
      <c r="D33" s="90"/>
      <c r="E33" s="88" t="s">
        <v>1</v>
      </c>
      <c r="F33" s="89"/>
      <c r="G33" s="90"/>
      <c r="H33" s="88" t="s">
        <v>0</v>
      </c>
      <c r="I33" s="89"/>
      <c r="J33" s="90"/>
      <c r="K33" s="88" t="s">
        <v>1</v>
      </c>
      <c r="L33" s="89"/>
      <c r="M33" s="90"/>
      <c r="N33" s="88" t="s">
        <v>0</v>
      </c>
      <c r="O33" s="89"/>
      <c r="P33" s="90"/>
      <c r="Q33" s="88" t="s">
        <v>1</v>
      </c>
      <c r="R33" s="89"/>
      <c r="S33" s="90"/>
      <c r="T33" s="88" t="s">
        <v>0</v>
      </c>
      <c r="U33" s="89"/>
      <c r="V33" s="90"/>
      <c r="W33" s="88" t="s">
        <v>1</v>
      </c>
      <c r="X33" s="89"/>
      <c r="Y33" s="90"/>
      <c r="Z33" s="88" t="s">
        <v>0</v>
      </c>
      <c r="AA33" s="89"/>
      <c r="AB33" s="90"/>
      <c r="AC33" s="88" t="s">
        <v>1</v>
      </c>
      <c r="AD33" s="89"/>
      <c r="AE33" s="90"/>
      <c r="AF33" s="88" t="s">
        <v>0</v>
      </c>
      <c r="AG33" s="89"/>
      <c r="AH33" s="90"/>
      <c r="AI33" s="88" t="s">
        <v>1</v>
      </c>
      <c r="AJ33" s="89"/>
      <c r="AK33" s="90"/>
      <c r="AL33" s="88" t="s">
        <v>0</v>
      </c>
      <c r="AM33" s="89"/>
      <c r="AN33" s="90"/>
      <c r="AO33" s="88" t="s">
        <v>1</v>
      </c>
      <c r="AP33" s="89"/>
      <c r="AQ33" s="90"/>
    </row>
    <row r="34" spans="1:44" ht="38.25" x14ac:dyDescent="0.2">
      <c r="A34" s="143"/>
      <c r="B34" s="61" t="s">
        <v>119</v>
      </c>
      <c r="C34" s="61" t="s">
        <v>120</v>
      </c>
      <c r="D34" s="61" t="s">
        <v>121</v>
      </c>
      <c r="E34" s="61" t="s">
        <v>119</v>
      </c>
      <c r="F34" s="61" t="s">
        <v>120</v>
      </c>
      <c r="G34" s="61" t="s">
        <v>121</v>
      </c>
      <c r="H34" s="61" t="s">
        <v>119</v>
      </c>
      <c r="I34" s="61" t="s">
        <v>120</v>
      </c>
      <c r="J34" s="61" t="s">
        <v>121</v>
      </c>
      <c r="K34" s="61" t="s">
        <v>119</v>
      </c>
      <c r="L34" s="61" t="s">
        <v>120</v>
      </c>
      <c r="M34" s="61" t="s">
        <v>121</v>
      </c>
      <c r="N34" s="61" t="s">
        <v>119</v>
      </c>
      <c r="O34" s="61" t="s">
        <v>120</v>
      </c>
      <c r="P34" s="61" t="s">
        <v>121</v>
      </c>
      <c r="Q34" s="61" t="s">
        <v>119</v>
      </c>
      <c r="R34" s="61" t="s">
        <v>120</v>
      </c>
      <c r="S34" s="61" t="s">
        <v>121</v>
      </c>
      <c r="T34" s="61" t="s">
        <v>119</v>
      </c>
      <c r="U34" s="61" t="s">
        <v>120</v>
      </c>
      <c r="V34" s="61" t="s">
        <v>121</v>
      </c>
      <c r="W34" s="61" t="s">
        <v>119</v>
      </c>
      <c r="X34" s="61" t="s">
        <v>120</v>
      </c>
      <c r="Y34" s="61" t="s">
        <v>121</v>
      </c>
      <c r="Z34" s="61" t="s">
        <v>119</v>
      </c>
      <c r="AA34" s="61" t="s">
        <v>120</v>
      </c>
      <c r="AB34" s="61" t="s">
        <v>121</v>
      </c>
      <c r="AC34" s="61" t="s">
        <v>119</v>
      </c>
      <c r="AD34" s="61" t="s">
        <v>120</v>
      </c>
      <c r="AE34" s="61" t="s">
        <v>121</v>
      </c>
      <c r="AF34" s="61" t="s">
        <v>119</v>
      </c>
      <c r="AG34" s="61" t="s">
        <v>120</v>
      </c>
      <c r="AH34" s="61" t="s">
        <v>121</v>
      </c>
      <c r="AI34" s="61" t="s">
        <v>119</v>
      </c>
      <c r="AJ34" s="61" t="s">
        <v>120</v>
      </c>
      <c r="AK34" s="61" t="s">
        <v>121</v>
      </c>
      <c r="AL34" s="61" t="s">
        <v>119</v>
      </c>
      <c r="AM34" s="61" t="s">
        <v>120</v>
      </c>
      <c r="AN34" s="61" t="s">
        <v>121</v>
      </c>
      <c r="AO34" s="61" t="s">
        <v>119</v>
      </c>
      <c r="AP34" s="61" t="s">
        <v>120</v>
      </c>
      <c r="AQ34" s="61" t="s">
        <v>121</v>
      </c>
    </row>
    <row r="35" spans="1:44" x14ac:dyDescent="0.2">
      <c r="A35" s="13" t="s">
        <v>32</v>
      </c>
      <c r="B35" s="60">
        <v>7.1189</v>
      </c>
      <c r="C35" s="60">
        <v>7.3231999999999999</v>
      </c>
      <c r="D35" s="60">
        <v>6.1059999999999999</v>
      </c>
      <c r="E35" s="60">
        <v>7.2690999999999999</v>
      </c>
      <c r="F35" s="60">
        <v>7.3231999999999999</v>
      </c>
      <c r="G35" s="60">
        <v>6.1059999999999999</v>
      </c>
      <c r="H35" s="60">
        <v>6.4131999999999998</v>
      </c>
      <c r="I35" s="60">
        <v>6.6721000000000004</v>
      </c>
      <c r="J35" s="60">
        <v>6.1059999999999999</v>
      </c>
      <c r="K35" s="60">
        <v>6.9607999999999999</v>
      </c>
      <c r="L35" s="60">
        <v>6.6721000000000004</v>
      </c>
      <c r="M35" s="60">
        <v>6.1059999999999999</v>
      </c>
      <c r="N35" s="60">
        <v>5.5400999999999998</v>
      </c>
      <c r="O35" s="60">
        <v>4.6853999999999996</v>
      </c>
      <c r="P35" s="60">
        <v>6.1059999999999999</v>
      </c>
      <c r="Q35" s="60">
        <v>6.1837</v>
      </c>
      <c r="R35" s="60">
        <v>4.6853999999999996</v>
      </c>
      <c r="S35" s="60">
        <v>6.1059999999999999</v>
      </c>
      <c r="T35" s="60">
        <v>2.7121</v>
      </c>
      <c r="U35" s="60">
        <v>3.53</v>
      </c>
      <c r="V35" s="60">
        <v>-0.46710000000000002</v>
      </c>
      <c r="W35" s="60">
        <v>3.6600999999999999</v>
      </c>
      <c r="X35" s="60">
        <v>3.53</v>
      </c>
      <c r="Y35" s="60">
        <v>-0.46710000000000002</v>
      </c>
      <c r="Z35" s="60">
        <v>1.1077999999999999</v>
      </c>
      <c r="AA35" s="60">
        <v>1.7357</v>
      </c>
      <c r="AB35" s="60">
        <v>-0.46710000000000002</v>
      </c>
      <c r="AC35" s="60">
        <v>1.6185</v>
      </c>
      <c r="AD35" s="60">
        <v>1.7357</v>
      </c>
      <c r="AE35" s="60">
        <v>-0.46710000000000002</v>
      </c>
      <c r="AF35" s="60">
        <v>1.0055000000000001</v>
      </c>
      <c r="AG35" s="60">
        <v>1.4718</v>
      </c>
      <c r="AH35" s="60">
        <v>-0.46710000000000002</v>
      </c>
      <c r="AI35" s="60">
        <v>1.9097</v>
      </c>
      <c r="AJ35" s="60">
        <v>1.4718</v>
      </c>
      <c r="AK35" s="60">
        <v>-0.46710000000000002</v>
      </c>
      <c r="AL35" s="60">
        <v>1.2717000000000001</v>
      </c>
      <c r="AM35" s="60">
        <v>1.7206999999999999</v>
      </c>
      <c r="AN35" s="60">
        <v>-0.46710000000000002</v>
      </c>
      <c r="AO35" s="60" t="s">
        <v>50</v>
      </c>
      <c r="AP35" s="60" t="s">
        <v>50</v>
      </c>
      <c r="AQ35" s="60" t="s">
        <v>50</v>
      </c>
    </row>
    <row r="36" spans="1:44" ht="12.75" customHeight="1" x14ac:dyDescent="0.2">
      <c r="A36" s="13" t="s">
        <v>33</v>
      </c>
      <c r="B36" s="60">
        <v>7.1710000000000003</v>
      </c>
      <c r="C36" s="60">
        <v>7.2130999999999998</v>
      </c>
      <c r="D36" s="60">
        <v>6.4706999999999999</v>
      </c>
      <c r="E36" s="60">
        <v>7.3207000000000004</v>
      </c>
      <c r="F36" s="60">
        <v>7.2130999999999998</v>
      </c>
      <c r="G36" s="60">
        <v>6.4706999999999999</v>
      </c>
      <c r="H36" s="60">
        <v>7.1341000000000001</v>
      </c>
      <c r="I36" s="60">
        <v>7.6509</v>
      </c>
      <c r="J36" s="60">
        <v>6.4706999999999999</v>
      </c>
      <c r="K36" s="60">
        <v>7.9032</v>
      </c>
      <c r="L36" s="60">
        <v>7.6509</v>
      </c>
      <c r="M36" s="60">
        <v>6.4706999999999999</v>
      </c>
      <c r="N36" s="60">
        <v>6.6116000000000001</v>
      </c>
      <c r="O36" s="60">
        <v>7.1067999999999998</v>
      </c>
      <c r="P36" s="60">
        <v>6.4706999999999999</v>
      </c>
      <c r="Q36" s="60">
        <v>7.3319999999999999</v>
      </c>
      <c r="R36" s="60">
        <v>7.1067999999999998</v>
      </c>
      <c r="S36" s="60">
        <v>6.4706999999999999</v>
      </c>
      <c r="T36" s="60">
        <v>5.9023000000000003</v>
      </c>
      <c r="U36" s="60">
        <v>7.3414000000000001</v>
      </c>
      <c r="V36" s="60">
        <v>5.4405000000000001</v>
      </c>
      <c r="W36" s="60">
        <v>6.9398999999999997</v>
      </c>
      <c r="X36" s="60">
        <v>7.3414000000000001</v>
      </c>
      <c r="Y36" s="60">
        <v>5.4405000000000001</v>
      </c>
      <c r="Z36" s="60">
        <v>5.2671000000000001</v>
      </c>
      <c r="AA36" s="60">
        <v>6.7793999999999999</v>
      </c>
      <c r="AB36" s="60">
        <v>5.4405000000000001</v>
      </c>
      <c r="AC36" s="60">
        <v>5.7796000000000003</v>
      </c>
      <c r="AD36" s="60">
        <v>6.7793999999999999</v>
      </c>
      <c r="AE36" s="60">
        <v>5.4405000000000001</v>
      </c>
      <c r="AF36" s="60">
        <v>5.3562000000000003</v>
      </c>
      <c r="AG36" s="60">
        <v>7.4814999999999996</v>
      </c>
      <c r="AH36" s="60">
        <v>5.4405000000000001</v>
      </c>
      <c r="AI36" s="60">
        <v>6.3087</v>
      </c>
      <c r="AJ36" s="60">
        <v>7.4814999999999996</v>
      </c>
      <c r="AK36" s="60">
        <v>5.4405000000000001</v>
      </c>
      <c r="AL36" s="60">
        <v>6.1687000000000003</v>
      </c>
      <c r="AM36" s="60">
        <v>6.5445000000000002</v>
      </c>
      <c r="AN36" s="60">
        <v>5.4405000000000001</v>
      </c>
      <c r="AO36" s="60" t="s">
        <v>50</v>
      </c>
      <c r="AP36" s="60" t="s">
        <v>50</v>
      </c>
      <c r="AQ36" s="60" t="s">
        <v>50</v>
      </c>
    </row>
    <row r="37" spans="1:44" x14ac:dyDescent="0.2">
      <c r="A37" s="13" t="s">
        <v>30</v>
      </c>
      <c r="B37" s="60">
        <v>7.8276000000000003</v>
      </c>
      <c r="C37" s="60">
        <v>7.8624999999999998</v>
      </c>
      <c r="D37" s="60">
        <v>7.2248999999999999</v>
      </c>
      <c r="E37" s="60">
        <v>7.94</v>
      </c>
      <c r="F37" s="60">
        <v>7.8624999999999998</v>
      </c>
      <c r="G37" s="60">
        <v>7.2248999999999999</v>
      </c>
      <c r="H37" s="60">
        <v>7.5763999999999996</v>
      </c>
      <c r="I37" s="60">
        <v>8.4015000000000004</v>
      </c>
      <c r="J37" s="60">
        <v>7.2248999999999999</v>
      </c>
      <c r="K37" s="60">
        <v>8.3902000000000001</v>
      </c>
      <c r="L37" s="60">
        <v>8.4015000000000004</v>
      </c>
      <c r="M37" s="60">
        <v>7.2248999999999999</v>
      </c>
      <c r="N37" s="60">
        <v>6.7556000000000003</v>
      </c>
      <c r="O37" s="60">
        <v>8.1319999999999997</v>
      </c>
      <c r="P37" s="60">
        <v>7.2248999999999999</v>
      </c>
      <c r="Q37" s="60">
        <v>7.5677000000000003</v>
      </c>
      <c r="R37" s="60">
        <v>8.1319999999999997</v>
      </c>
      <c r="S37" s="60">
        <v>7.2248999999999999</v>
      </c>
      <c r="T37" s="60">
        <v>7.6479999999999997</v>
      </c>
      <c r="U37" s="60">
        <v>8.9206000000000003</v>
      </c>
      <c r="V37" s="60">
        <v>6.9852999999999996</v>
      </c>
      <c r="W37" s="60">
        <v>8.5864999999999991</v>
      </c>
      <c r="X37" s="60">
        <v>8.9206000000000003</v>
      </c>
      <c r="Y37" s="60">
        <v>6.9852999999999996</v>
      </c>
      <c r="Z37" s="60">
        <v>6.9572000000000003</v>
      </c>
      <c r="AA37" s="60">
        <v>8.5829000000000004</v>
      </c>
      <c r="AB37" s="60">
        <v>6.9852999999999996</v>
      </c>
      <c r="AC37" s="60">
        <v>7.5101000000000004</v>
      </c>
      <c r="AD37" s="60">
        <v>8.5829000000000004</v>
      </c>
      <c r="AE37" s="60">
        <v>6.9852999999999996</v>
      </c>
      <c r="AF37" s="60">
        <v>6.4892000000000003</v>
      </c>
      <c r="AG37" s="60">
        <v>9.4781999999999993</v>
      </c>
      <c r="AH37" s="60">
        <v>6.9852999999999996</v>
      </c>
      <c r="AI37" s="60">
        <v>7.3113999999999999</v>
      </c>
      <c r="AJ37" s="60">
        <v>9.4781999999999993</v>
      </c>
      <c r="AK37" s="60">
        <v>6.9852999999999996</v>
      </c>
      <c r="AL37" s="60" t="s">
        <v>41</v>
      </c>
      <c r="AM37" s="60" t="s">
        <v>41</v>
      </c>
      <c r="AN37" s="60" t="s">
        <v>41</v>
      </c>
      <c r="AO37" s="60" t="s">
        <v>50</v>
      </c>
      <c r="AP37" s="60" t="s">
        <v>50</v>
      </c>
      <c r="AQ37" s="60" t="s">
        <v>50</v>
      </c>
    </row>
    <row r="38" spans="1:44" x14ac:dyDescent="0.2">
      <c r="A38" s="13" t="s">
        <v>40</v>
      </c>
      <c r="B38" s="60">
        <v>7.3781999999999996</v>
      </c>
      <c r="C38" s="60" t="s">
        <v>41</v>
      </c>
      <c r="D38" s="60">
        <v>5.9715999999999996</v>
      </c>
      <c r="E38" s="60">
        <v>8.1160999999999994</v>
      </c>
      <c r="F38" s="60">
        <v>8.0287000000000006</v>
      </c>
      <c r="G38" s="60">
        <v>7.0053999999999998</v>
      </c>
      <c r="H38" s="60">
        <v>6.7980999999999998</v>
      </c>
      <c r="I38" s="60">
        <v>7.2545999999999999</v>
      </c>
      <c r="J38" s="60">
        <v>5.9345999999999997</v>
      </c>
      <c r="K38" s="60">
        <v>8.4692000000000007</v>
      </c>
      <c r="L38" s="60">
        <v>8.4856999999999996</v>
      </c>
      <c r="M38" s="60">
        <v>6.9926000000000004</v>
      </c>
      <c r="N38" s="60">
        <v>7.3407</v>
      </c>
      <c r="O38" s="60">
        <v>7.9248000000000003</v>
      </c>
      <c r="P38" s="60">
        <v>6.3909000000000002</v>
      </c>
      <c r="Q38" s="60">
        <v>7.7127999999999997</v>
      </c>
      <c r="R38" s="60">
        <v>8.1463999999999999</v>
      </c>
      <c r="S38" s="60">
        <v>6.984</v>
      </c>
      <c r="T38" s="60">
        <v>7.2873000000000001</v>
      </c>
      <c r="U38" s="60" t="s">
        <v>41</v>
      </c>
      <c r="V38" s="60" t="s">
        <v>41</v>
      </c>
      <c r="W38" s="60">
        <v>7.4015000000000004</v>
      </c>
      <c r="X38" s="60">
        <v>8.2720000000000002</v>
      </c>
      <c r="Y38" s="60">
        <v>6.1318999999999999</v>
      </c>
      <c r="Z38" s="60">
        <v>8.2621000000000002</v>
      </c>
      <c r="AA38" s="60" t="s">
        <v>41</v>
      </c>
      <c r="AB38" s="60" t="s">
        <v>41</v>
      </c>
      <c r="AC38" s="60">
        <v>7.0377000000000001</v>
      </c>
      <c r="AD38" s="60">
        <v>7.8692000000000002</v>
      </c>
      <c r="AE38" s="60">
        <v>6.1318999999999999</v>
      </c>
      <c r="AF38" s="60">
        <v>8.3996999999999993</v>
      </c>
      <c r="AG38" s="60" t="s">
        <v>41</v>
      </c>
      <c r="AH38" s="60" t="s">
        <v>41</v>
      </c>
      <c r="AI38" s="60">
        <v>7.6148999999999996</v>
      </c>
      <c r="AJ38" s="60">
        <v>8.6160999999999994</v>
      </c>
      <c r="AK38" s="60">
        <v>6.0102000000000002</v>
      </c>
      <c r="AL38" s="60">
        <v>6.7878999999999996</v>
      </c>
      <c r="AM38" s="60">
        <v>7.1485000000000003</v>
      </c>
      <c r="AN38" s="60">
        <v>6.2458999999999998</v>
      </c>
      <c r="AO38" s="60" t="s">
        <v>50</v>
      </c>
      <c r="AP38" s="60" t="s">
        <v>50</v>
      </c>
      <c r="AQ38" s="60" t="s">
        <v>50</v>
      </c>
    </row>
    <row r="39" spans="1:44" s="17" customFormat="1" ht="51" x14ac:dyDescent="0.2">
      <c r="A39" s="13" t="s">
        <v>37</v>
      </c>
      <c r="C39" s="10" t="s">
        <v>43</v>
      </c>
      <c r="D39" s="10" t="s">
        <v>124</v>
      </c>
      <c r="E39" s="16"/>
      <c r="F39" s="10" t="s">
        <v>43</v>
      </c>
      <c r="G39" s="10" t="s">
        <v>124</v>
      </c>
      <c r="H39" s="16"/>
      <c r="I39" s="10" t="s">
        <v>172</v>
      </c>
      <c r="J39" s="10" t="s">
        <v>124</v>
      </c>
      <c r="K39" s="16"/>
      <c r="L39" s="10" t="s">
        <v>172</v>
      </c>
      <c r="M39" s="10" t="s">
        <v>124</v>
      </c>
      <c r="N39" s="16"/>
      <c r="O39" s="10" t="s">
        <v>173</v>
      </c>
      <c r="P39" s="10" t="s">
        <v>124</v>
      </c>
      <c r="Q39" s="16"/>
      <c r="R39" s="10" t="s">
        <v>173</v>
      </c>
      <c r="S39" s="10" t="s">
        <v>124</v>
      </c>
      <c r="T39" s="16"/>
      <c r="U39" s="10" t="s">
        <v>44</v>
      </c>
      <c r="V39" s="10" t="s">
        <v>125</v>
      </c>
      <c r="W39" s="16"/>
      <c r="X39" s="10" t="s">
        <v>44</v>
      </c>
      <c r="Y39" s="10" t="s">
        <v>125</v>
      </c>
      <c r="Z39" s="16"/>
      <c r="AA39" s="10" t="s">
        <v>45</v>
      </c>
      <c r="AB39" s="10" t="s">
        <v>125</v>
      </c>
      <c r="AC39" s="16"/>
      <c r="AD39" s="10" t="s">
        <v>45</v>
      </c>
      <c r="AE39" s="10" t="s">
        <v>125</v>
      </c>
      <c r="AF39" s="16"/>
      <c r="AG39" s="10" t="s">
        <v>81</v>
      </c>
      <c r="AH39" s="10" t="s">
        <v>125</v>
      </c>
      <c r="AI39" s="16"/>
      <c r="AJ39" s="15" t="s">
        <v>81</v>
      </c>
      <c r="AK39" s="10" t="s">
        <v>125</v>
      </c>
      <c r="AL39" s="16"/>
      <c r="AM39" s="15" t="s">
        <v>46</v>
      </c>
      <c r="AN39" s="12" t="s">
        <v>125</v>
      </c>
      <c r="AO39" s="15"/>
      <c r="AP39" s="15" t="s">
        <v>46</v>
      </c>
      <c r="AQ39" s="10" t="s">
        <v>125</v>
      </c>
    </row>
    <row r="40" spans="1:44" s="19" customFormat="1" ht="13.5" thickBot="1" x14ac:dyDescent="0.25">
      <c r="A40" s="66" t="s">
        <v>31</v>
      </c>
      <c r="B40" s="71">
        <v>3267.5774000000001</v>
      </c>
      <c r="C40" s="74">
        <v>2993.7883000000002</v>
      </c>
      <c r="D40" s="74">
        <v>5225.9655000000002</v>
      </c>
      <c r="E40" s="71">
        <v>3286.6698999999999</v>
      </c>
      <c r="F40" s="74">
        <f>C40</f>
        <v>2993.7883000000002</v>
      </c>
      <c r="G40" s="74">
        <f>+D40</f>
        <v>5225.9655000000002</v>
      </c>
      <c r="H40" s="71">
        <v>27.5443</v>
      </c>
      <c r="I40" s="74">
        <v>5214.8881000000001</v>
      </c>
      <c r="J40" s="74">
        <f>G40</f>
        <v>5225.9655000000002</v>
      </c>
      <c r="K40" s="71">
        <v>28.73</v>
      </c>
      <c r="L40" s="74">
        <f>+I40</f>
        <v>5214.8881000000001</v>
      </c>
      <c r="M40" s="74">
        <f>+J40</f>
        <v>5225.9655000000002</v>
      </c>
      <c r="N40" s="71">
        <v>22.467700000000001</v>
      </c>
      <c r="O40" s="74">
        <v>3140.8613</v>
      </c>
      <c r="P40" s="74">
        <f>+M40</f>
        <v>5225.9655000000002</v>
      </c>
      <c r="Q40" s="71">
        <v>23.387599999999999</v>
      </c>
      <c r="R40" s="74">
        <f>+O40</f>
        <v>3140.8613</v>
      </c>
      <c r="S40" s="74">
        <f>P40</f>
        <v>5225.9655000000002</v>
      </c>
      <c r="T40" s="73">
        <v>37.799999999999997</v>
      </c>
      <c r="U40" s="74">
        <v>9587.11</v>
      </c>
      <c r="V40" s="74">
        <v>3210.5077999999999</v>
      </c>
      <c r="W40" s="73">
        <v>39.650599999999997</v>
      </c>
      <c r="X40" s="74">
        <f>U40</f>
        <v>9587.11</v>
      </c>
      <c r="Y40" s="74">
        <f>V40</f>
        <v>3210.5077999999999</v>
      </c>
      <c r="Z40" s="74">
        <v>46.537599999999998</v>
      </c>
      <c r="AA40" s="74">
        <v>2999.0378000000001</v>
      </c>
      <c r="AB40" s="74">
        <f>V40</f>
        <v>3210.5077999999999</v>
      </c>
      <c r="AC40" s="74">
        <v>47.944200000000002</v>
      </c>
      <c r="AD40" s="74">
        <f>AA40</f>
        <v>2999.0378000000001</v>
      </c>
      <c r="AE40" s="74">
        <f>V40</f>
        <v>3210.5077999999999</v>
      </c>
      <c r="AF40" s="71">
        <v>51.954900000000002</v>
      </c>
      <c r="AG40" s="74">
        <v>3944.6747</v>
      </c>
      <c r="AH40" s="74">
        <f>V40</f>
        <v>3210.5077999999999</v>
      </c>
      <c r="AI40" s="71">
        <v>54.213200000000001</v>
      </c>
      <c r="AJ40" s="74">
        <f>AG40</f>
        <v>3944.6747</v>
      </c>
      <c r="AK40" s="74">
        <f>V40</f>
        <v>3210.5077999999999</v>
      </c>
      <c r="AL40" s="71">
        <v>17.2729</v>
      </c>
      <c r="AM40" s="74">
        <v>1751.03</v>
      </c>
      <c r="AN40" s="74">
        <f>V40</f>
        <v>3210.5077999999999</v>
      </c>
      <c r="AO40" s="71" t="s">
        <v>50</v>
      </c>
      <c r="AP40" s="74">
        <f>AM40</f>
        <v>1751.03</v>
      </c>
      <c r="AQ40" s="74">
        <f>V40</f>
        <v>3210.5077999999999</v>
      </c>
    </row>
    <row r="42" spans="1:44" x14ac:dyDescent="0.2">
      <c r="A42" s="24" t="s">
        <v>6</v>
      </c>
      <c r="C42" s="34"/>
      <c r="F42" s="34"/>
      <c r="I42" s="34"/>
      <c r="L42" s="34"/>
      <c r="O42" s="34"/>
      <c r="R42" s="34"/>
      <c r="AG42" s="34"/>
      <c r="AJ42" s="34"/>
      <c r="AL42" s="37"/>
      <c r="AM42" s="38"/>
      <c r="AN42" s="37"/>
      <c r="AO42" s="38"/>
      <c r="AP42" s="39"/>
      <c r="AQ42" s="38"/>
      <c r="AR42" s="48"/>
    </row>
    <row r="43" spans="1:44" x14ac:dyDescent="0.2">
      <c r="A43" s="118" t="s">
        <v>34</v>
      </c>
      <c r="B43" s="118"/>
      <c r="C43" s="118"/>
      <c r="D43" s="118"/>
      <c r="E43" s="118"/>
      <c r="F43" s="118"/>
      <c r="G43" s="118"/>
      <c r="H43" s="118"/>
      <c r="I43" s="118"/>
      <c r="J43" s="24"/>
      <c r="AL43" s="40"/>
      <c r="AM43" s="41"/>
      <c r="AN43" s="40"/>
      <c r="AO43" s="41"/>
      <c r="AP43" s="42"/>
      <c r="AQ43" s="41"/>
      <c r="AR43" s="49"/>
    </row>
    <row r="44" spans="1:44" x14ac:dyDescent="0.2">
      <c r="A44" s="24"/>
      <c r="B44" s="24"/>
      <c r="C44" s="18"/>
      <c r="D44" s="18"/>
      <c r="E44" s="24"/>
      <c r="F44" s="18"/>
      <c r="G44" s="18"/>
      <c r="I44" s="18"/>
      <c r="J44" s="18"/>
      <c r="L44" s="18"/>
      <c r="M44" s="18"/>
      <c r="O44" s="18"/>
      <c r="P44" s="18"/>
      <c r="R44" s="18"/>
      <c r="S44" s="18"/>
      <c r="U44" s="18"/>
      <c r="V44" s="18"/>
      <c r="X44" s="18"/>
      <c r="Y44" s="18"/>
      <c r="AA44" s="18"/>
      <c r="AB44" s="18"/>
      <c r="AC44" s="5"/>
      <c r="AD44" s="18"/>
      <c r="AE44" s="18"/>
      <c r="AG44" s="18"/>
      <c r="AH44" s="18"/>
      <c r="AJ44" s="18"/>
      <c r="AK44" s="18"/>
      <c r="AL44" s="40"/>
      <c r="AM44" s="41"/>
      <c r="AN44" s="40"/>
      <c r="AO44" s="41"/>
      <c r="AP44" s="42"/>
      <c r="AQ44" s="41"/>
      <c r="AR44" s="49"/>
    </row>
    <row r="45" spans="1:44" x14ac:dyDescent="0.2">
      <c r="A45" s="24" t="s">
        <v>35</v>
      </c>
      <c r="B45" s="24"/>
      <c r="C45" s="24"/>
      <c r="D45" s="24"/>
      <c r="E45" s="24"/>
      <c r="F45" s="24"/>
      <c r="G45" s="24"/>
    </row>
    <row r="46" spans="1:44" x14ac:dyDescent="0.2">
      <c r="A46" s="84" t="s">
        <v>38</v>
      </c>
      <c r="B46" s="84"/>
      <c r="C46" s="84"/>
      <c r="D46" s="84"/>
      <c r="E46" s="84"/>
      <c r="F46" s="84"/>
      <c r="G46" s="65"/>
      <c r="AK46" s="19"/>
    </row>
    <row r="47" spans="1:44" ht="12.75" customHeight="1" x14ac:dyDescent="0.2">
      <c r="A47" s="84" t="s">
        <v>210</v>
      </c>
      <c r="B47" s="84"/>
      <c r="C47" s="84"/>
      <c r="D47" s="84"/>
      <c r="E47" s="84"/>
      <c r="F47" s="84"/>
      <c r="G47" s="84"/>
      <c r="H47" s="84"/>
      <c r="I47" s="84"/>
      <c r="AK47" s="19"/>
    </row>
    <row r="48" spans="1:44" x14ac:dyDescent="0.2">
      <c r="A48" s="84" t="s">
        <v>191</v>
      </c>
      <c r="B48" s="84"/>
      <c r="C48" s="84"/>
      <c r="D48" s="84"/>
      <c r="E48" s="84"/>
      <c r="F48" s="84"/>
      <c r="G48" s="65"/>
    </row>
    <row r="49" spans="1:38" x14ac:dyDescent="0.2">
      <c r="A49" s="3" t="s">
        <v>192</v>
      </c>
    </row>
    <row r="50" spans="1:38" x14ac:dyDescent="0.2">
      <c r="A50" s="3" t="s">
        <v>182</v>
      </c>
      <c r="AL50" s="72"/>
    </row>
    <row r="51" spans="1:38" x14ac:dyDescent="0.2">
      <c r="A51" s="3" t="s">
        <v>183</v>
      </c>
      <c r="AL51" s="72"/>
    </row>
    <row r="52" spans="1:38" x14ac:dyDescent="0.2">
      <c r="A52" s="3" t="s">
        <v>184</v>
      </c>
      <c r="AL52" s="5"/>
    </row>
    <row r="53" spans="1:38" x14ac:dyDescent="0.2">
      <c r="A53" s="3" t="s">
        <v>188</v>
      </c>
    </row>
    <row r="54" spans="1:38" x14ac:dyDescent="0.2">
      <c r="A54" s="3" t="s">
        <v>185</v>
      </c>
    </row>
    <row r="55" spans="1:38" x14ac:dyDescent="0.2">
      <c r="A55" s="3" t="s">
        <v>186</v>
      </c>
    </row>
  </sheetData>
  <mergeCells count="376">
    <mergeCell ref="AO20:AQ20"/>
    <mergeCell ref="AO21:AQ21"/>
    <mergeCell ref="AO22:AQ22"/>
    <mergeCell ref="AO23:AQ23"/>
    <mergeCell ref="AI16:AK16"/>
    <mergeCell ref="AL16:AN16"/>
    <mergeCell ref="AO16:AQ16"/>
    <mergeCell ref="AI13:AK13"/>
    <mergeCell ref="AL13:AN13"/>
    <mergeCell ref="AO13:AQ13"/>
    <mergeCell ref="AI14:AK14"/>
    <mergeCell ref="AL14:AN14"/>
    <mergeCell ref="AO14:AQ14"/>
    <mergeCell ref="AI15:AK15"/>
    <mergeCell ref="AL15:AN15"/>
    <mergeCell ref="AO15:AQ15"/>
    <mergeCell ref="AI22:AK22"/>
    <mergeCell ref="AL22:AN22"/>
    <mergeCell ref="AI23:AK23"/>
    <mergeCell ref="AL23:AN23"/>
    <mergeCell ref="AI20:AK20"/>
    <mergeCell ref="AL20:AN20"/>
    <mergeCell ref="AI18:AK18"/>
    <mergeCell ref="AL18:AN18"/>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CB11:CD11"/>
    <mergeCell ref="CE11:CG11"/>
    <mergeCell ref="CH11:CK11"/>
    <mergeCell ref="CL11:CO11"/>
    <mergeCell ref="CP11:CS11"/>
    <mergeCell ref="CT11:CW11"/>
    <mergeCell ref="CX11:DA11"/>
    <mergeCell ref="DB11:DE11"/>
    <mergeCell ref="DF11:DI11"/>
    <mergeCell ref="BA11:BC11"/>
    <mergeCell ref="BD11:BF11"/>
    <mergeCell ref="BG11:BI11"/>
    <mergeCell ref="BJ11:BL11"/>
    <mergeCell ref="BM11:BO11"/>
    <mergeCell ref="BP11:BR11"/>
    <mergeCell ref="BS11:BU11"/>
    <mergeCell ref="BV11:BX11"/>
    <mergeCell ref="BY11:CA11"/>
    <mergeCell ref="Z11:AB11"/>
    <mergeCell ref="AC11:AE11"/>
    <mergeCell ref="AF11:AH11"/>
    <mergeCell ref="AI11:AK11"/>
    <mergeCell ref="AL11:AN11"/>
    <mergeCell ref="AO11:AQ11"/>
    <mergeCell ref="AR11:AT11"/>
    <mergeCell ref="AU11:AW11"/>
    <mergeCell ref="AX11:AZ11"/>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H21:J21"/>
    <mergeCell ref="K21:M21"/>
    <mergeCell ref="B11:D11"/>
    <mergeCell ref="E11:G11"/>
    <mergeCell ref="H11:J11"/>
    <mergeCell ref="K11:M11"/>
    <mergeCell ref="N11:P11"/>
    <mergeCell ref="Q11:S11"/>
    <mergeCell ref="T11:V11"/>
    <mergeCell ref="W11:Y11"/>
    <mergeCell ref="B12:D12"/>
    <mergeCell ref="T12:V12"/>
    <mergeCell ref="W12:Y12"/>
    <mergeCell ref="E12:G1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H32:J32"/>
    <mergeCell ref="K32:M32"/>
    <mergeCell ref="N32:P32"/>
    <mergeCell ref="Q32:S32"/>
    <mergeCell ref="T32:V32"/>
    <mergeCell ref="W32:Y32"/>
    <mergeCell ref="Z32:AB32"/>
    <mergeCell ref="AC32:AE32"/>
    <mergeCell ref="AF32:AH32"/>
    <mergeCell ref="H30:J30"/>
    <mergeCell ref="K30:M30"/>
    <mergeCell ref="N30:P30"/>
    <mergeCell ref="Q30:S30"/>
    <mergeCell ref="T30:V30"/>
    <mergeCell ref="W30:Y30"/>
    <mergeCell ref="Z30:AB30"/>
    <mergeCell ref="AC30:AE30"/>
    <mergeCell ref="AF30:AH30"/>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26:J26"/>
    <mergeCell ref="K26:M26"/>
    <mergeCell ref="N26:P26"/>
    <mergeCell ref="Q26:S26"/>
    <mergeCell ref="T26:V26"/>
    <mergeCell ref="W26:Y26"/>
    <mergeCell ref="Z26:AB26"/>
    <mergeCell ref="AC26:AE26"/>
    <mergeCell ref="AF26:AH26"/>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3:J23"/>
    <mergeCell ref="K23:M23"/>
    <mergeCell ref="N23:P23"/>
    <mergeCell ref="Q23:S23"/>
    <mergeCell ref="T23:V23"/>
    <mergeCell ref="W23:Y23"/>
    <mergeCell ref="Z23:AB23"/>
    <mergeCell ref="AC23:AE23"/>
    <mergeCell ref="AF23:AH23"/>
    <mergeCell ref="H22:J22"/>
    <mergeCell ref="K22:M22"/>
    <mergeCell ref="N22:P22"/>
    <mergeCell ref="Q22:S22"/>
    <mergeCell ref="T22:V22"/>
    <mergeCell ref="W22:Y22"/>
    <mergeCell ref="Z22:AB22"/>
    <mergeCell ref="AC22:AE22"/>
    <mergeCell ref="AF22:AH22"/>
    <mergeCell ref="N21:P21"/>
    <mergeCell ref="Q21:S21"/>
    <mergeCell ref="W21:Y21"/>
    <mergeCell ref="Z21:AB21"/>
    <mergeCell ref="AC21:AE21"/>
    <mergeCell ref="AF21:AH21"/>
    <mergeCell ref="AI21:AK21"/>
    <mergeCell ref="AL21:AN21"/>
    <mergeCell ref="H20:J20"/>
    <mergeCell ref="K20:M20"/>
    <mergeCell ref="N20:P20"/>
    <mergeCell ref="Q20:S20"/>
    <mergeCell ref="T20:V20"/>
    <mergeCell ref="W20:Y20"/>
    <mergeCell ref="Z20:AB20"/>
    <mergeCell ref="AC20:AE20"/>
    <mergeCell ref="AF20:AH20"/>
    <mergeCell ref="AO18:AQ18"/>
    <mergeCell ref="Z19:AB19"/>
    <mergeCell ref="AC19:AE19"/>
    <mergeCell ref="AF19:AH19"/>
    <mergeCell ref="AI19:AK19"/>
    <mergeCell ref="AL19:AN19"/>
    <mergeCell ref="H19:J19"/>
    <mergeCell ref="K19:M19"/>
    <mergeCell ref="N19:P19"/>
    <mergeCell ref="Q19:S19"/>
    <mergeCell ref="T19:V19"/>
    <mergeCell ref="W19:Y19"/>
    <mergeCell ref="AO19:AQ19"/>
    <mergeCell ref="H18:J18"/>
    <mergeCell ref="K18:M18"/>
    <mergeCell ref="N18:P18"/>
    <mergeCell ref="Q18:S18"/>
    <mergeCell ref="T18:V18"/>
    <mergeCell ref="W18:Y18"/>
    <mergeCell ref="Z18:AB18"/>
    <mergeCell ref="AC18:AE18"/>
    <mergeCell ref="AF18:AH18"/>
    <mergeCell ref="E26:G26"/>
    <mergeCell ref="E27:G27"/>
    <mergeCell ref="E28:G28"/>
    <mergeCell ref="E29:G29"/>
    <mergeCell ref="E30:G30"/>
    <mergeCell ref="E31:G31"/>
    <mergeCell ref="B18:D18"/>
    <mergeCell ref="B19:D19"/>
    <mergeCell ref="B20:D20"/>
    <mergeCell ref="B21:D21"/>
    <mergeCell ref="B22:D22"/>
    <mergeCell ref="E18:G18"/>
    <mergeCell ref="E19:G19"/>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B4:G4"/>
    <mergeCell ref="H4:M4"/>
    <mergeCell ref="N4:S4"/>
    <mergeCell ref="T4:Y4"/>
    <mergeCell ref="Z4:AE4"/>
    <mergeCell ref="AF4:AK4"/>
    <mergeCell ref="AL4:AQ4"/>
    <mergeCell ref="B6:G6"/>
    <mergeCell ref="H6:M6"/>
    <mergeCell ref="N6:S6"/>
    <mergeCell ref="T6:Y6"/>
    <mergeCell ref="Z6:AE6"/>
    <mergeCell ref="AF6:AK6"/>
    <mergeCell ref="AL6:AQ6"/>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E25:G25"/>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I55"/>
  <sheetViews>
    <sheetView zoomScale="115" zoomScaleNormal="115" workbookViewId="0">
      <pane xSplit="1" ySplit="2" topLeftCell="F3" activePane="bottomRight" state="frozen"/>
      <selection pane="topRight" activeCell="B1" sqref="B1"/>
      <selection pane="bottomLeft" activeCell="A3" sqref="A3"/>
      <selection pane="bottomRight" activeCell="A3" sqref="A3:S3"/>
    </sheetView>
  </sheetViews>
  <sheetFormatPr defaultRowHeight="12.75" x14ac:dyDescent="0.2"/>
  <cols>
    <col min="1" max="1" width="42.7109375" style="3" customWidth="1"/>
    <col min="2" max="2" width="13.42578125" style="3" customWidth="1"/>
    <col min="3" max="3" width="13.5703125" style="3" customWidth="1"/>
    <col min="4" max="4" width="9.42578125" style="3" bestFit="1" customWidth="1"/>
    <col min="5" max="5" width="12.140625" style="3" customWidth="1"/>
    <col min="6" max="7" width="10.140625" style="3" customWidth="1"/>
    <col min="8" max="8" width="8.42578125" style="3" bestFit="1" customWidth="1"/>
    <col min="9" max="10" width="13.28515625" style="3" customWidth="1"/>
    <col min="11" max="11" width="9.28515625" style="3" bestFit="1" customWidth="1"/>
    <col min="12" max="13" width="10.140625" style="3" customWidth="1"/>
    <col min="14" max="14" width="8.42578125" style="3" bestFit="1" customWidth="1"/>
    <col min="15" max="16" width="11.28515625" style="3" customWidth="1"/>
    <col min="17" max="17" width="9.28515625" style="3" bestFit="1" customWidth="1"/>
    <col min="18" max="18" width="10.42578125" style="3" customWidth="1"/>
    <col min="19" max="19" width="10.85546875" style="3" customWidth="1"/>
    <col min="20" max="16384" width="9.140625" style="3"/>
  </cols>
  <sheetData>
    <row r="1" spans="1:113" x14ac:dyDescent="0.2">
      <c r="A1" s="45" t="str">
        <f>'Equity Open Ended  '!A1</f>
        <v>Dashboard as on 31/10/2018</v>
      </c>
      <c r="B1" s="46"/>
      <c r="C1" s="46"/>
      <c r="D1" s="46"/>
      <c r="E1" s="46"/>
      <c r="F1" s="46"/>
      <c r="G1" s="46"/>
      <c r="H1" s="46"/>
      <c r="I1" s="46"/>
      <c r="J1" s="46"/>
      <c r="K1" s="46"/>
      <c r="L1" s="46"/>
      <c r="M1" s="46"/>
      <c r="N1" s="46"/>
      <c r="O1" s="46"/>
      <c r="P1" s="46"/>
      <c r="Q1" s="46"/>
      <c r="R1" s="46"/>
      <c r="S1" s="46"/>
    </row>
    <row r="2" spans="1:113" ht="12.75" customHeight="1" x14ac:dyDescent="0.2">
      <c r="A2" s="27" t="s">
        <v>7</v>
      </c>
      <c r="B2" s="88" t="s">
        <v>13</v>
      </c>
      <c r="C2" s="89"/>
      <c r="D2" s="89"/>
      <c r="E2" s="89"/>
      <c r="F2" s="89"/>
      <c r="G2" s="90"/>
      <c r="H2" s="88" t="s">
        <v>14</v>
      </c>
      <c r="I2" s="89"/>
      <c r="J2" s="89"/>
      <c r="K2" s="89"/>
      <c r="L2" s="89"/>
      <c r="M2" s="90"/>
      <c r="N2" s="88" t="s">
        <v>15</v>
      </c>
      <c r="O2" s="89"/>
      <c r="P2" s="89"/>
      <c r="Q2" s="89"/>
      <c r="R2" s="89"/>
      <c r="S2" s="90"/>
    </row>
    <row r="3" spans="1:113" ht="15" customHeight="1" x14ac:dyDescent="0.2">
      <c r="A3" s="162"/>
      <c r="B3" s="102"/>
      <c r="C3" s="102"/>
      <c r="D3" s="102"/>
      <c r="E3" s="102"/>
      <c r="F3" s="102"/>
      <c r="G3" s="102"/>
      <c r="H3" s="102"/>
      <c r="I3" s="102"/>
      <c r="J3" s="102"/>
      <c r="K3" s="102"/>
      <c r="L3" s="102"/>
      <c r="M3" s="102"/>
      <c r="N3" s="102"/>
      <c r="O3" s="102"/>
      <c r="P3" s="102"/>
      <c r="Q3" s="102"/>
      <c r="R3" s="102"/>
      <c r="S3" s="102"/>
    </row>
    <row r="4" spans="1:113" ht="12.75" customHeight="1" x14ac:dyDescent="0.2">
      <c r="A4" s="27" t="s">
        <v>28</v>
      </c>
      <c r="B4" s="149" t="s">
        <v>71</v>
      </c>
      <c r="C4" s="150"/>
      <c r="D4" s="150"/>
      <c r="E4" s="150"/>
      <c r="F4" s="150"/>
      <c r="G4" s="151"/>
      <c r="H4" s="149" t="s">
        <v>72</v>
      </c>
      <c r="I4" s="150"/>
      <c r="J4" s="150"/>
      <c r="K4" s="150"/>
      <c r="L4" s="150"/>
      <c r="M4" s="151"/>
      <c r="N4" s="149" t="s">
        <v>73</v>
      </c>
      <c r="O4" s="150"/>
      <c r="P4" s="150"/>
      <c r="Q4" s="150"/>
      <c r="R4" s="150"/>
      <c r="S4" s="151"/>
    </row>
    <row r="5" spans="1:113" x14ac:dyDescent="0.2">
      <c r="A5" s="162"/>
      <c r="B5" s="102"/>
      <c r="C5" s="102"/>
      <c r="D5" s="102"/>
      <c r="E5" s="102"/>
      <c r="F5" s="102"/>
      <c r="G5" s="102"/>
      <c r="H5" s="102"/>
      <c r="I5" s="102"/>
      <c r="J5" s="102"/>
      <c r="K5" s="102"/>
      <c r="L5" s="102"/>
      <c r="M5" s="102"/>
      <c r="N5" s="102"/>
      <c r="O5" s="102"/>
      <c r="P5" s="102"/>
      <c r="Q5" s="102"/>
      <c r="R5" s="102"/>
      <c r="S5" s="102"/>
    </row>
    <row r="6" spans="1:113" x14ac:dyDescent="0.2">
      <c r="A6" s="27" t="s">
        <v>25</v>
      </c>
      <c r="B6" s="138">
        <v>51.56</v>
      </c>
      <c r="C6" s="107"/>
      <c r="D6" s="107"/>
      <c r="E6" s="107"/>
      <c r="F6" s="107"/>
      <c r="G6" s="108"/>
      <c r="H6" s="138">
        <v>31.96</v>
      </c>
      <c r="I6" s="107"/>
      <c r="J6" s="107"/>
      <c r="K6" s="107"/>
      <c r="L6" s="107"/>
      <c r="M6" s="108"/>
      <c r="N6" s="138">
        <v>23.85</v>
      </c>
      <c r="O6" s="107"/>
      <c r="P6" s="107"/>
      <c r="Q6" s="107"/>
      <c r="R6" s="107"/>
      <c r="S6" s="108"/>
    </row>
    <row r="7" spans="1:113" ht="15.75" customHeight="1" x14ac:dyDescent="0.2">
      <c r="A7" s="162"/>
      <c r="B7" s="102"/>
      <c r="C7" s="102"/>
      <c r="D7" s="102"/>
      <c r="E7" s="102"/>
      <c r="F7" s="102"/>
      <c r="G7" s="102"/>
      <c r="H7" s="102"/>
      <c r="I7" s="102"/>
      <c r="J7" s="102"/>
      <c r="K7" s="102"/>
      <c r="L7" s="102"/>
      <c r="M7" s="102"/>
      <c r="N7" s="102"/>
      <c r="O7" s="102"/>
      <c r="P7" s="102"/>
      <c r="Q7" s="102"/>
      <c r="R7" s="102"/>
      <c r="S7" s="102"/>
    </row>
    <row r="8" spans="1:113" s="6" customFormat="1" ht="98.25" customHeight="1" x14ac:dyDescent="0.2">
      <c r="A8" s="27" t="s">
        <v>26</v>
      </c>
      <c r="B8" s="128" t="s">
        <v>9</v>
      </c>
      <c r="C8" s="129"/>
      <c r="D8" s="129"/>
      <c r="E8" s="129"/>
      <c r="F8" s="129"/>
      <c r="G8" s="130"/>
      <c r="H8" s="128" t="s">
        <v>9</v>
      </c>
      <c r="I8" s="129"/>
      <c r="J8" s="129"/>
      <c r="K8" s="129"/>
      <c r="L8" s="129"/>
      <c r="M8" s="130"/>
      <c r="N8" s="128" t="s">
        <v>9</v>
      </c>
      <c r="O8" s="129"/>
      <c r="P8" s="129"/>
      <c r="Q8" s="129"/>
      <c r="R8" s="129"/>
      <c r="S8" s="130"/>
    </row>
    <row r="9" spans="1:113" ht="15" customHeight="1" x14ac:dyDescent="0.2">
      <c r="A9" s="162"/>
      <c r="B9" s="102"/>
      <c r="C9" s="102"/>
      <c r="D9" s="102"/>
      <c r="E9" s="102"/>
      <c r="F9" s="102"/>
      <c r="G9" s="102"/>
      <c r="H9" s="102"/>
      <c r="I9" s="102"/>
      <c r="J9" s="102"/>
      <c r="K9" s="102"/>
      <c r="L9" s="102"/>
      <c r="M9" s="102"/>
      <c r="N9" s="102"/>
      <c r="O9" s="102"/>
      <c r="P9" s="102"/>
      <c r="Q9" s="102"/>
      <c r="R9" s="102"/>
      <c r="S9" s="102"/>
    </row>
    <row r="10" spans="1:113" x14ac:dyDescent="0.2">
      <c r="A10" s="163" t="s">
        <v>126</v>
      </c>
      <c r="B10" s="164"/>
      <c r="C10" s="164"/>
      <c r="D10" s="164"/>
      <c r="E10" s="164"/>
      <c r="F10" s="164"/>
      <c r="G10" s="165"/>
      <c r="H10" s="95"/>
      <c r="I10" s="96"/>
      <c r="J10" s="96"/>
      <c r="K10" s="96"/>
      <c r="L10" s="96"/>
      <c r="M10" s="97"/>
      <c r="N10" s="95"/>
      <c r="O10" s="96"/>
      <c r="P10" s="96"/>
      <c r="Q10" s="96"/>
      <c r="R10" s="96"/>
      <c r="S10" s="97"/>
    </row>
    <row r="11" spans="1:113" x14ac:dyDescent="0.2">
      <c r="A11" s="58"/>
      <c r="B11" s="102" t="s">
        <v>2</v>
      </c>
      <c r="C11" s="102"/>
      <c r="D11" s="103"/>
      <c r="E11" s="99" t="s">
        <v>3</v>
      </c>
      <c r="F11" s="100"/>
      <c r="G11" s="101"/>
      <c r="H11" s="102" t="s">
        <v>2</v>
      </c>
      <c r="I11" s="102"/>
      <c r="J11" s="103"/>
      <c r="K11" s="99" t="s">
        <v>3</v>
      </c>
      <c r="L11" s="100"/>
      <c r="M11" s="101"/>
      <c r="N11" s="102" t="s">
        <v>2</v>
      </c>
      <c r="O11" s="102"/>
      <c r="P11" s="103"/>
      <c r="Q11" s="99" t="s">
        <v>3</v>
      </c>
      <c r="R11" s="100"/>
      <c r="S11" s="101"/>
      <c r="T11" s="156"/>
      <c r="U11" s="156"/>
      <c r="V11" s="156"/>
      <c r="W11" s="157"/>
      <c r="X11" s="157"/>
      <c r="Y11" s="157"/>
      <c r="Z11" s="156"/>
      <c r="AA11" s="156"/>
      <c r="AB11" s="156"/>
      <c r="AC11" s="157"/>
      <c r="AD11" s="157"/>
      <c r="AE11" s="157"/>
      <c r="AF11" s="156"/>
      <c r="AG11" s="156"/>
      <c r="AH11" s="156"/>
      <c r="AI11" s="157"/>
      <c r="AJ11" s="157"/>
      <c r="AK11" s="157"/>
      <c r="AL11" s="156"/>
      <c r="AM11" s="156"/>
      <c r="AN11" s="156"/>
      <c r="AO11" s="157"/>
      <c r="AP11" s="157"/>
      <c r="AQ11" s="157"/>
      <c r="AR11" s="156"/>
      <c r="AS11" s="156"/>
      <c r="AT11" s="156"/>
      <c r="AU11" s="157"/>
      <c r="AV11" s="157"/>
      <c r="AW11" s="157"/>
      <c r="AX11" s="156"/>
      <c r="AY11" s="156"/>
      <c r="AZ11" s="156"/>
      <c r="BA11" s="157"/>
      <c r="BB11" s="157"/>
      <c r="BC11" s="157"/>
      <c r="BD11" s="156"/>
      <c r="BE11" s="156"/>
      <c r="BF11" s="156"/>
      <c r="BG11" s="157"/>
      <c r="BH11" s="157"/>
      <c r="BI11" s="157"/>
      <c r="BJ11" s="156"/>
      <c r="BK11" s="156"/>
      <c r="BL11" s="156"/>
      <c r="BM11" s="157"/>
      <c r="BN11" s="157"/>
      <c r="BO11" s="157"/>
      <c r="BP11" s="156"/>
      <c r="BQ11" s="156"/>
      <c r="BR11" s="156"/>
      <c r="BS11" s="157"/>
      <c r="BT11" s="157"/>
      <c r="BU11" s="157"/>
      <c r="BV11" s="156"/>
      <c r="BW11" s="156"/>
      <c r="BX11" s="156"/>
      <c r="BY11" s="157"/>
      <c r="BZ11" s="157"/>
      <c r="CA11" s="157"/>
      <c r="CB11" s="156"/>
      <c r="CC11" s="156"/>
      <c r="CD11" s="156"/>
      <c r="CE11" s="157"/>
      <c r="CF11" s="157"/>
      <c r="CG11" s="157"/>
      <c r="CH11" s="98"/>
      <c r="CI11" s="98"/>
      <c r="CJ11" s="98"/>
      <c r="CK11" s="98"/>
      <c r="CL11" s="98"/>
      <c r="CM11" s="98"/>
      <c r="CN11" s="98"/>
      <c r="CO11" s="98"/>
      <c r="CP11" s="98"/>
      <c r="CQ11" s="98"/>
      <c r="CR11" s="98"/>
      <c r="CS11" s="98"/>
      <c r="CT11" s="98"/>
      <c r="CU11" s="98"/>
      <c r="CV11" s="98"/>
      <c r="CW11" s="98"/>
      <c r="CX11" s="98"/>
      <c r="CY11" s="98"/>
      <c r="CZ11" s="98"/>
      <c r="DA11" s="98"/>
      <c r="DB11" s="98"/>
      <c r="DC11" s="98"/>
      <c r="DD11" s="98"/>
      <c r="DE11" s="98"/>
      <c r="DF11" s="98"/>
      <c r="DG11" s="98"/>
      <c r="DH11" s="98"/>
      <c r="DI11" s="98"/>
    </row>
    <row r="12" spans="1:113" x14ac:dyDescent="0.2">
      <c r="A12" s="57" t="s">
        <v>179</v>
      </c>
      <c r="B12" s="107">
        <v>2.25</v>
      </c>
      <c r="C12" s="107"/>
      <c r="D12" s="108"/>
      <c r="E12" s="107">
        <v>1.08</v>
      </c>
      <c r="F12" s="107"/>
      <c r="G12" s="108"/>
      <c r="H12" s="107">
        <v>2.25</v>
      </c>
      <c r="I12" s="107"/>
      <c r="J12" s="108"/>
      <c r="K12" s="107">
        <v>1.22</v>
      </c>
      <c r="L12" s="107"/>
      <c r="M12" s="108"/>
      <c r="N12" s="107">
        <v>2.25</v>
      </c>
      <c r="O12" s="107"/>
      <c r="P12" s="108"/>
      <c r="Q12" s="107">
        <v>1.23</v>
      </c>
      <c r="R12" s="107"/>
      <c r="S12" s="108"/>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row>
    <row r="13" spans="1:113" x14ac:dyDescent="0.2">
      <c r="A13" s="57" t="s">
        <v>180</v>
      </c>
      <c r="B13" s="107">
        <v>0</v>
      </c>
      <c r="C13" s="107"/>
      <c r="D13" s="108"/>
      <c r="E13" s="107">
        <v>0</v>
      </c>
      <c r="F13" s="107"/>
      <c r="G13" s="108"/>
      <c r="H13" s="107">
        <v>0</v>
      </c>
      <c r="I13" s="107"/>
      <c r="J13" s="108"/>
      <c r="K13" s="107">
        <v>0</v>
      </c>
      <c r="L13" s="107"/>
      <c r="M13" s="108"/>
      <c r="N13" s="107">
        <v>0</v>
      </c>
      <c r="O13" s="107"/>
      <c r="P13" s="108"/>
      <c r="Q13" s="107">
        <v>0</v>
      </c>
      <c r="R13" s="107"/>
      <c r="S13" s="108"/>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row>
    <row r="14" spans="1:113" x14ac:dyDescent="0.2">
      <c r="A14" s="57" t="s">
        <v>181</v>
      </c>
      <c r="B14" s="107">
        <v>0</v>
      </c>
      <c r="C14" s="107"/>
      <c r="D14" s="108"/>
      <c r="E14" s="107">
        <v>0</v>
      </c>
      <c r="F14" s="107"/>
      <c r="G14" s="108"/>
      <c r="H14" s="107">
        <v>0</v>
      </c>
      <c r="I14" s="107"/>
      <c r="J14" s="108"/>
      <c r="K14" s="107">
        <v>0</v>
      </c>
      <c r="L14" s="107"/>
      <c r="M14" s="108"/>
      <c r="N14" s="107">
        <v>0</v>
      </c>
      <c r="O14" s="107"/>
      <c r="P14" s="108"/>
      <c r="Q14" s="107">
        <v>0</v>
      </c>
      <c r="R14" s="107"/>
      <c r="S14" s="108"/>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row>
    <row r="15" spans="1:113" x14ac:dyDescent="0.2">
      <c r="A15" s="57" t="s">
        <v>187</v>
      </c>
      <c r="B15" s="107">
        <v>0.17</v>
      </c>
      <c r="C15" s="107"/>
      <c r="D15" s="108"/>
      <c r="E15" s="107">
        <v>0.17</v>
      </c>
      <c r="F15" s="107"/>
      <c r="G15" s="108"/>
      <c r="H15" s="107">
        <v>0.2</v>
      </c>
      <c r="I15" s="107"/>
      <c r="J15" s="108"/>
      <c r="K15" s="107">
        <v>0.2</v>
      </c>
      <c r="L15" s="107"/>
      <c r="M15" s="108"/>
      <c r="N15" s="107">
        <v>0.2</v>
      </c>
      <c r="O15" s="107"/>
      <c r="P15" s="108"/>
      <c r="Q15" s="107">
        <v>0.2</v>
      </c>
      <c r="R15" s="107"/>
      <c r="S15" s="108"/>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row>
    <row r="16" spans="1:113" x14ac:dyDescent="0.2">
      <c r="A16" s="56" t="s">
        <v>178</v>
      </c>
      <c r="B16" s="107">
        <f>SUM(B12:D15)</f>
        <v>2.42</v>
      </c>
      <c r="C16" s="107"/>
      <c r="D16" s="108"/>
      <c r="E16" s="107">
        <f t="shared" ref="E16" si="0">SUM(E12:G15)</f>
        <v>1.25</v>
      </c>
      <c r="F16" s="107"/>
      <c r="G16" s="108"/>
      <c r="H16" s="107">
        <f t="shared" ref="H16" si="1">SUM(H12:J15)</f>
        <v>2.4500000000000002</v>
      </c>
      <c r="I16" s="107"/>
      <c r="J16" s="108"/>
      <c r="K16" s="107">
        <f t="shared" ref="K16" si="2">SUM(K12:M15)</f>
        <v>1.42</v>
      </c>
      <c r="L16" s="107"/>
      <c r="M16" s="108"/>
      <c r="N16" s="107">
        <f t="shared" ref="N16" si="3">SUM(N12:P15)</f>
        <v>2.4500000000000002</v>
      </c>
      <c r="O16" s="107"/>
      <c r="P16" s="108"/>
      <c r="Q16" s="107">
        <f t="shared" ref="Q16" si="4">SUM(Q12:S15)</f>
        <v>1.43</v>
      </c>
      <c r="R16" s="107"/>
      <c r="S16" s="108"/>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row>
    <row r="17" spans="1:19" x14ac:dyDescent="0.2">
      <c r="A17" s="162"/>
      <c r="B17" s="102"/>
      <c r="C17" s="102"/>
      <c r="D17" s="102"/>
      <c r="E17" s="102"/>
      <c r="F17" s="102"/>
      <c r="G17" s="102"/>
      <c r="H17" s="102"/>
      <c r="I17" s="102"/>
      <c r="J17" s="102"/>
      <c r="K17" s="102"/>
      <c r="L17" s="102"/>
      <c r="M17" s="102"/>
      <c r="N17" s="102"/>
      <c r="O17" s="102"/>
      <c r="P17" s="102"/>
      <c r="Q17" s="102"/>
      <c r="R17" s="102"/>
      <c r="S17" s="102"/>
    </row>
    <row r="18" spans="1:19" ht="12.75" customHeight="1" x14ac:dyDescent="0.2">
      <c r="A18" s="158" t="s">
        <v>27</v>
      </c>
      <c r="B18" s="104" t="s">
        <v>4</v>
      </c>
      <c r="C18" s="105"/>
      <c r="D18" s="106"/>
      <c r="E18" s="104" t="s">
        <v>5</v>
      </c>
      <c r="F18" s="105"/>
      <c r="G18" s="155"/>
      <c r="H18" s="104" t="s">
        <v>4</v>
      </c>
      <c r="I18" s="105"/>
      <c r="J18" s="106"/>
      <c r="K18" s="104" t="s">
        <v>5</v>
      </c>
      <c r="L18" s="105"/>
      <c r="M18" s="155"/>
      <c r="N18" s="104" t="s">
        <v>4</v>
      </c>
      <c r="O18" s="105"/>
      <c r="P18" s="106"/>
      <c r="Q18" s="104" t="s">
        <v>5</v>
      </c>
      <c r="R18" s="105"/>
      <c r="S18" s="155"/>
    </row>
    <row r="19" spans="1:19" s="4" customFormat="1" ht="12.75" customHeight="1" x14ac:dyDescent="0.25">
      <c r="A19" s="158"/>
      <c r="B19" s="78" t="s">
        <v>92</v>
      </c>
      <c r="C19" s="79"/>
      <c r="D19" s="80"/>
      <c r="E19" s="81">
        <v>16.809999999999999</v>
      </c>
      <c r="F19" s="82"/>
      <c r="G19" s="83"/>
      <c r="H19" s="78" t="s">
        <v>96</v>
      </c>
      <c r="I19" s="79"/>
      <c r="J19" s="80"/>
      <c r="K19" s="81">
        <v>16.37</v>
      </c>
      <c r="L19" s="82"/>
      <c r="M19" s="83"/>
      <c r="N19" s="78" t="s">
        <v>99</v>
      </c>
      <c r="O19" s="79"/>
      <c r="P19" s="80"/>
      <c r="Q19" s="81">
        <v>11.73</v>
      </c>
      <c r="R19" s="82"/>
      <c r="S19" s="83"/>
    </row>
    <row r="20" spans="1:19" s="4" customFormat="1" ht="12.75" customHeight="1" x14ac:dyDescent="0.25">
      <c r="A20" s="158"/>
      <c r="B20" s="78" t="s">
        <v>93</v>
      </c>
      <c r="C20" s="79"/>
      <c r="D20" s="80"/>
      <c r="E20" s="81">
        <v>12.6</v>
      </c>
      <c r="F20" s="82"/>
      <c r="G20" s="83"/>
      <c r="H20" s="78" t="s">
        <v>97</v>
      </c>
      <c r="I20" s="79"/>
      <c r="J20" s="80"/>
      <c r="K20" s="81">
        <v>16.13</v>
      </c>
      <c r="L20" s="82"/>
      <c r="M20" s="83"/>
      <c r="N20" s="78" t="s">
        <v>85</v>
      </c>
      <c r="O20" s="79"/>
      <c r="P20" s="80"/>
      <c r="Q20" s="81">
        <v>8.3800000000000008</v>
      </c>
      <c r="R20" s="82"/>
      <c r="S20" s="83"/>
    </row>
    <row r="21" spans="1:19" s="4" customFormat="1" ht="12.75" customHeight="1" x14ac:dyDescent="0.25">
      <c r="A21" s="158"/>
      <c r="B21" s="78" t="s">
        <v>94</v>
      </c>
      <c r="C21" s="79"/>
      <c r="D21" s="80"/>
      <c r="E21" s="81">
        <v>12.6</v>
      </c>
      <c r="F21" s="82"/>
      <c r="G21" s="83"/>
      <c r="H21" s="78" t="s">
        <v>98</v>
      </c>
      <c r="I21" s="79"/>
      <c r="J21" s="80"/>
      <c r="K21" s="81">
        <v>11.3</v>
      </c>
      <c r="L21" s="82"/>
      <c r="M21" s="83"/>
      <c r="N21" s="78" t="s">
        <v>100</v>
      </c>
      <c r="O21" s="79"/>
      <c r="P21" s="80"/>
      <c r="Q21" s="81">
        <v>7.95</v>
      </c>
      <c r="R21" s="82"/>
      <c r="S21" s="83"/>
    </row>
    <row r="22" spans="1:19" s="4" customFormat="1" ht="12.75" customHeight="1" x14ac:dyDescent="0.25">
      <c r="A22" s="158"/>
      <c r="B22" s="78" t="s">
        <v>218</v>
      </c>
      <c r="C22" s="79"/>
      <c r="D22" s="80"/>
      <c r="E22" s="81">
        <v>9.7200000000000006</v>
      </c>
      <c r="F22" s="82"/>
      <c r="G22" s="83"/>
      <c r="H22" s="78" t="s">
        <v>95</v>
      </c>
      <c r="I22" s="79"/>
      <c r="J22" s="80"/>
      <c r="K22" s="81">
        <v>11</v>
      </c>
      <c r="L22" s="82"/>
      <c r="M22" s="83"/>
      <c r="N22" s="78" t="s">
        <v>98</v>
      </c>
      <c r="O22" s="79"/>
      <c r="P22" s="80"/>
      <c r="Q22" s="81">
        <v>6.71</v>
      </c>
      <c r="R22" s="82"/>
      <c r="S22" s="83"/>
    </row>
    <row r="23" spans="1:19" s="4" customFormat="1" ht="12.75" customHeight="1" x14ac:dyDescent="0.25">
      <c r="A23" s="158"/>
      <c r="B23" s="78" t="s">
        <v>95</v>
      </c>
      <c r="C23" s="79"/>
      <c r="D23" s="80"/>
      <c r="E23" s="81">
        <v>8.16</v>
      </c>
      <c r="F23" s="82"/>
      <c r="G23" s="83"/>
      <c r="H23" s="78" t="s">
        <v>85</v>
      </c>
      <c r="I23" s="79"/>
      <c r="J23" s="80"/>
      <c r="K23" s="81">
        <v>9.3800000000000008</v>
      </c>
      <c r="L23" s="82"/>
      <c r="M23" s="83"/>
      <c r="N23" s="78" t="s">
        <v>95</v>
      </c>
      <c r="O23" s="79"/>
      <c r="P23" s="80"/>
      <c r="Q23" s="81">
        <v>6.31</v>
      </c>
      <c r="R23" s="82"/>
      <c r="S23" s="83"/>
    </row>
    <row r="24" spans="1:19" s="4" customFormat="1" ht="12.75" customHeight="1" x14ac:dyDescent="0.25">
      <c r="A24" s="158"/>
      <c r="B24" s="78" t="s">
        <v>115</v>
      </c>
      <c r="C24" s="79"/>
      <c r="D24" s="80"/>
      <c r="E24" s="81">
        <v>1.49</v>
      </c>
      <c r="F24" s="82"/>
      <c r="G24" s="83"/>
      <c r="H24" s="78" t="s">
        <v>115</v>
      </c>
      <c r="I24" s="79"/>
      <c r="J24" s="80"/>
      <c r="K24" s="81">
        <v>1.58</v>
      </c>
      <c r="L24" s="82"/>
      <c r="M24" s="83"/>
      <c r="N24" s="78" t="s">
        <v>97</v>
      </c>
      <c r="O24" s="79"/>
      <c r="P24" s="80"/>
      <c r="Q24" s="81">
        <v>5.4</v>
      </c>
      <c r="R24" s="82"/>
      <c r="S24" s="83"/>
    </row>
    <row r="25" spans="1:19" s="4" customFormat="1" ht="12.75" customHeight="1" x14ac:dyDescent="0.25">
      <c r="A25" s="158"/>
      <c r="B25" s="78" t="s">
        <v>91</v>
      </c>
      <c r="C25" s="79"/>
      <c r="D25" s="80"/>
      <c r="E25" s="81">
        <v>1.35</v>
      </c>
      <c r="F25" s="82"/>
      <c r="G25" s="83"/>
      <c r="H25" s="78" t="s">
        <v>102</v>
      </c>
      <c r="I25" s="79"/>
      <c r="J25" s="80"/>
      <c r="K25" s="81">
        <v>1.53</v>
      </c>
      <c r="L25" s="82"/>
      <c r="M25" s="83"/>
      <c r="N25" s="78" t="s">
        <v>96</v>
      </c>
      <c r="O25" s="79"/>
      <c r="P25" s="80"/>
      <c r="Q25" s="81">
        <v>4.8099999999999996</v>
      </c>
      <c r="R25" s="82"/>
      <c r="S25" s="83"/>
    </row>
    <row r="26" spans="1:19" s="4" customFormat="1" ht="12.75" customHeight="1" x14ac:dyDescent="0.25">
      <c r="A26" s="158"/>
      <c r="B26" s="78" t="s">
        <v>102</v>
      </c>
      <c r="C26" s="79"/>
      <c r="D26" s="80"/>
      <c r="E26" s="81">
        <v>1.33</v>
      </c>
      <c r="F26" s="82"/>
      <c r="G26" s="83"/>
      <c r="H26" s="78" t="s">
        <v>91</v>
      </c>
      <c r="I26" s="79"/>
      <c r="J26" s="80"/>
      <c r="K26" s="81">
        <v>1.4</v>
      </c>
      <c r="L26" s="82"/>
      <c r="M26" s="83"/>
      <c r="N26" s="78" t="s">
        <v>115</v>
      </c>
      <c r="O26" s="79"/>
      <c r="P26" s="80"/>
      <c r="Q26" s="81">
        <v>1.79</v>
      </c>
      <c r="R26" s="82"/>
      <c r="S26" s="83"/>
    </row>
    <row r="27" spans="1:19" s="4" customFormat="1" ht="12.75" customHeight="1" x14ac:dyDescent="0.25">
      <c r="A27" s="158"/>
      <c r="B27" s="78" t="s">
        <v>127</v>
      </c>
      <c r="C27" s="79"/>
      <c r="D27" s="80"/>
      <c r="E27" s="81">
        <v>1.08</v>
      </c>
      <c r="F27" s="82"/>
      <c r="G27" s="83"/>
      <c r="H27" s="78" t="s">
        <v>127</v>
      </c>
      <c r="I27" s="79"/>
      <c r="J27" s="80"/>
      <c r="K27" s="81">
        <v>1.1299999999999999</v>
      </c>
      <c r="L27" s="82"/>
      <c r="M27" s="83"/>
      <c r="N27" s="78" t="s">
        <v>102</v>
      </c>
      <c r="O27" s="79"/>
      <c r="P27" s="80"/>
      <c r="Q27" s="81">
        <v>1.74</v>
      </c>
      <c r="R27" s="82"/>
      <c r="S27" s="83"/>
    </row>
    <row r="28" spans="1:19" s="4" customFormat="1" ht="12.75" customHeight="1" x14ac:dyDescent="0.25">
      <c r="A28" s="158"/>
      <c r="B28" s="78" t="s">
        <v>89</v>
      </c>
      <c r="C28" s="79"/>
      <c r="D28" s="80"/>
      <c r="E28" s="81">
        <v>1.05</v>
      </c>
      <c r="F28" s="82"/>
      <c r="G28" s="83"/>
      <c r="H28" s="78" t="s">
        <v>114</v>
      </c>
      <c r="I28" s="79"/>
      <c r="J28" s="80"/>
      <c r="K28" s="81">
        <v>1.1200000000000001</v>
      </c>
      <c r="L28" s="82"/>
      <c r="M28" s="83"/>
      <c r="N28" s="78" t="s">
        <v>91</v>
      </c>
      <c r="O28" s="79"/>
      <c r="P28" s="80"/>
      <c r="Q28" s="81">
        <v>1.58</v>
      </c>
      <c r="R28" s="82"/>
      <c r="S28" s="83"/>
    </row>
    <row r="29" spans="1:19" s="4" customFormat="1" ht="12.75" customHeight="1" x14ac:dyDescent="0.25">
      <c r="A29" s="158"/>
      <c r="B29" s="78" t="s">
        <v>39</v>
      </c>
      <c r="C29" s="79"/>
      <c r="D29" s="80"/>
      <c r="E29" s="81">
        <v>19.14</v>
      </c>
      <c r="F29" s="82"/>
      <c r="G29" s="83"/>
      <c r="H29" s="78" t="s">
        <v>39</v>
      </c>
      <c r="I29" s="79"/>
      <c r="J29" s="80"/>
      <c r="K29" s="81">
        <v>20.59</v>
      </c>
      <c r="L29" s="82"/>
      <c r="M29" s="83"/>
      <c r="N29" s="78" t="s">
        <v>39</v>
      </c>
      <c r="O29" s="79"/>
      <c r="P29" s="80"/>
      <c r="Q29" s="81">
        <v>25.55</v>
      </c>
      <c r="R29" s="82"/>
      <c r="S29" s="83"/>
    </row>
    <row r="30" spans="1:19" ht="12.75" customHeight="1" x14ac:dyDescent="0.2">
      <c r="A30" s="158"/>
      <c r="B30" s="78" t="s">
        <v>74</v>
      </c>
      <c r="C30" s="79"/>
      <c r="D30" s="80"/>
      <c r="E30" s="81">
        <v>14.67</v>
      </c>
      <c r="F30" s="82"/>
      <c r="G30" s="83"/>
      <c r="H30" s="78" t="s">
        <v>74</v>
      </c>
      <c r="I30" s="79"/>
      <c r="J30" s="80"/>
      <c r="K30" s="81">
        <v>8.4700000000000006</v>
      </c>
      <c r="L30" s="82"/>
      <c r="M30" s="83"/>
      <c r="N30" s="78" t="s">
        <v>74</v>
      </c>
      <c r="O30" s="79"/>
      <c r="P30" s="80"/>
      <c r="Q30" s="81">
        <v>18.05</v>
      </c>
      <c r="R30" s="82"/>
      <c r="S30" s="83"/>
    </row>
    <row r="31" spans="1:19" x14ac:dyDescent="0.2">
      <c r="A31" s="158"/>
      <c r="B31" s="161" t="s">
        <v>42</v>
      </c>
      <c r="C31" s="116"/>
      <c r="D31" s="117"/>
      <c r="E31" s="109">
        <f>SUM(E19:F30)</f>
        <v>100</v>
      </c>
      <c r="F31" s="110"/>
      <c r="G31" s="148"/>
      <c r="H31" s="161" t="s">
        <v>42</v>
      </c>
      <c r="I31" s="116"/>
      <c r="J31" s="117"/>
      <c r="K31" s="109">
        <f>SUM(K19:L30)</f>
        <v>100</v>
      </c>
      <c r="L31" s="110"/>
      <c r="M31" s="148"/>
      <c r="N31" s="161" t="s">
        <v>42</v>
      </c>
      <c r="O31" s="116"/>
      <c r="P31" s="117"/>
      <c r="Q31" s="109">
        <f>SUM(Q19:R30)</f>
        <v>100</v>
      </c>
      <c r="R31" s="110"/>
      <c r="S31" s="148"/>
    </row>
    <row r="32" spans="1:19" x14ac:dyDescent="0.2">
      <c r="A32" s="14"/>
      <c r="B32" s="112"/>
      <c r="C32" s="113"/>
      <c r="D32" s="114"/>
      <c r="E32" s="112"/>
      <c r="F32" s="113"/>
      <c r="G32" s="114"/>
      <c r="H32" s="112"/>
      <c r="I32" s="113"/>
      <c r="J32" s="114"/>
      <c r="K32" s="112"/>
      <c r="L32" s="113"/>
      <c r="M32" s="114"/>
      <c r="N32" s="112"/>
      <c r="O32" s="113"/>
      <c r="P32" s="114"/>
      <c r="Q32" s="112"/>
      <c r="R32" s="113"/>
      <c r="S32" s="114"/>
    </row>
    <row r="33" spans="1:19" ht="12.75" customHeight="1" x14ac:dyDescent="0.2">
      <c r="A33" s="159" t="s">
        <v>29</v>
      </c>
      <c r="B33" s="160" t="s">
        <v>0</v>
      </c>
      <c r="C33" s="160"/>
      <c r="D33" s="160"/>
      <c r="E33" s="160" t="s">
        <v>1</v>
      </c>
      <c r="F33" s="160"/>
      <c r="G33" s="160"/>
      <c r="H33" s="160" t="s">
        <v>0</v>
      </c>
      <c r="I33" s="160"/>
      <c r="J33" s="160"/>
      <c r="K33" s="160" t="s">
        <v>1</v>
      </c>
      <c r="L33" s="160"/>
      <c r="M33" s="160"/>
      <c r="N33" s="160" t="s">
        <v>0</v>
      </c>
      <c r="O33" s="160"/>
      <c r="P33" s="160"/>
      <c r="Q33" s="160" t="s">
        <v>1</v>
      </c>
      <c r="R33" s="160"/>
      <c r="S33" s="160"/>
    </row>
    <row r="34" spans="1:19" ht="38.25" x14ac:dyDescent="0.2">
      <c r="A34" s="159"/>
      <c r="B34" s="61" t="s">
        <v>119</v>
      </c>
      <c r="C34" s="61" t="s">
        <v>120</v>
      </c>
      <c r="D34" s="61" t="s">
        <v>121</v>
      </c>
      <c r="E34" s="61" t="s">
        <v>119</v>
      </c>
      <c r="F34" s="61" t="s">
        <v>120</v>
      </c>
      <c r="G34" s="61" t="s">
        <v>121</v>
      </c>
      <c r="H34" s="61" t="s">
        <v>119</v>
      </c>
      <c r="I34" s="61" t="s">
        <v>120</v>
      </c>
      <c r="J34" s="61" t="s">
        <v>121</v>
      </c>
      <c r="K34" s="61" t="s">
        <v>119</v>
      </c>
      <c r="L34" s="61" t="s">
        <v>120</v>
      </c>
      <c r="M34" s="61" t="s">
        <v>121</v>
      </c>
      <c r="N34" s="61" t="s">
        <v>119</v>
      </c>
      <c r="O34" s="61" t="s">
        <v>120</v>
      </c>
      <c r="P34" s="61" t="s">
        <v>121</v>
      </c>
      <c r="Q34" s="61" t="s">
        <v>119</v>
      </c>
      <c r="R34" s="61" t="s">
        <v>120</v>
      </c>
      <c r="S34" s="54" t="s">
        <v>121</v>
      </c>
    </row>
    <row r="35" spans="1:19" x14ac:dyDescent="0.2">
      <c r="A35" s="14" t="s">
        <v>32</v>
      </c>
      <c r="B35" s="60">
        <v>-3.1865000000000001</v>
      </c>
      <c r="C35" s="60">
        <v>1.4718</v>
      </c>
      <c r="D35" s="60">
        <v>6.1059999999999999</v>
      </c>
      <c r="E35" s="60">
        <v>-2.0467</v>
      </c>
      <c r="F35" s="60">
        <v>1.4718</v>
      </c>
      <c r="G35" s="60">
        <v>6.1059999999999999</v>
      </c>
      <c r="H35" s="60">
        <v>-4.1924000000000001</v>
      </c>
      <c r="I35" s="60">
        <v>1.4718</v>
      </c>
      <c r="J35" s="60">
        <v>6.1059999999999999</v>
      </c>
      <c r="K35" s="60">
        <v>-3.2027000000000001</v>
      </c>
      <c r="L35" s="60">
        <v>1.4718</v>
      </c>
      <c r="M35" s="60">
        <v>6.1059999999999999</v>
      </c>
      <c r="N35" s="60">
        <v>-5.2102000000000004</v>
      </c>
      <c r="O35" s="60">
        <v>1.4718</v>
      </c>
      <c r="P35" s="60">
        <v>6.1059999999999999</v>
      </c>
      <c r="Q35" s="60">
        <v>-4.2384000000000004</v>
      </c>
      <c r="R35" s="60">
        <v>1.4718</v>
      </c>
      <c r="S35" s="64">
        <v>6.1059999999999999</v>
      </c>
    </row>
    <row r="36" spans="1:19" x14ac:dyDescent="0.2">
      <c r="A36" s="14" t="s">
        <v>33</v>
      </c>
      <c r="B36" s="60">
        <v>5.3174000000000001</v>
      </c>
      <c r="C36" s="60">
        <v>7.4814999999999996</v>
      </c>
      <c r="D36" s="60">
        <v>6.4706999999999999</v>
      </c>
      <c r="E36" s="60">
        <v>6.5747</v>
      </c>
      <c r="F36" s="60">
        <v>7.4814999999999996</v>
      </c>
      <c r="G36" s="60">
        <v>6.4706999999999999</v>
      </c>
      <c r="H36" s="60">
        <v>4.8448000000000002</v>
      </c>
      <c r="I36" s="60">
        <v>7.4814999999999996</v>
      </c>
      <c r="J36" s="60">
        <v>6.4706999999999999</v>
      </c>
      <c r="K36" s="60">
        <v>5.9635999999999996</v>
      </c>
      <c r="L36" s="60">
        <v>7.4814999999999996</v>
      </c>
      <c r="M36" s="60">
        <v>6.4706999999999999</v>
      </c>
      <c r="N36" s="60" t="s">
        <v>41</v>
      </c>
      <c r="O36" s="60" t="s">
        <v>41</v>
      </c>
      <c r="P36" s="60" t="s">
        <v>41</v>
      </c>
      <c r="Q36" s="60" t="s">
        <v>41</v>
      </c>
      <c r="R36" s="60" t="s">
        <v>41</v>
      </c>
      <c r="S36" s="64" t="s">
        <v>41</v>
      </c>
    </row>
    <row r="37" spans="1:19" x14ac:dyDescent="0.2">
      <c r="A37" s="14" t="s">
        <v>30</v>
      </c>
      <c r="B37" s="60" t="s">
        <v>41</v>
      </c>
      <c r="C37" s="60" t="s">
        <v>41</v>
      </c>
      <c r="D37" s="60" t="s">
        <v>41</v>
      </c>
      <c r="E37" s="60" t="s">
        <v>41</v>
      </c>
      <c r="F37" s="60" t="s">
        <v>41</v>
      </c>
      <c r="G37" s="60" t="s">
        <v>41</v>
      </c>
      <c r="H37" s="60" t="s">
        <v>41</v>
      </c>
      <c r="I37" s="60" t="s">
        <v>41</v>
      </c>
      <c r="J37" s="60" t="s">
        <v>41</v>
      </c>
      <c r="K37" s="60" t="s">
        <v>41</v>
      </c>
      <c r="L37" s="60" t="s">
        <v>41</v>
      </c>
      <c r="M37" s="60" t="s">
        <v>41</v>
      </c>
      <c r="N37" s="60" t="s">
        <v>41</v>
      </c>
      <c r="O37" s="60" t="s">
        <v>41</v>
      </c>
      <c r="P37" s="60" t="s">
        <v>41</v>
      </c>
      <c r="Q37" s="60" t="s">
        <v>41</v>
      </c>
      <c r="R37" s="60" t="s">
        <v>41</v>
      </c>
      <c r="S37" s="64" t="s">
        <v>41</v>
      </c>
    </row>
    <row r="38" spans="1:19" x14ac:dyDescent="0.2">
      <c r="A38" s="63" t="s">
        <v>40</v>
      </c>
      <c r="B38" s="76">
        <v>4.6528</v>
      </c>
      <c r="C38" s="76">
        <v>7.6775000000000002</v>
      </c>
      <c r="D38" s="76">
        <v>6.6528999999999998</v>
      </c>
      <c r="E38" s="76">
        <v>5.8848000000000003</v>
      </c>
      <c r="F38" s="76">
        <v>7.6775000000000002</v>
      </c>
      <c r="G38" s="76">
        <v>6.6528999999999998</v>
      </c>
      <c r="H38" s="76">
        <v>4.6368</v>
      </c>
      <c r="I38" s="76">
        <v>7.3981000000000003</v>
      </c>
      <c r="J38" s="76">
        <v>6.4710999999999999</v>
      </c>
      <c r="K38" s="76">
        <v>5.7584</v>
      </c>
      <c r="L38" s="76">
        <v>7.3981000000000003</v>
      </c>
      <c r="M38" s="76">
        <v>6.4710999999999999</v>
      </c>
      <c r="N38" s="76">
        <v>4.8051000000000004</v>
      </c>
      <c r="O38" s="76">
        <v>7.6864999999999997</v>
      </c>
      <c r="P38" s="76">
        <v>6.4522000000000004</v>
      </c>
      <c r="Q38" s="76">
        <v>5.9089</v>
      </c>
      <c r="R38" s="76">
        <v>7.6864999999999997</v>
      </c>
      <c r="S38" s="64">
        <v>6.4522000000000004</v>
      </c>
    </row>
    <row r="39" spans="1:19" s="17" customFormat="1" ht="63.75" x14ac:dyDescent="0.2">
      <c r="A39" s="14" t="s">
        <v>37</v>
      </c>
      <c r="B39" s="16"/>
      <c r="C39" s="10" t="s">
        <v>81</v>
      </c>
      <c r="D39" s="10" t="s">
        <v>124</v>
      </c>
      <c r="E39" s="10"/>
      <c r="F39" s="10" t="s">
        <v>81</v>
      </c>
      <c r="G39" s="10" t="s">
        <v>124</v>
      </c>
      <c r="H39" s="16"/>
      <c r="I39" s="10" t="s">
        <v>81</v>
      </c>
      <c r="J39" s="10" t="s">
        <v>124</v>
      </c>
      <c r="K39" s="10"/>
      <c r="L39" s="10" t="s">
        <v>81</v>
      </c>
      <c r="M39" s="10" t="s">
        <v>124</v>
      </c>
      <c r="N39" s="16"/>
      <c r="O39" s="10" t="s">
        <v>81</v>
      </c>
      <c r="P39" s="10" t="s">
        <v>124</v>
      </c>
      <c r="Q39" s="10"/>
      <c r="R39" s="10" t="s">
        <v>81</v>
      </c>
      <c r="S39" s="11" t="s">
        <v>124</v>
      </c>
    </row>
    <row r="40" spans="1:19" s="19" customFormat="1" ht="13.5" thickBot="1" x14ac:dyDescent="0.25">
      <c r="A40" s="68" t="s">
        <v>31</v>
      </c>
      <c r="B40" s="75">
        <v>11.6214</v>
      </c>
      <c r="C40" s="75">
        <f>'Debt Open Ended '!AG40</f>
        <v>3944.6747</v>
      </c>
      <c r="D40" s="75">
        <f>'Debt Open Ended '!S40</f>
        <v>5225.9655000000002</v>
      </c>
      <c r="E40" s="75">
        <v>12.079599999999999</v>
      </c>
      <c r="F40" s="75">
        <f>C40</f>
        <v>3944.6747</v>
      </c>
      <c r="G40" s="75">
        <f>D40</f>
        <v>5225.9655000000002</v>
      </c>
      <c r="H40" s="75">
        <v>11.494999999999999</v>
      </c>
      <c r="I40" s="75">
        <f>F40</f>
        <v>3944.6747</v>
      </c>
      <c r="J40" s="75">
        <f>G40</f>
        <v>5225.9655000000002</v>
      </c>
      <c r="K40" s="75">
        <v>11.878</v>
      </c>
      <c r="L40" s="75">
        <f>I40</f>
        <v>3944.6747</v>
      </c>
      <c r="M40" s="75">
        <f>J40</f>
        <v>5225.9655000000002</v>
      </c>
      <c r="N40" s="75">
        <v>11.485300000000001</v>
      </c>
      <c r="O40" s="75">
        <f>L40</f>
        <v>3944.6747</v>
      </c>
      <c r="P40" s="75">
        <f>M40</f>
        <v>5225.9655000000002</v>
      </c>
      <c r="Q40" s="75">
        <v>11.8459</v>
      </c>
      <c r="R40" s="75">
        <f>O40</f>
        <v>3944.6747</v>
      </c>
      <c r="S40" s="77">
        <f>P40</f>
        <v>5225.9655000000002</v>
      </c>
    </row>
    <row r="41" spans="1:19" ht="14.25" customHeight="1" x14ac:dyDescent="0.2"/>
    <row r="42" spans="1:19" x14ac:dyDescent="0.2">
      <c r="A42" s="24" t="s">
        <v>6</v>
      </c>
    </row>
    <row r="43" spans="1:19" ht="12.75" customHeight="1" x14ac:dyDescent="0.2">
      <c r="A43" s="24" t="s">
        <v>34</v>
      </c>
    </row>
    <row r="44" spans="1:19" x14ac:dyDescent="0.2">
      <c r="A44" s="24"/>
      <c r="C44" s="19"/>
      <c r="D44" s="19"/>
      <c r="F44" s="19"/>
      <c r="G44" s="19"/>
      <c r="I44" s="19"/>
      <c r="J44" s="19"/>
      <c r="L44" s="19"/>
      <c r="M44" s="19"/>
      <c r="O44" s="19"/>
      <c r="P44" s="19"/>
      <c r="R44" s="19"/>
      <c r="S44" s="19"/>
    </row>
    <row r="45" spans="1:19" x14ac:dyDescent="0.2">
      <c r="A45" s="24" t="s">
        <v>35</v>
      </c>
    </row>
    <row r="46" spans="1:19" ht="12.75" customHeight="1" x14ac:dyDescent="0.2">
      <c r="A46" s="84" t="s">
        <v>38</v>
      </c>
      <c r="B46" s="84"/>
      <c r="C46" s="84"/>
      <c r="D46" s="84"/>
    </row>
    <row r="47" spans="1:19" ht="12.75" customHeight="1" x14ac:dyDescent="0.2">
      <c r="A47" s="84" t="s">
        <v>210</v>
      </c>
      <c r="B47" s="84"/>
      <c r="C47" s="84"/>
      <c r="D47" s="84"/>
      <c r="E47" s="84"/>
      <c r="F47" s="84"/>
      <c r="G47" s="84"/>
      <c r="H47" s="84"/>
      <c r="I47" s="84"/>
    </row>
    <row r="48" spans="1:19" ht="12.75" customHeight="1" x14ac:dyDescent="0.2">
      <c r="A48" s="84" t="s">
        <v>191</v>
      </c>
      <c r="B48" s="84"/>
      <c r="C48" s="84"/>
      <c r="D48" s="84"/>
      <c r="E48" s="84"/>
      <c r="F48" s="84"/>
      <c r="G48" s="84"/>
      <c r="H48" s="84"/>
    </row>
    <row r="49" spans="1:1" x14ac:dyDescent="0.2">
      <c r="A49" s="3" t="s">
        <v>192</v>
      </c>
    </row>
    <row r="50" spans="1:1" x14ac:dyDescent="0.2">
      <c r="A50" s="3" t="s">
        <v>182</v>
      </c>
    </row>
    <row r="51" spans="1:1" x14ac:dyDescent="0.2">
      <c r="A51" s="3" t="s">
        <v>183</v>
      </c>
    </row>
    <row r="52" spans="1:1" x14ac:dyDescent="0.2">
      <c r="A52" s="3" t="s">
        <v>184</v>
      </c>
    </row>
    <row r="53" spans="1:1" x14ac:dyDescent="0.2">
      <c r="A53" s="3" t="s">
        <v>188</v>
      </c>
    </row>
    <row r="54" spans="1:1" x14ac:dyDescent="0.2">
      <c r="A54" s="3" t="s">
        <v>185</v>
      </c>
    </row>
    <row r="55" spans="1:1" x14ac:dyDescent="0.2">
      <c r="A55" s="3" t="s">
        <v>186</v>
      </c>
    </row>
  </sheetData>
  <mergeCells count="186">
    <mergeCell ref="BJ11:BL11"/>
    <mergeCell ref="BM11:BO11"/>
    <mergeCell ref="A47:I47"/>
    <mergeCell ref="H16:J16"/>
    <mergeCell ref="K16:M16"/>
    <mergeCell ref="N16:P16"/>
    <mergeCell ref="Q16:S16"/>
    <mergeCell ref="K13:M13"/>
    <mergeCell ref="N13:P13"/>
    <mergeCell ref="Q13:S13"/>
    <mergeCell ref="H14:J14"/>
    <mergeCell ref="K14:M14"/>
    <mergeCell ref="N14:P14"/>
    <mergeCell ref="Q14:S14"/>
    <mergeCell ref="H15:J15"/>
    <mergeCell ref="K15:M15"/>
    <mergeCell ref="N15:P15"/>
    <mergeCell ref="Q15:S15"/>
    <mergeCell ref="E26:G26"/>
    <mergeCell ref="K26:M26"/>
    <mergeCell ref="N26:P26"/>
    <mergeCell ref="Q26:S26"/>
    <mergeCell ref="B23:D23"/>
    <mergeCell ref="E23:G23"/>
    <mergeCell ref="Q11:S11"/>
    <mergeCell ref="B15:D15"/>
    <mergeCell ref="E15:G15"/>
    <mergeCell ref="B16:D16"/>
    <mergeCell ref="DF11:DI11"/>
    <mergeCell ref="BP11:BR11"/>
    <mergeCell ref="BS11:BU11"/>
    <mergeCell ref="BV11:BX11"/>
    <mergeCell ref="BY11:CA11"/>
    <mergeCell ref="CB11:CD11"/>
    <mergeCell ref="CE11:CG11"/>
    <mergeCell ref="CH11:CK11"/>
    <mergeCell ref="CL11:CO11"/>
    <mergeCell ref="CP11:CS11"/>
    <mergeCell ref="CT11:CW11"/>
    <mergeCell ref="CX11:DA11"/>
    <mergeCell ref="DB11:DE11"/>
    <mergeCell ref="AO11:AQ11"/>
    <mergeCell ref="AR11:AT11"/>
    <mergeCell ref="AU11:AW11"/>
    <mergeCell ref="AX11:AZ11"/>
    <mergeCell ref="BA11:BC11"/>
    <mergeCell ref="BD11:BF11"/>
    <mergeCell ref="BG11:BI11"/>
    <mergeCell ref="AF11:AH11"/>
    <mergeCell ref="AI11:AK11"/>
    <mergeCell ref="AL11:AN11"/>
    <mergeCell ref="A7:S7"/>
    <mergeCell ref="A9:S9"/>
    <mergeCell ref="A17:S17"/>
    <mergeCell ref="A10:G10"/>
    <mergeCell ref="B8:G8"/>
    <mergeCell ref="H8:M8"/>
    <mergeCell ref="N8:S8"/>
    <mergeCell ref="H10:M10"/>
    <mergeCell ref="T11:V11"/>
    <mergeCell ref="W11:Y11"/>
    <mergeCell ref="Z11:AB11"/>
    <mergeCell ref="AC11:AE11"/>
    <mergeCell ref="E16:G16"/>
    <mergeCell ref="H12:J12"/>
    <mergeCell ref="K12:M12"/>
    <mergeCell ref="N12:P12"/>
    <mergeCell ref="Q12:S12"/>
    <mergeCell ref="H13:J13"/>
    <mergeCell ref="N10:S10"/>
    <mergeCell ref="B11:D11"/>
    <mergeCell ref="E11:G11"/>
    <mergeCell ref="E30:G30"/>
    <mergeCell ref="H30:J30"/>
    <mergeCell ref="K30:M30"/>
    <mergeCell ref="N30:P30"/>
    <mergeCell ref="Q30:S30"/>
    <mergeCell ref="H29:J29"/>
    <mergeCell ref="K29:M29"/>
    <mergeCell ref="N29:P29"/>
    <mergeCell ref="Q29:S29"/>
    <mergeCell ref="E29:G29"/>
    <mergeCell ref="K22:M22"/>
    <mergeCell ref="N22:P22"/>
    <mergeCell ref="Q22:S22"/>
    <mergeCell ref="H21:J21"/>
    <mergeCell ref="H23:J23"/>
    <mergeCell ref="K23:M23"/>
    <mergeCell ref="N23:P23"/>
    <mergeCell ref="Q23:S23"/>
    <mergeCell ref="E25:G25"/>
    <mergeCell ref="K24:M24"/>
    <mergeCell ref="H25:J25"/>
    <mergeCell ref="K25:M25"/>
    <mergeCell ref="N25:P25"/>
    <mergeCell ref="Q25:S25"/>
    <mergeCell ref="N24:P24"/>
    <mergeCell ref="Q24:S24"/>
    <mergeCell ref="E19:G19"/>
    <mergeCell ref="B2:G2"/>
    <mergeCell ref="H2:M2"/>
    <mergeCell ref="B4:G4"/>
    <mergeCell ref="H4:M4"/>
    <mergeCell ref="N4:S4"/>
    <mergeCell ref="N2:S2"/>
    <mergeCell ref="B6:G6"/>
    <mergeCell ref="H6:M6"/>
    <mergeCell ref="N6:S6"/>
    <mergeCell ref="A3:S3"/>
    <mergeCell ref="A5:S5"/>
    <mergeCell ref="H11:J11"/>
    <mergeCell ref="K11:M11"/>
    <mergeCell ref="K18:M18"/>
    <mergeCell ref="N18:P18"/>
    <mergeCell ref="Q18:S18"/>
    <mergeCell ref="B12:D12"/>
    <mergeCell ref="E12:G12"/>
    <mergeCell ref="B13:D13"/>
    <mergeCell ref="E13:G13"/>
    <mergeCell ref="B14:D14"/>
    <mergeCell ref="E14:G14"/>
    <mergeCell ref="N11:P11"/>
    <mergeCell ref="B31:D31"/>
    <mergeCell ref="K33:M33"/>
    <mergeCell ref="N33:P33"/>
    <mergeCell ref="Q33:S33"/>
    <mergeCell ref="E32:G32"/>
    <mergeCell ref="H32:J32"/>
    <mergeCell ref="K32:M32"/>
    <mergeCell ref="N32:P32"/>
    <mergeCell ref="Q32:S32"/>
    <mergeCell ref="B33:D33"/>
    <mergeCell ref="E33:G33"/>
    <mergeCell ref="E31:G31"/>
    <mergeCell ref="H31:J31"/>
    <mergeCell ref="K31:M31"/>
    <mergeCell ref="N31:P31"/>
    <mergeCell ref="Q31:S31"/>
    <mergeCell ref="H19:J19"/>
    <mergeCell ref="B27:D27"/>
    <mergeCell ref="E27:G27"/>
    <mergeCell ref="H27:J27"/>
    <mergeCell ref="K27:M27"/>
    <mergeCell ref="N27:P27"/>
    <mergeCell ref="Q27:S27"/>
    <mergeCell ref="E28:G28"/>
    <mergeCell ref="H28:J28"/>
    <mergeCell ref="K28:M28"/>
    <mergeCell ref="N28:P28"/>
    <mergeCell ref="Q28:S28"/>
    <mergeCell ref="K19:M19"/>
    <mergeCell ref="N19:P19"/>
    <mergeCell ref="Q19:S19"/>
    <mergeCell ref="B19:D19"/>
    <mergeCell ref="K20:M20"/>
    <mergeCell ref="N20:P20"/>
    <mergeCell ref="Q20:S20"/>
    <mergeCell ref="B21:D21"/>
    <mergeCell ref="E21:G21"/>
    <mergeCell ref="K21:M21"/>
    <mergeCell ref="N21:P21"/>
    <mergeCell ref="Q21:S21"/>
    <mergeCell ref="B29:D29"/>
    <mergeCell ref="B25:D25"/>
    <mergeCell ref="A46:D46"/>
    <mergeCell ref="A48:H48"/>
    <mergeCell ref="A18:A31"/>
    <mergeCell ref="A33:A34"/>
    <mergeCell ref="B18:D18"/>
    <mergeCell ref="E20:G20"/>
    <mergeCell ref="E22:G22"/>
    <mergeCell ref="E24:G24"/>
    <mergeCell ref="H33:J33"/>
    <mergeCell ref="E18:G18"/>
    <mergeCell ref="H18:J18"/>
    <mergeCell ref="B20:D20"/>
    <mergeCell ref="B22:D22"/>
    <mergeCell ref="B24:D24"/>
    <mergeCell ref="B26:D26"/>
    <mergeCell ref="B28:D28"/>
    <mergeCell ref="B30:D30"/>
    <mergeCell ref="B32:D32"/>
    <mergeCell ref="H20:J20"/>
    <mergeCell ref="H22:J22"/>
    <mergeCell ref="H24:J24"/>
    <mergeCell ref="H26:J26"/>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2018-11-09T10:51:57Z</dcterms:modified>
</cp:coreProperties>
</file>