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R:\Product\LIC Mutual Fund\Dashboard\Web site\2017-2018\"/>
    </mc:Choice>
  </mc:AlternateContent>
  <bookViews>
    <workbookView xWindow="0" yWindow="0" windowWidth="24000" windowHeight="9735" tabRatio="661" activeTab="3"/>
  </bookViews>
  <sheets>
    <sheet name="Equity Open Ended  " sheetId="23" r:id="rId1"/>
    <sheet name="Equity Close Ended" sheetId="19" r:id="rId2"/>
    <sheet name="Debt Open Ended " sheetId="22" r:id="rId3"/>
    <sheet name="Debt Close Ended" sheetId="21" r:id="rId4"/>
  </sheets>
  <calcPr calcId="152511"/>
</workbook>
</file>

<file path=xl/calcChain.xml><?xml version="1.0" encoding="utf-8"?>
<calcChain xmlns="http://schemas.openxmlformats.org/spreadsheetml/2006/main">
  <c r="T25" i="22" l="1"/>
  <c r="AZ25" i="23" l="1"/>
  <c r="AV25" i="23"/>
  <c r="H25" i="22"/>
  <c r="D25" i="19"/>
  <c r="X25" i="22"/>
  <c r="L25" i="23"/>
  <c r="D25" i="22"/>
  <c r="T25" i="23"/>
  <c r="AN25" i="23"/>
  <c r="AJ25" i="23"/>
  <c r="L25" i="22"/>
  <c r="H25" i="23"/>
  <c r="AF25" i="23"/>
  <c r="AB25" i="23"/>
  <c r="X25" i="23"/>
  <c r="D25" i="23"/>
  <c r="H25" i="21"/>
  <c r="H27" i="21" s="1"/>
  <c r="P25" i="21"/>
  <c r="L25" i="21"/>
  <c r="D25" i="21"/>
  <c r="BD25" i="23"/>
  <c r="P25" i="23"/>
  <c r="AR25" i="23"/>
  <c r="AU36" i="23" l="1"/>
  <c r="AW36" i="23" l="1"/>
  <c r="L27" i="21" l="1"/>
  <c r="C36" i="19" l="1"/>
  <c r="E36" i="19" s="1"/>
  <c r="BE36" i="23"/>
  <c r="BC36" i="23"/>
  <c r="BD27" i="23" l="1"/>
  <c r="Q36" i="21" l="1"/>
  <c r="O36" i="21"/>
  <c r="M36" i="21"/>
  <c r="K36" i="21"/>
  <c r="I36" i="21"/>
  <c r="G36" i="21"/>
  <c r="E36" i="21"/>
  <c r="P27" i="21"/>
  <c r="D27" i="21"/>
  <c r="AC36" i="22"/>
  <c r="Y36" i="22"/>
  <c r="U36" i="22"/>
  <c r="Q36" i="22"/>
  <c r="M36" i="22"/>
  <c r="K36" i="22"/>
  <c r="I36" i="22"/>
  <c r="G36" i="22"/>
  <c r="E36" i="22"/>
  <c r="BA36" i="23"/>
  <c r="AY36" i="23"/>
  <c r="AS36" i="23"/>
  <c r="AK36" i="23"/>
  <c r="AI36" i="23"/>
  <c r="AG36" i="23"/>
  <c r="Y36" i="23"/>
  <c r="U36" i="23"/>
  <c r="Q36" i="23"/>
  <c r="M36" i="23"/>
  <c r="AO36" i="23"/>
  <c r="AM36" i="23"/>
  <c r="AC36" i="23"/>
  <c r="AA36" i="23"/>
  <c r="I36" i="23"/>
  <c r="G36" i="23"/>
  <c r="E36" i="23"/>
  <c r="S27" i="23" l="1"/>
  <c r="D27" i="22" l="1"/>
  <c r="AZ27" i="23" l="1"/>
  <c r="AV27" i="23"/>
  <c r="H27" i="22"/>
  <c r="T27" i="23"/>
  <c r="L27" i="22"/>
  <c r="AF27" i="23"/>
  <c r="X27" i="23"/>
  <c r="H27" i="23"/>
  <c r="P27" i="22"/>
  <c r="AN27" i="23"/>
  <c r="D27" i="23"/>
  <c r="T27" i="22"/>
  <c r="P27" i="23"/>
  <c r="AR27" i="23"/>
  <c r="D27" i="19"/>
  <c r="X27" i="22"/>
  <c r="L27" i="23"/>
  <c r="AB27" i="23"/>
  <c r="AJ27" i="23"/>
  <c r="AB27" i="22"/>
</calcChain>
</file>

<file path=xl/sharedStrings.xml><?xml version="1.0" encoding="utf-8"?>
<sst xmlns="http://schemas.openxmlformats.org/spreadsheetml/2006/main" count="867" uniqueCount="208">
  <si>
    <t>Scheme</t>
  </si>
  <si>
    <t>Benchmark</t>
  </si>
  <si>
    <t>Regular (Growth)</t>
  </si>
  <si>
    <t>Direct (Growth)</t>
  </si>
  <si>
    <t>Regular</t>
  </si>
  <si>
    <t>Direct</t>
  </si>
  <si>
    <t>Name of the issuer</t>
  </si>
  <si>
    <t>% of Scheme</t>
  </si>
  <si>
    <t>Disclaimer :</t>
  </si>
  <si>
    <t>Scheme Name</t>
  </si>
  <si>
    <t>LIC  MF Equity Fund</t>
  </si>
  <si>
    <t>LIC  MF Growth Fund</t>
  </si>
  <si>
    <t>An open ended pure Growth scheme seeking to provide capital growth by investing mainly in mix of equity instruments.</t>
  </si>
  <si>
    <t>An open ended pure Growth scheme seeking to provide capital growth by investing mainly in equity instruments and also in debt and other permitted instruments of capital and money markets.</t>
  </si>
  <si>
    <t>LIC MF MID CAP FUND</t>
  </si>
  <si>
    <t xml:space="preserve">To generate long term capital appreciation by investing substantially in a portfolio of equity and equity linked instruments of midcap companies. </t>
  </si>
  <si>
    <t>The investment objective of the scheme is to generate long-term growth from a portfolio of equity / equity related instruments of companies engaged either directly or indirectly in the infrastructure sector.</t>
  </si>
  <si>
    <t>The investment objective of the scheme is to provide returns that, closely correspond to the total returns of the securities as represented by the NIFTY 50 Index, subject to tracking errors.</t>
  </si>
  <si>
    <t>The main investment objective of the fund is to generate returns commensurate with the performance of the index either Nifty/ Sensex based on the plans by investing in the respective index stocks subject to tracking errors</t>
  </si>
  <si>
    <t>The main investment objective of the fund is to generate returns commensurate with the performance of the index either Nifty/ Sensex based on the plans by investing in the respective index stocks subject to tracking errors.</t>
  </si>
  <si>
    <t>An open ended Income and Growth scheme which seeks to provide regular returns and capital appreciation according to the selection of plan by investing in equities and debt instruments.</t>
  </si>
  <si>
    <t>To provide capital growth along with tax rebate and tax relief to our investors through prudent investments in the stock markets.</t>
  </si>
  <si>
    <t>LIC  MF Liquid Fund</t>
  </si>
  <si>
    <t>An open ended scheme which seeks to generate reasonable returns with low risk and high liquidity through judicious mix of investment in money market instruments and quality debt instruments.</t>
  </si>
  <si>
    <t>The investment objective of the Scheme is to generate income by investing in a portfolio of quality short term debt securities.</t>
  </si>
  <si>
    <t>An open ended debt scheme which seeks to provide reasonable possible current income consistent with preservation of capital and providing liquidity from investing in a diversified portfolio of short term money market and debt securities.</t>
  </si>
  <si>
    <t>An open-ended Debt Scheme, will endeavor to generate an attractive return for its investors by investing in a portfolio of quality debt securities and money market instruments.</t>
  </si>
  <si>
    <t>The investment objective of the Scheme is to generate regular income by investing mainly in a portfolio of quality debt securities and money market instruments. It also seeks to generate capital appreciation by investing some percentage in a mix of equity instruments.</t>
  </si>
  <si>
    <t>A Close ended Capital Protection Oriented  scheme seeks to provide capital appreciation linked to equity market with downside protection at the end of tenure.</t>
  </si>
  <si>
    <t xml:space="preserve">A Close ended Income Scheme. The primary investment objective of the scheme is to generate returns and seek capital appreciation by investing in a portfolio of debt, equity and money market securities. The schemes seek to invest a portion of the portfolio in equity &amp; equity related securities to achieve capital appreciation. As far as investments in debt and money market securities are concerned, the scheme will invest only in securities which mature on or before the date of maturity of the schemes. </t>
  </si>
  <si>
    <t>The primary investment objective of the Scheme is to generate capital appreciation, from a portfolio that is substantially constituted of equity securities which are specified as eligible securities for Rajiv Gandhi Equity Savings Scheme (RGESS). The Scheme may also invest a certain portion of its corpus in cash &amp; cash equivalent and money market instruments from time to time.</t>
  </si>
  <si>
    <t>LIC MF RGESS 3</t>
  </si>
  <si>
    <t>LIC MF Savings Plus</t>
  </si>
  <si>
    <t xml:space="preserve">LIC MF Income Plus </t>
  </si>
  <si>
    <t>LIC MF Govt. Securities Fund</t>
  </si>
  <si>
    <t>LIC MF Bond Fund</t>
  </si>
  <si>
    <t>LIC MF Monthly Income Plan</t>
  </si>
  <si>
    <t>LIC MF G-Sec Long Term ETF</t>
  </si>
  <si>
    <t>LIC MF CPOF 2</t>
  </si>
  <si>
    <t>LIC MF Dual Advantage Fixed Term Plan 1</t>
  </si>
  <si>
    <t>LIC MF Dual Advantage Fixed Term Plan 2</t>
  </si>
  <si>
    <t>LIC MF Dual Advantage Fixed Term Plan 3</t>
  </si>
  <si>
    <t>LIC MF Banking &amp; Financial Services Fund</t>
  </si>
  <si>
    <t>LIC MF Infrastructure Fund</t>
  </si>
  <si>
    <t>LIC MF ETF - Nifty 50</t>
  </si>
  <si>
    <t>LIC MF Index Fund - Nifty</t>
  </si>
  <si>
    <t>LIC MF Index Fund - Sensex</t>
  </si>
  <si>
    <t>LIC MF Balanced Fund</t>
  </si>
  <si>
    <t>LIC MF Tax Plan</t>
  </si>
  <si>
    <t>LIC MF Unit Linked Insurance Scheme</t>
  </si>
  <si>
    <t>The investment Objective of the LIC MF Unit Linked Insurance Scheme (LIC MF ULIS) is to generate long-term capital appreciation through growth in NAV and reinvestment of income distributed on units of the scheme. The scheme offers Tax rebate on investment u/s 80C of Income Tax Act as well as a life cover and a free accident insurance cover.</t>
  </si>
  <si>
    <t>LIC MF ETF - Nifty 100</t>
  </si>
  <si>
    <t>Power Grid Corporation of India Limited</t>
  </si>
  <si>
    <t>Rural Electrification Corporation Limited</t>
  </si>
  <si>
    <t>State Bank of India</t>
  </si>
  <si>
    <t>Tech Mahindra Limited</t>
  </si>
  <si>
    <t>Tata Motors Limited</t>
  </si>
  <si>
    <t>ICICI Bank Limited</t>
  </si>
  <si>
    <t>Infosys Limited</t>
  </si>
  <si>
    <t>HDFC Bank Limited</t>
  </si>
  <si>
    <t>Bank of Baroda</t>
  </si>
  <si>
    <t>Axis Bank Limited</t>
  </si>
  <si>
    <t>Punjab National Bank</t>
  </si>
  <si>
    <t xml:space="preserve"> AUM (in Rs. crore)</t>
  </si>
  <si>
    <t xml:space="preserve">Investment Objective </t>
  </si>
  <si>
    <t>Expense Ratio</t>
  </si>
  <si>
    <t>Portfolio 
(Top 10 Holdings)</t>
  </si>
  <si>
    <t>Date of Allotment</t>
  </si>
  <si>
    <t xml:space="preserve">Scheme Past Performance                                                                                      </t>
  </si>
  <si>
    <t>5 years</t>
  </si>
  <si>
    <t>NAV/ Index Value</t>
  </si>
  <si>
    <t xml:space="preserve">1 year                                 </t>
  </si>
  <si>
    <t>3 Years</t>
  </si>
  <si>
    <t>Mutual Fund Investments are subject to market risks, read all scheme related documents carefully.</t>
  </si>
  <si>
    <t>Notes:</t>
  </si>
  <si>
    <t>1) All scheme returns are for growth option except for LIC MF ULIS where the scheme has only dividend reinvestment option</t>
  </si>
  <si>
    <t>3) Expense ratio is Year to date for the respective month</t>
  </si>
  <si>
    <t>Benchmark Index</t>
  </si>
  <si>
    <t>1) All scheme returns are for growth option</t>
  </si>
  <si>
    <t>Others</t>
  </si>
  <si>
    <t>Since Inception</t>
  </si>
  <si>
    <t>NA</t>
  </si>
  <si>
    <t>Power Finance Corporation Limited</t>
  </si>
  <si>
    <t>Total</t>
  </si>
  <si>
    <t>NTPC Limited</t>
  </si>
  <si>
    <t>Bharti Airtel Limited</t>
  </si>
  <si>
    <t>Crisil Liquid Fund Index</t>
  </si>
  <si>
    <t>I-Sec Composite Index</t>
  </si>
  <si>
    <t>Crisil Composite Bond Fund Index</t>
  </si>
  <si>
    <t>Nifty 8-13 yr G-Sec</t>
  </si>
  <si>
    <t>The investment objective of the scheme is to provide returns that,  closely correspond to the total returns of the securities as represented by the NIFTY 100, subject to tracking errors.</t>
  </si>
  <si>
    <t>S&amp;P BSE Sensex</t>
  </si>
  <si>
    <t>Nifty Free Float Midcap 100</t>
  </si>
  <si>
    <t>S&amp;P BSE Bankex</t>
  </si>
  <si>
    <t>S&amp;P BSE 100</t>
  </si>
  <si>
    <t>Nifty 50</t>
  </si>
  <si>
    <t>Nifty 100</t>
  </si>
  <si>
    <t>-</t>
  </si>
  <si>
    <t>The investment objective of the scheme is to provide returns that,  closely correspond to the total returns of the securities as represented by the S&amp;P BSE SENSEX by holding S&amp;P BSE SENSEX stocks in same proportion, subject to tracking errors.</t>
  </si>
  <si>
    <t>The investment objective of the scheme is to generate
long-term capital appreciation for unit holders from a
portfolio that is invested substantially in equity and
equity related securities of companies engaged in
banking &amp; financial services sector.</t>
  </si>
  <si>
    <t>Bank of India</t>
  </si>
  <si>
    <t>LIC MF ETF -  Sensex</t>
  </si>
  <si>
    <t>Government Treasury Bill</t>
  </si>
  <si>
    <t>01.09.1994</t>
  </si>
  <si>
    <t xml:space="preserve">CRISIL Balanced Fund – Aggressive Index </t>
  </si>
  <si>
    <t>15.04.1993</t>
  </si>
  <si>
    <t>25.02.2015</t>
  </si>
  <si>
    <t>27.03.2015</t>
  </si>
  <si>
    <t>30.11.2015</t>
  </si>
  <si>
    <t>17.03.2016</t>
  </si>
  <si>
    <t>05.12.2002</t>
  </si>
  <si>
    <t>01.01.1991</t>
  </si>
  <si>
    <t>31.03.1997</t>
  </si>
  <si>
    <t>19.06.1989</t>
  </si>
  <si>
    <t>05.02.2015</t>
  </si>
  <si>
    <t>18.03.2002</t>
  </si>
  <si>
    <t>09.06.2003</t>
  </si>
  <si>
    <t>31.05.2007</t>
  </si>
  <si>
    <t>10.12.1999</t>
  </si>
  <si>
    <t>23.06.1999</t>
  </si>
  <si>
    <t>01.06.1998</t>
  </si>
  <si>
    <t>12.11.2001</t>
  </si>
  <si>
    <t>24.12.2014</t>
  </si>
  <si>
    <t>20.01.2014</t>
  </si>
  <si>
    <t>13.07.2015</t>
  </si>
  <si>
    <t>05.10.2015</t>
  </si>
  <si>
    <t>19.11.2015</t>
  </si>
  <si>
    <t>National Highways Auth Of Ind</t>
  </si>
  <si>
    <t>Persistent Systems Limited</t>
  </si>
  <si>
    <t>Bajaj Auto Limited</t>
  </si>
  <si>
    <t>Housing Development Finance Corporation Limited</t>
  </si>
  <si>
    <t>Dewan Housing Finance Corporation Limited</t>
  </si>
  <si>
    <t>Reliance Capital Limited</t>
  </si>
  <si>
    <t>Small Industries Dev Bank of India</t>
  </si>
  <si>
    <t>Indiabulls Housing Finance Limited</t>
  </si>
  <si>
    <t>Reliance Industries Limited</t>
  </si>
  <si>
    <t>Larsen &amp; Toubro Limited</t>
  </si>
  <si>
    <t>Adani Enterprises Limited</t>
  </si>
  <si>
    <t>Piramal Enterprises Limited</t>
  </si>
  <si>
    <t>Kaveri Seed Company Limited</t>
  </si>
  <si>
    <t>S &amp; P BSE 100 Index</t>
  </si>
  <si>
    <t>Cash &amp; Cash Equivalent:</t>
  </si>
  <si>
    <t>20.11.2015</t>
  </si>
  <si>
    <t>24.03.2008</t>
  </si>
  <si>
    <t>The South Indian Bank Limited</t>
  </si>
  <si>
    <t>State Government Bond</t>
  </si>
  <si>
    <t>Housing &amp; Urban Development Corporation Limited</t>
  </si>
  <si>
    <t>Grand Total</t>
  </si>
  <si>
    <t>ITC Limited</t>
  </si>
  <si>
    <t>Cholamandalam Investment and Finance Company Limited</t>
  </si>
  <si>
    <t>Tata Power Company Limited</t>
  </si>
  <si>
    <t>City Union Bank Limited</t>
  </si>
  <si>
    <t>Canara Bank</t>
  </si>
  <si>
    <t>Tata Motors Finance Limited</t>
  </si>
  <si>
    <t>Tata Consultancy Services Limited</t>
  </si>
  <si>
    <t>Kotak Mahindra Bank Limited</t>
  </si>
  <si>
    <t>Maruti Suzuki India Limited</t>
  </si>
  <si>
    <t>Britannia Industries Limited</t>
  </si>
  <si>
    <t>The Ramco Cements Limited</t>
  </si>
  <si>
    <t>Petronet LNG Limited</t>
  </si>
  <si>
    <t>KEC International Limited</t>
  </si>
  <si>
    <t>InterGlobe Aviation Limited</t>
  </si>
  <si>
    <t>Motherson Sumi Systems Limited</t>
  </si>
  <si>
    <t>Tata Chemicals Limited</t>
  </si>
  <si>
    <t>Vinati Organics Limited</t>
  </si>
  <si>
    <t>Crisil MIP Blended Fund Index</t>
  </si>
  <si>
    <r>
      <t>The primary objective of the scheme is to generate credit risk free and reasonable returns for its investors through investments in sovereign securities issued by the</t>
    </r>
    <r>
      <rPr>
        <sz val="10"/>
        <rFont val="Calibri"/>
        <family val="2"/>
      </rPr>
      <t xml:space="preserve"> central and /or state Government and /or any security unconditionally guaranteed by the central/ state government for repayment of Principal and interest and/or reverse repos in such securities as and when permitted by RBI.</t>
    </r>
  </si>
  <si>
    <r>
      <t>The investment objective of the scheme is to provide returns that closely correspond to the total returns of securities as represented by GSEC10 NSE Index, subject to tracking errors. However there is no assurance that the investment objective of the scheme will be achieved</t>
    </r>
    <r>
      <rPr>
        <sz val="10"/>
        <rFont val="Calibri"/>
        <family val="2"/>
      </rPr>
      <t>.</t>
    </r>
  </si>
  <si>
    <t>Sun Pharmaceutical Industries Limited</t>
  </si>
  <si>
    <t>L &amp; T Infra Debt Fund Limited</t>
  </si>
  <si>
    <t>India Infradebt Limited</t>
  </si>
  <si>
    <t>Indian Railway Finance Corporation Limited</t>
  </si>
  <si>
    <t>VIP Industries Limited</t>
  </si>
  <si>
    <t>Tata Capital Housing Finance Limited</t>
  </si>
  <si>
    <t>L &amp; T Infrastructure Finance Company Limited</t>
  </si>
  <si>
    <t>Edelweiss Commodities Services Limited</t>
  </si>
  <si>
    <t>IDFC Bank Limited</t>
  </si>
  <si>
    <t>National Bank For Agriculture and Rural Development</t>
  </si>
  <si>
    <t>Idea Cellular Limited</t>
  </si>
  <si>
    <t>Indian Oil Corporation Limited</t>
  </si>
  <si>
    <t>LIC MF Childrens Gift Fund</t>
  </si>
  <si>
    <t>The primary investment objective of the scheme is to seek to generate capital appreciation &amp; provide long-term growth opportunities by investing in a portfolio constituted of equity securities &amp; equity related securities and the secondary objective is to generate consistent returns by investing in debt and money market securities However there can be no assurance that the investment objective of the scheme will be achieved.</t>
  </si>
  <si>
    <t>Government Bond</t>
  </si>
  <si>
    <t>Vijaya Bank</t>
  </si>
  <si>
    <t>Prestige Estates Projects Limited</t>
  </si>
  <si>
    <t>Sadbhav Engineering Limited</t>
  </si>
  <si>
    <t>Deepak Fertilizers and Petrochemicals Corporation Limited</t>
  </si>
  <si>
    <t>Ashok Leyland Limited</t>
  </si>
  <si>
    <t>SREI Equipment Finance Limited</t>
  </si>
  <si>
    <t>6.68% GOI (MD 17/09/2031)</t>
  </si>
  <si>
    <t>7.61% GOI(MD 09/05/2030)</t>
  </si>
  <si>
    <t>7.52% Gujarat SDL (MD 24/05/2027)</t>
  </si>
  <si>
    <t>7.35% GOI (MD 22/06/2024)</t>
  </si>
  <si>
    <t>6.79% GOI (MD 15/05/2027)</t>
  </si>
  <si>
    <t>6.79% GOI (MD 26/12/2029)</t>
  </si>
  <si>
    <t>6.97% GOI (MD 06/09/2026)</t>
  </si>
  <si>
    <t>8.28% GOI (M/D 21/09/2027)</t>
  </si>
  <si>
    <t>8.15% GOI (MD 24/11/2026)</t>
  </si>
  <si>
    <t>Dashboard as on 31/12/2017</t>
  </si>
  <si>
    <t>2) AUM, Portfolio and scheme performance data is as on 31/12/2017</t>
  </si>
  <si>
    <t>KNR Constructions Limited</t>
  </si>
  <si>
    <t>Cox &amp; Kings Limited</t>
  </si>
  <si>
    <t>IL&amp;FS Financial Services Limited</t>
  </si>
  <si>
    <t>KPIT Technologies Limited</t>
  </si>
  <si>
    <t>IndusInd Bank Limited</t>
  </si>
  <si>
    <t>Shapoorji Pallonji and Company Pvt Limited</t>
  </si>
  <si>
    <t>Emami Limited</t>
  </si>
  <si>
    <t>Sterlite Technologies Limited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</si>
</sst>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2" x14ac:knownFonts="1">
    <font>
      <sz val="11"/>
      <color theme="1"/>
      <name val="Calibri"/>
      <family val="2"/>
      <scheme val="minor"/>
    </font>
    <font>
      <sz val="10"/>
      <name val="Arial"/>
      <family val="2"/>
    </font>
    <font>
      <sz val="11"/>
      <color theme="1"/>
      <name val="Calibri"/>
      <family val="2"/>
      <scheme val="minor"/>
    </font>
    <font>
      <sz val="10"/>
      <color theme="1"/>
      <name val="Arial"/>
      <family val="2"/>
    </font>
    <font>
      <b/>
      <sz val="10"/>
      <name val="Calibri"/>
      <family val="2"/>
      <scheme val="minor"/>
    </font>
    <font>
      <sz val="10"/>
      <name val="Calibri"/>
      <family val="2"/>
      <scheme val="minor"/>
    </font>
    <font>
      <sz val="11"/>
      <name val="Calibri"/>
      <family val="2"/>
      <scheme val="minor"/>
    </font>
    <font>
      <sz val="10"/>
      <name val="Calibri"/>
      <family val="2"/>
    </font>
    <font>
      <sz val="10"/>
      <color rgb="FF000000"/>
      <name val="Trebuchet MS"/>
      <family val="2"/>
    </font>
    <font>
      <sz val="10"/>
      <color rgb="FF232552"/>
      <name val="Verdana"/>
      <family val="2"/>
    </font>
    <font>
      <sz val="10"/>
      <color rgb="FF232552"/>
      <name val="Calibri"/>
      <family val="2"/>
      <scheme val="minor"/>
    </font>
    <font>
      <sz val="10"/>
      <color rgb="FF000000"/>
      <name val="Calibri"/>
      <family val="2"/>
      <scheme val="minor"/>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diagonal/>
    </border>
    <border>
      <left/>
      <right style="thin">
        <color indexed="8"/>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8"/>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0" fontId="1" fillId="0" borderId="0"/>
    <xf numFmtId="0" fontId="3" fillId="0" borderId="0"/>
    <xf numFmtId="9" fontId="2" fillId="0" borderId="0" applyFont="0" applyFill="0" applyBorder="0" applyAlignment="0" applyProtection="0"/>
  </cellStyleXfs>
  <cellXfs count="140">
    <xf numFmtId="0" fontId="0" fillId="0" borderId="0" xfId="0"/>
    <xf numFmtId="0" fontId="4" fillId="0" borderId="3" xfId="0" applyFont="1" applyFill="1" applyBorder="1" applyAlignment="1">
      <alignment vertical="top"/>
    </xf>
    <xf numFmtId="10" fontId="5" fillId="0" borderId="0" xfId="3" applyNumberFormat="1" applyFont="1" applyFill="1" applyBorder="1"/>
    <xf numFmtId="10" fontId="6" fillId="0" borderId="0" xfId="3" applyNumberFormat="1" applyFont="1" applyFill="1" applyBorder="1"/>
    <xf numFmtId="0" fontId="4" fillId="0" borderId="5"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top" wrapText="1"/>
    </xf>
    <xf numFmtId="0" fontId="4" fillId="0" borderId="7" xfId="0" applyNumberFormat="1" applyFont="1" applyFill="1" applyBorder="1" applyAlignment="1">
      <alignment horizontal="center" vertical="top" wrapText="1"/>
    </xf>
    <xf numFmtId="0" fontId="4" fillId="0" borderId="8" xfId="0" applyNumberFormat="1" applyFont="1" applyFill="1" applyBorder="1" applyAlignment="1">
      <alignment horizontal="center" vertical="top" wrapText="1"/>
    </xf>
    <xf numFmtId="0" fontId="5" fillId="0" borderId="0" xfId="0" applyFont="1" applyFill="1" applyBorder="1"/>
    <xf numFmtId="0" fontId="5" fillId="0" borderId="0" xfId="0" applyFont="1" applyFill="1" applyBorder="1" applyAlignment="1">
      <alignment vertical="top" wrapText="1"/>
    </xf>
    <xf numFmtId="0" fontId="5" fillId="0" borderId="0" xfId="0" applyNumberFormat="1" applyFont="1" applyFill="1" applyBorder="1" applyAlignment="1">
      <alignment vertical="top" wrapText="1"/>
    </xf>
    <xf numFmtId="0" fontId="6" fillId="0" borderId="0" xfId="0" applyFont="1" applyFill="1"/>
    <xf numFmtId="2" fontId="5" fillId="0" borderId="0" xfId="0" applyNumberFormat="1" applyFont="1" applyFill="1" applyBorder="1"/>
    <xf numFmtId="0" fontId="5" fillId="0" borderId="0" xfId="0" applyFont="1" applyFill="1" applyBorder="1" applyAlignment="1"/>
    <xf numFmtId="0" fontId="4" fillId="0" borderId="0" xfId="0" applyNumberFormat="1" applyFont="1" applyFill="1" applyBorder="1" applyAlignment="1">
      <alignment horizontal="left" vertical="top" wrapText="1"/>
    </xf>
    <xf numFmtId="0" fontId="4" fillId="0" borderId="6" xfId="0" applyNumberFormat="1" applyFont="1" applyFill="1" applyBorder="1" applyAlignment="1">
      <alignment horizontal="center" vertical="center" wrapText="1"/>
    </xf>
    <xf numFmtId="0" fontId="5" fillId="0" borderId="4" xfId="0" applyFont="1" applyFill="1" applyBorder="1" applyAlignment="1">
      <alignment horizontal="center" vertical="center"/>
    </xf>
    <xf numFmtId="0" fontId="4" fillId="0" borderId="6" xfId="0" applyNumberFormat="1" applyFont="1" applyFill="1" applyBorder="1" applyAlignment="1">
      <alignment horizontal="center" vertical="center" wrapText="1"/>
    </xf>
    <xf numFmtId="0" fontId="4" fillId="0" borderId="0" xfId="0"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0" fontId="4" fillId="0" borderId="0" xfId="0" applyNumberFormat="1" applyFont="1" applyFill="1" applyBorder="1" applyAlignment="1">
      <alignment horizontal="left" vertical="top" wrapText="1"/>
    </xf>
    <xf numFmtId="0" fontId="4" fillId="0" borderId="6"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10" fontId="5" fillId="0" borderId="1" xfId="3" applyNumberFormat="1" applyFont="1" applyFill="1" applyBorder="1" applyAlignment="1">
      <alignment horizontal="center"/>
    </xf>
    <xf numFmtId="2" fontId="5" fillId="0" borderId="1" xfId="0" applyNumberFormat="1" applyFont="1" applyFill="1" applyBorder="1" applyAlignment="1" applyProtection="1">
      <alignment horizontal="center" vertical="center" wrapText="1"/>
    </xf>
    <xf numFmtId="2" fontId="5" fillId="0" borderId="1" xfId="0" applyNumberFormat="1" applyFont="1" applyFill="1" applyBorder="1" applyAlignment="1">
      <alignment horizontal="center" vertical="center"/>
    </xf>
    <xf numFmtId="0" fontId="4" fillId="0" borderId="10" xfId="0" applyNumberFormat="1" applyFont="1" applyFill="1" applyBorder="1" applyAlignment="1">
      <alignment horizontal="center" vertical="top" wrapText="1"/>
    </xf>
    <xf numFmtId="164" fontId="5" fillId="0" borderId="1" xfId="0" applyNumberFormat="1" applyFont="1" applyFill="1" applyBorder="1" applyAlignment="1" applyProtection="1">
      <alignment horizontal="center" vertical="center" wrapText="1"/>
    </xf>
    <xf numFmtId="10" fontId="5" fillId="0" borderId="0"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164" fontId="5" fillId="0" borderId="1" xfId="0" applyNumberFormat="1" applyFont="1" applyFill="1" applyBorder="1" applyAlignment="1">
      <alignment horizontal="center" vertical="center"/>
    </xf>
    <xf numFmtId="10" fontId="4" fillId="0" borderId="11" xfId="0" applyNumberFormat="1" applyFont="1" applyFill="1" applyBorder="1" applyAlignment="1">
      <alignment horizontal="center" vertical="center" wrapText="1"/>
    </xf>
    <xf numFmtId="10" fontId="4" fillId="0" borderId="25" xfId="0" applyNumberFormat="1" applyFont="1" applyFill="1" applyBorder="1" applyAlignment="1">
      <alignment horizontal="center" vertical="center" wrapText="1"/>
    </xf>
    <xf numFmtId="10" fontId="4" fillId="0" borderId="26"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2" fontId="10" fillId="0" borderId="1" xfId="0" applyNumberFormat="1" applyFont="1" applyFill="1" applyBorder="1" applyAlignment="1">
      <alignment horizontal="center"/>
    </xf>
    <xf numFmtId="0" fontId="10" fillId="0" borderId="1" xfId="0" applyFont="1" applyFill="1" applyBorder="1" applyAlignment="1">
      <alignment horizontal="center"/>
    </xf>
    <xf numFmtId="0" fontId="11" fillId="0" borderId="1"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8" fillId="0" borderId="1" xfId="0" applyFont="1" applyFill="1" applyBorder="1" applyAlignment="1">
      <alignment horizontal="center"/>
    </xf>
    <xf numFmtId="2" fontId="9" fillId="0" borderId="1" xfId="0" applyNumberFormat="1" applyFont="1" applyFill="1" applyBorder="1" applyAlignment="1">
      <alignment horizontal="center"/>
    </xf>
    <xf numFmtId="0" fontId="5" fillId="0" borderId="1" xfId="0" applyFont="1" applyFill="1" applyBorder="1" applyAlignment="1">
      <alignment horizontal="left" vertical="top" wrapText="1"/>
    </xf>
    <xf numFmtId="2" fontId="5" fillId="0" borderId="1" xfId="0" applyNumberFormat="1" applyFont="1" applyFill="1" applyBorder="1" applyAlignment="1">
      <alignment horizontal="center" vertical="top" wrapText="1"/>
    </xf>
    <xf numFmtId="0" fontId="4" fillId="0" borderId="23"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1" xfId="0" applyFont="1" applyFill="1" applyBorder="1" applyAlignment="1">
      <alignment horizontal="left" vertical="top" wrapText="1"/>
    </xf>
    <xf numFmtId="2" fontId="4" fillId="0" borderId="1" xfId="0" applyNumberFormat="1" applyFont="1" applyFill="1" applyBorder="1" applyAlignment="1">
      <alignment horizontal="center" vertical="top" wrapText="1"/>
    </xf>
    <xf numFmtId="0" fontId="4" fillId="0" borderId="1" xfId="0" applyFont="1" applyFill="1" applyBorder="1" applyAlignment="1">
      <alignment horizontal="center" vertical="top" wrapText="1"/>
    </xf>
    <xf numFmtId="2" fontId="4" fillId="0" borderId="11" xfId="0" applyNumberFormat="1" applyFont="1" applyFill="1" applyBorder="1" applyAlignment="1">
      <alignment horizontal="center"/>
    </xf>
    <xf numFmtId="2" fontId="4" fillId="0" borderId="12" xfId="0" applyNumberFormat="1" applyFont="1" applyFill="1" applyBorder="1" applyAlignment="1">
      <alignment horizontal="center"/>
    </xf>
    <xf numFmtId="0" fontId="4" fillId="0" borderId="0" xfId="0" applyNumberFormat="1" applyFont="1" applyFill="1" applyBorder="1" applyAlignment="1">
      <alignment horizontal="left" vertical="top" wrapText="1"/>
    </xf>
    <xf numFmtId="10" fontId="4" fillId="0" borderId="18" xfId="0" applyNumberFormat="1" applyFont="1" applyFill="1" applyBorder="1" applyAlignment="1">
      <alignment horizontal="center" vertical="center" wrapText="1"/>
    </xf>
    <xf numFmtId="10" fontId="4" fillId="0" borderId="8" xfId="0" applyNumberFormat="1" applyFont="1" applyFill="1" applyBorder="1" applyAlignment="1">
      <alignment horizontal="center" vertical="center" wrapText="1"/>
    </xf>
    <xf numFmtId="10" fontId="4" fillId="0" borderId="19" xfId="0" applyNumberFormat="1" applyFont="1" applyFill="1" applyBorder="1" applyAlignment="1">
      <alignment horizontal="center" vertical="center" wrapText="1"/>
    </xf>
    <xf numFmtId="10" fontId="4" fillId="0" borderId="1"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16"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horizontal="center" vertical="top" wrapText="1"/>
    </xf>
    <xf numFmtId="2" fontId="4" fillId="0" borderId="18" xfId="0" applyNumberFormat="1" applyFont="1" applyFill="1" applyBorder="1" applyAlignment="1">
      <alignment horizontal="center"/>
    </xf>
    <xf numFmtId="2" fontId="4" fillId="0" borderId="19" xfId="0" applyNumberFormat="1" applyFont="1" applyFill="1" applyBorder="1" applyAlignment="1">
      <alignment horizontal="center"/>
    </xf>
    <xf numFmtId="0" fontId="4" fillId="0" borderId="15" xfId="0" applyNumberFormat="1" applyFont="1" applyFill="1" applyBorder="1" applyAlignment="1">
      <alignment horizontal="center" vertical="center"/>
    </xf>
    <xf numFmtId="0" fontId="4" fillId="0" borderId="17" xfId="0" applyNumberFormat="1" applyFont="1" applyFill="1" applyBorder="1" applyAlignment="1">
      <alignment horizontal="center" vertical="center"/>
    </xf>
    <xf numFmtId="0" fontId="4" fillId="0" borderId="16" xfId="0" applyNumberFormat="1" applyFont="1" applyFill="1" applyBorder="1" applyAlignment="1">
      <alignment horizontal="center" vertical="center"/>
    </xf>
    <xf numFmtId="10" fontId="5" fillId="0" borderId="1" xfId="3"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top" wrapText="1"/>
    </xf>
    <xf numFmtId="10" fontId="5" fillId="0" borderId="2" xfId="3" applyNumberFormat="1" applyFont="1" applyFill="1" applyBorder="1" applyAlignment="1">
      <alignment horizontal="center" vertical="top" wrapText="1"/>
    </xf>
    <xf numFmtId="0" fontId="5" fillId="0" borderId="0" xfId="0" applyNumberFormat="1" applyFont="1" applyFill="1" applyBorder="1" applyAlignment="1">
      <alignment horizontal="left" vertical="top" wrapText="1"/>
    </xf>
    <xf numFmtId="0" fontId="5" fillId="0" borderId="1" xfId="0" applyNumberFormat="1" applyFont="1" applyFill="1" applyBorder="1" applyAlignment="1">
      <alignment horizontal="center" vertical="top" wrapText="1"/>
    </xf>
    <xf numFmtId="0" fontId="5" fillId="0" borderId="1" xfId="0" applyNumberFormat="1" applyFont="1" applyFill="1" applyBorder="1" applyAlignment="1">
      <alignment horizontal="left" vertical="top" wrapText="1"/>
    </xf>
    <xf numFmtId="0" fontId="5" fillId="0" borderId="2" xfId="0" applyNumberFormat="1" applyFont="1" applyFill="1" applyBorder="1" applyAlignment="1">
      <alignment horizontal="left" vertical="top" wrapText="1"/>
    </xf>
    <xf numFmtId="14" fontId="5" fillId="0" borderId="0" xfId="0" applyNumberFormat="1" applyFont="1" applyFill="1" applyBorder="1" applyAlignment="1">
      <alignment horizontal="left" vertical="center"/>
    </xf>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5" fillId="0" borderId="2" xfId="0" applyNumberFormat="1" applyFont="1" applyFill="1" applyBorder="1" applyAlignment="1">
      <alignment horizontal="center" vertical="top" wrapText="1"/>
    </xf>
    <xf numFmtId="0" fontId="4" fillId="0" borderId="13"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13" xfId="0" applyFont="1" applyFill="1" applyBorder="1" applyAlignment="1">
      <alignment horizontal="center" vertical="top" wrapText="1"/>
    </xf>
    <xf numFmtId="2" fontId="5" fillId="0" borderId="2" xfId="0" applyNumberFormat="1" applyFont="1" applyFill="1" applyBorder="1" applyAlignment="1">
      <alignment horizontal="center" vertical="top"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0" fontId="4" fillId="0" borderId="0" xfId="0" applyNumberFormat="1" applyFont="1" applyFill="1" applyBorder="1" applyAlignment="1">
      <alignment horizontal="center" vertical="top" wrapText="1"/>
    </xf>
    <xf numFmtId="14" fontId="5" fillId="0" borderId="1" xfId="0" applyNumberFormat="1" applyFont="1" applyFill="1" applyBorder="1" applyAlignment="1">
      <alignment horizontal="center" vertical="center" wrapText="1"/>
    </xf>
    <xf numFmtId="10" fontId="5" fillId="0" borderId="1" xfId="3" applyNumberFormat="1" applyFont="1" applyFill="1" applyBorder="1" applyAlignment="1">
      <alignment horizontal="center"/>
    </xf>
    <xf numFmtId="10" fontId="5" fillId="0" borderId="2" xfId="3" applyNumberFormat="1" applyFont="1" applyFill="1" applyBorder="1" applyAlignment="1">
      <alignment horizontal="center"/>
    </xf>
    <xf numFmtId="0" fontId="5" fillId="0" borderId="18" xfId="0" applyNumberFormat="1" applyFont="1" applyFill="1" applyBorder="1" applyAlignment="1">
      <alignment horizontal="center" vertical="top" wrapText="1"/>
    </xf>
    <xf numFmtId="0" fontId="5" fillId="0" borderId="8" xfId="0" applyNumberFormat="1" applyFont="1" applyFill="1" applyBorder="1" applyAlignment="1">
      <alignment horizontal="center" vertical="top" wrapText="1"/>
    </xf>
    <xf numFmtId="0" fontId="5" fillId="0" borderId="9" xfId="0" applyNumberFormat="1" applyFont="1" applyFill="1" applyBorder="1" applyAlignment="1">
      <alignment horizontal="center" vertical="top" wrapText="1"/>
    </xf>
    <xf numFmtId="0" fontId="4" fillId="0" borderId="6" xfId="0" applyNumberFormat="1" applyFont="1" applyFill="1" applyBorder="1" applyAlignment="1">
      <alignment horizontal="center" vertical="center"/>
    </xf>
    <xf numFmtId="0" fontId="4" fillId="0" borderId="18" xfId="0" applyNumberFormat="1" applyFont="1" applyFill="1" applyBorder="1" applyAlignment="1">
      <alignment horizontal="center" vertical="center" wrapText="1"/>
    </xf>
    <xf numFmtId="4" fontId="4" fillId="0" borderId="1" xfId="0" applyNumberFormat="1" applyFont="1" applyFill="1" applyBorder="1" applyAlignment="1">
      <alignment horizontal="center" vertical="top" wrapText="1"/>
    </xf>
    <xf numFmtId="0" fontId="4" fillId="0" borderId="6"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4" fillId="0" borderId="2" xfId="0" applyNumberFormat="1" applyFont="1" applyFill="1" applyBorder="1" applyAlignment="1">
      <alignment horizontal="center" vertical="top" wrapText="1"/>
    </xf>
    <xf numFmtId="10" fontId="4" fillId="0" borderId="1" xfId="0" applyNumberFormat="1" applyFont="1" applyFill="1" applyBorder="1" applyAlignment="1">
      <alignment horizontal="left" vertical="top" wrapText="1"/>
    </xf>
    <xf numFmtId="10" fontId="4" fillId="0" borderId="24" xfId="0" applyNumberFormat="1"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19" xfId="0" applyFont="1" applyFill="1" applyBorder="1" applyAlignment="1">
      <alignment horizontal="center" vertical="center" wrapText="1"/>
    </xf>
    <xf numFmtId="10" fontId="5" fillId="0" borderId="1" xfId="0" applyNumberFormat="1" applyFont="1" applyFill="1" applyBorder="1" applyAlignment="1">
      <alignment horizontal="center" vertical="top" wrapText="1"/>
    </xf>
    <xf numFmtId="2" fontId="5" fillId="0" borderId="1" xfId="0" applyNumberFormat="1" applyFont="1" applyFill="1" applyBorder="1" applyAlignment="1">
      <alignment horizontal="center" vertical="center" wrapText="1"/>
    </xf>
    <xf numFmtId="4" fontId="5" fillId="0" borderId="18" xfId="0" applyNumberFormat="1" applyFont="1" applyFill="1" applyBorder="1" applyAlignment="1">
      <alignment horizontal="center" vertical="center"/>
    </xf>
    <xf numFmtId="4" fontId="5" fillId="0" borderId="19" xfId="0" applyNumberFormat="1" applyFont="1" applyFill="1" applyBorder="1" applyAlignment="1">
      <alignment horizontal="center" vertical="center"/>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0" fontId="5" fillId="0" borderId="18" xfId="0" applyNumberFormat="1" applyFont="1" applyFill="1" applyBorder="1" applyAlignment="1">
      <alignment horizontal="center" vertical="center" wrapText="1"/>
    </xf>
    <xf numFmtId="0" fontId="5" fillId="0" borderId="8" xfId="0" applyNumberFormat="1" applyFont="1" applyFill="1" applyBorder="1" applyAlignment="1">
      <alignment horizontal="center" vertical="center" wrapText="1"/>
    </xf>
    <xf numFmtId="0" fontId="5" fillId="0" borderId="19" xfId="0" applyNumberFormat="1" applyFont="1" applyFill="1" applyBorder="1" applyAlignment="1">
      <alignment horizontal="center" vertical="center" wrapText="1"/>
    </xf>
    <xf numFmtId="10" fontId="5" fillId="0" borderId="18" xfId="3" applyNumberFormat="1" applyFont="1" applyFill="1" applyBorder="1" applyAlignment="1">
      <alignment horizontal="center"/>
    </xf>
    <xf numFmtId="10" fontId="5" fillId="0" borderId="8" xfId="3" applyNumberFormat="1" applyFont="1" applyFill="1" applyBorder="1" applyAlignment="1">
      <alignment horizontal="center"/>
    </xf>
    <xf numFmtId="10" fontId="5" fillId="0" borderId="19" xfId="3" applyNumberFormat="1" applyFont="1" applyFill="1" applyBorder="1" applyAlignment="1">
      <alignment horizontal="center"/>
    </xf>
    <xf numFmtId="14" fontId="5" fillId="0" borderId="18" xfId="0" applyNumberFormat="1" applyFont="1" applyFill="1" applyBorder="1" applyAlignment="1">
      <alignment horizontal="center" vertical="center" wrapText="1"/>
    </xf>
    <xf numFmtId="14" fontId="5" fillId="0" borderId="8" xfId="0" applyNumberFormat="1" applyFont="1" applyFill="1" applyBorder="1" applyAlignment="1">
      <alignment horizontal="center" vertical="center" wrapText="1"/>
    </xf>
    <xf numFmtId="14" fontId="5" fillId="0" borderId="19" xfId="0" applyNumberFormat="1" applyFont="1" applyFill="1" applyBorder="1" applyAlignment="1">
      <alignment horizontal="center" vertical="center" wrapText="1"/>
    </xf>
    <xf numFmtId="0" fontId="5" fillId="0" borderId="18" xfId="0" applyNumberFormat="1" applyFont="1" applyFill="1" applyBorder="1" applyAlignment="1">
      <alignment vertical="top" wrapText="1"/>
    </xf>
    <xf numFmtId="0" fontId="5" fillId="0" borderId="8" xfId="0" applyNumberFormat="1" applyFont="1" applyFill="1" applyBorder="1" applyAlignment="1">
      <alignment vertical="top" wrapText="1"/>
    </xf>
    <xf numFmtId="0" fontId="5" fillId="0" borderId="19" xfId="0" applyNumberFormat="1" applyFont="1" applyFill="1" applyBorder="1" applyAlignment="1">
      <alignment vertical="top"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5" fillId="0" borderId="19" xfId="0" applyNumberFormat="1" applyFont="1" applyFill="1" applyBorder="1" applyAlignment="1">
      <alignment horizontal="center" vertical="top" wrapText="1"/>
    </xf>
    <xf numFmtId="0" fontId="4" fillId="0" borderId="18" xfId="0" applyFont="1" applyFill="1" applyBorder="1" applyAlignment="1">
      <alignment horizontal="center" vertical="top" wrapText="1"/>
    </xf>
    <xf numFmtId="0" fontId="4" fillId="0" borderId="19" xfId="0" applyFont="1" applyFill="1" applyBorder="1" applyAlignment="1">
      <alignment horizontal="center" vertical="top" wrapText="1"/>
    </xf>
    <xf numFmtId="2" fontId="4" fillId="0" borderId="18" xfId="0" applyNumberFormat="1" applyFont="1" applyFill="1" applyBorder="1" applyAlignment="1">
      <alignment horizontal="center" vertical="top" wrapText="1"/>
    </xf>
    <xf numFmtId="2" fontId="4" fillId="0" borderId="19" xfId="0" applyNumberFormat="1" applyFont="1" applyFill="1" applyBorder="1" applyAlignment="1">
      <alignment horizontal="center" vertical="top" wrapText="1"/>
    </xf>
    <xf numFmtId="0" fontId="4" fillId="0" borderId="19" xfId="0" applyNumberFormat="1" applyFont="1" applyFill="1" applyBorder="1" applyAlignment="1">
      <alignment horizontal="center" vertical="center" wrapText="1"/>
    </xf>
    <xf numFmtId="0" fontId="4" fillId="0" borderId="18" xfId="0" applyFont="1" applyFill="1" applyBorder="1" applyAlignment="1">
      <alignment horizontal="left" vertical="top" wrapText="1"/>
    </xf>
    <xf numFmtId="4" fontId="4" fillId="0" borderId="18" xfId="0" applyNumberFormat="1" applyFont="1" applyFill="1" applyBorder="1" applyAlignment="1">
      <alignment horizontal="center" vertical="center"/>
    </xf>
    <xf numFmtId="4" fontId="4" fillId="0" borderId="19" xfId="0" applyNumberFormat="1" applyFont="1" applyFill="1" applyBorder="1" applyAlignment="1">
      <alignment horizontal="center" vertical="center"/>
    </xf>
  </cellXfs>
  <cellStyles count="4">
    <cellStyle name="Normal" xfId="0" builtinId="0"/>
    <cellStyle name="Normal 2" xfId="1"/>
    <cellStyle name="Normal 3" xfId="2"/>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G51"/>
  <sheetViews>
    <sheetView zoomScaleNormal="100" workbookViewId="0">
      <pane xSplit="1" ySplit="2" topLeftCell="BB9" activePane="bottomRight" state="frozen"/>
      <selection pane="topRight" activeCell="B1" sqref="B1"/>
      <selection pane="bottomLeft" activeCell="A3" sqref="A3"/>
      <selection pane="bottomRight" activeCell="S36" sqref="S36"/>
    </sheetView>
  </sheetViews>
  <sheetFormatPr defaultRowHeight="12.75" x14ac:dyDescent="0.2"/>
  <cols>
    <col min="1" max="1" width="24.28515625" style="8" bestFit="1" customWidth="1"/>
    <col min="2" max="4" width="13" style="8" customWidth="1"/>
    <col min="5" max="5" width="10.42578125" style="8" bestFit="1" customWidth="1"/>
    <col min="6" max="8" width="13" style="8" customWidth="1"/>
    <col min="9" max="9" width="10.42578125" style="8" bestFit="1" customWidth="1"/>
    <col min="10" max="12" width="13" style="8" customWidth="1"/>
    <col min="13" max="13" width="10.42578125" style="8" bestFit="1" customWidth="1"/>
    <col min="14" max="16" width="13" style="8" customWidth="1"/>
    <col min="17" max="17" width="10.42578125" style="8" bestFit="1" customWidth="1"/>
    <col min="18" max="20" width="13" style="8" customWidth="1"/>
    <col min="21" max="21" width="10.42578125" style="8" bestFit="1" customWidth="1"/>
    <col min="22" max="24" width="13" style="8" customWidth="1"/>
    <col min="25" max="25" width="10.7109375" style="8" bestFit="1" customWidth="1"/>
    <col min="26" max="28" width="13" style="8" customWidth="1"/>
    <col min="29" max="29" width="10.42578125" style="8" bestFit="1" customWidth="1"/>
    <col min="30" max="32" width="13" style="8" customWidth="1"/>
    <col min="33" max="33" width="10.42578125" style="8" bestFit="1" customWidth="1"/>
    <col min="34" max="36" width="13" style="8" customWidth="1"/>
    <col min="37" max="37" width="10.42578125" style="8" bestFit="1" customWidth="1"/>
    <col min="38" max="40" width="13" style="8" customWidth="1"/>
    <col min="41" max="41" width="10.42578125" style="8" bestFit="1" customWidth="1"/>
    <col min="42" max="42" width="20" style="8" customWidth="1"/>
    <col min="43" max="43" width="16" style="8" customWidth="1"/>
    <col min="44" max="44" width="13" style="8" customWidth="1"/>
    <col min="45" max="45" width="11.42578125" style="8" customWidth="1"/>
    <col min="46" max="48" width="13" style="8" customWidth="1"/>
    <col min="49" max="49" width="10.42578125" style="8" bestFit="1" customWidth="1"/>
    <col min="50" max="50" width="11.42578125" style="8" customWidth="1"/>
    <col min="51" max="51" width="12.7109375" style="8" customWidth="1"/>
    <col min="52" max="52" width="10.28515625" style="8" customWidth="1"/>
    <col min="53" max="53" width="9.85546875" style="8" customWidth="1"/>
    <col min="54" max="54" width="11.42578125" style="8" customWidth="1"/>
    <col min="55" max="55" width="12.7109375" style="8" customWidth="1"/>
    <col min="56" max="56" width="10.28515625" style="8" customWidth="1"/>
    <col min="57" max="57" width="9.85546875" style="8" customWidth="1"/>
    <col min="58" max="16384" width="9.140625" style="8"/>
  </cols>
  <sheetData>
    <row r="1" spans="1:85" ht="13.5" customHeight="1" thickBot="1" x14ac:dyDescent="0.25">
      <c r="A1" s="1" t="s">
        <v>198</v>
      </c>
      <c r="B1" s="1"/>
      <c r="C1" s="1"/>
      <c r="D1" s="1"/>
      <c r="E1" s="1"/>
      <c r="F1" s="1"/>
      <c r="G1" s="1"/>
    </row>
    <row r="2" spans="1:85" s="9" customFormat="1" ht="12.75" customHeight="1" x14ac:dyDescent="0.25">
      <c r="A2" s="4" t="s">
        <v>9</v>
      </c>
      <c r="B2" s="89" t="s">
        <v>10</v>
      </c>
      <c r="C2" s="89"/>
      <c r="D2" s="89"/>
      <c r="E2" s="89"/>
      <c r="F2" s="89" t="s">
        <v>11</v>
      </c>
      <c r="G2" s="89"/>
      <c r="H2" s="89"/>
      <c r="I2" s="89"/>
      <c r="J2" s="89" t="s">
        <v>14</v>
      </c>
      <c r="K2" s="89"/>
      <c r="L2" s="89"/>
      <c r="M2" s="89"/>
      <c r="N2" s="89" t="s">
        <v>42</v>
      </c>
      <c r="O2" s="89"/>
      <c r="P2" s="89"/>
      <c r="Q2" s="89"/>
      <c r="R2" s="89" t="s">
        <v>43</v>
      </c>
      <c r="S2" s="89"/>
      <c r="T2" s="89"/>
      <c r="U2" s="89"/>
      <c r="V2" s="84" t="s">
        <v>44</v>
      </c>
      <c r="W2" s="84"/>
      <c r="X2" s="84"/>
      <c r="Y2" s="84"/>
      <c r="Z2" s="84" t="s">
        <v>101</v>
      </c>
      <c r="AA2" s="84"/>
      <c r="AB2" s="84"/>
      <c r="AC2" s="84"/>
      <c r="AD2" s="84" t="s">
        <v>51</v>
      </c>
      <c r="AE2" s="84"/>
      <c r="AF2" s="84"/>
      <c r="AG2" s="84"/>
      <c r="AH2" s="84" t="s">
        <v>45</v>
      </c>
      <c r="AI2" s="84"/>
      <c r="AJ2" s="84"/>
      <c r="AK2" s="84"/>
      <c r="AL2" s="84" t="s">
        <v>46</v>
      </c>
      <c r="AM2" s="84"/>
      <c r="AN2" s="84"/>
      <c r="AO2" s="84"/>
      <c r="AP2" s="84" t="s">
        <v>47</v>
      </c>
      <c r="AQ2" s="84"/>
      <c r="AR2" s="84"/>
      <c r="AS2" s="84"/>
      <c r="AT2" s="84" t="s">
        <v>48</v>
      </c>
      <c r="AU2" s="84"/>
      <c r="AV2" s="84"/>
      <c r="AW2" s="84"/>
      <c r="AX2" s="84" t="s">
        <v>49</v>
      </c>
      <c r="AY2" s="84"/>
      <c r="AZ2" s="84"/>
      <c r="BA2" s="85"/>
      <c r="BB2" s="84" t="s">
        <v>180</v>
      </c>
      <c r="BC2" s="84"/>
      <c r="BD2" s="84"/>
      <c r="BE2" s="85"/>
      <c r="BF2" s="63"/>
      <c r="BG2" s="63"/>
      <c r="BH2" s="63"/>
      <c r="BI2" s="63"/>
      <c r="BJ2" s="63"/>
      <c r="BK2" s="63"/>
      <c r="BL2" s="63"/>
      <c r="BM2" s="63"/>
      <c r="BN2" s="63"/>
      <c r="BO2" s="63"/>
      <c r="BP2" s="63"/>
      <c r="BQ2" s="63"/>
      <c r="BR2" s="63"/>
      <c r="BS2" s="63"/>
      <c r="BT2" s="63"/>
      <c r="BU2" s="63"/>
      <c r="BV2" s="63"/>
      <c r="BW2" s="63"/>
      <c r="BX2" s="63"/>
      <c r="BY2" s="63"/>
      <c r="BZ2" s="63"/>
      <c r="CA2" s="63"/>
      <c r="CB2" s="63"/>
      <c r="CC2" s="63"/>
      <c r="CD2" s="63"/>
      <c r="CE2" s="63"/>
      <c r="CF2" s="63"/>
      <c r="CG2" s="63"/>
    </row>
    <row r="3" spans="1:85" x14ac:dyDescent="0.2">
      <c r="A3" s="86"/>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8"/>
      <c r="BB3" s="27"/>
      <c r="BC3" s="27"/>
      <c r="BD3" s="27"/>
      <c r="BE3" s="27"/>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row>
    <row r="4" spans="1:85" x14ac:dyDescent="0.2">
      <c r="A4" s="25" t="s">
        <v>67</v>
      </c>
      <c r="B4" s="81" t="s">
        <v>105</v>
      </c>
      <c r="C4" s="81"/>
      <c r="D4" s="81"/>
      <c r="E4" s="81"/>
      <c r="F4" s="81" t="s">
        <v>103</v>
      </c>
      <c r="G4" s="81"/>
      <c r="H4" s="81"/>
      <c r="I4" s="81"/>
      <c r="J4" s="81" t="s">
        <v>106</v>
      </c>
      <c r="K4" s="81"/>
      <c r="L4" s="81"/>
      <c r="M4" s="81"/>
      <c r="N4" s="81" t="s">
        <v>107</v>
      </c>
      <c r="O4" s="81"/>
      <c r="P4" s="81"/>
      <c r="Q4" s="81"/>
      <c r="R4" s="81" t="s">
        <v>143</v>
      </c>
      <c r="S4" s="81"/>
      <c r="T4" s="81"/>
      <c r="U4" s="81"/>
      <c r="V4" s="81" t="s">
        <v>142</v>
      </c>
      <c r="W4" s="81"/>
      <c r="X4" s="81"/>
      <c r="Y4" s="81"/>
      <c r="Z4" s="81" t="s">
        <v>108</v>
      </c>
      <c r="AA4" s="81"/>
      <c r="AB4" s="81"/>
      <c r="AC4" s="81"/>
      <c r="AD4" s="81" t="s">
        <v>109</v>
      </c>
      <c r="AE4" s="81"/>
      <c r="AF4" s="81"/>
      <c r="AG4" s="81"/>
      <c r="AH4" s="81" t="s">
        <v>110</v>
      </c>
      <c r="AI4" s="81"/>
      <c r="AJ4" s="81"/>
      <c r="AK4" s="81"/>
      <c r="AL4" s="81" t="s">
        <v>110</v>
      </c>
      <c r="AM4" s="81"/>
      <c r="AN4" s="81"/>
      <c r="AO4" s="81"/>
      <c r="AP4" s="81" t="s">
        <v>111</v>
      </c>
      <c r="AQ4" s="81"/>
      <c r="AR4" s="81"/>
      <c r="AS4" s="81"/>
      <c r="AT4" s="81" t="s">
        <v>112</v>
      </c>
      <c r="AU4" s="81"/>
      <c r="AV4" s="81"/>
      <c r="AW4" s="81"/>
      <c r="AX4" s="81" t="s">
        <v>113</v>
      </c>
      <c r="AY4" s="81"/>
      <c r="AZ4" s="81"/>
      <c r="BA4" s="82"/>
      <c r="BB4" s="81" t="s">
        <v>121</v>
      </c>
      <c r="BC4" s="81"/>
      <c r="BD4" s="81"/>
      <c r="BE4" s="82"/>
      <c r="BF4" s="80"/>
      <c r="BG4" s="80"/>
      <c r="BH4" s="80"/>
      <c r="BI4" s="80"/>
      <c r="BJ4" s="80"/>
      <c r="BK4" s="80"/>
      <c r="BL4" s="80"/>
      <c r="BM4" s="80"/>
      <c r="BN4" s="80"/>
      <c r="BO4" s="80"/>
      <c r="BP4" s="80"/>
      <c r="BQ4" s="80"/>
      <c r="BR4" s="80"/>
      <c r="BS4" s="80"/>
      <c r="BT4" s="80"/>
      <c r="BU4" s="80"/>
      <c r="BV4" s="80"/>
      <c r="BW4" s="80"/>
      <c r="BX4" s="80"/>
      <c r="BY4" s="80"/>
      <c r="BZ4" s="80"/>
      <c r="CA4" s="80"/>
      <c r="CB4" s="80"/>
      <c r="CC4" s="80"/>
      <c r="CD4" s="80"/>
      <c r="CE4" s="80"/>
      <c r="CF4" s="80"/>
      <c r="CG4" s="80"/>
    </row>
    <row r="5" spans="1:85" x14ac:dyDescent="0.2">
      <c r="A5" s="71"/>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3"/>
      <c r="BB5" s="27"/>
      <c r="BC5" s="27"/>
      <c r="BD5" s="27"/>
      <c r="BE5" s="27"/>
      <c r="BF5" s="76"/>
      <c r="BG5" s="76"/>
      <c r="BH5" s="76"/>
      <c r="BI5" s="76"/>
      <c r="BJ5" s="76"/>
      <c r="BK5" s="76"/>
      <c r="BL5" s="76"/>
      <c r="BM5" s="76"/>
      <c r="BN5" s="76"/>
      <c r="BO5" s="76"/>
      <c r="BP5" s="76"/>
      <c r="BQ5" s="76"/>
      <c r="BR5" s="76"/>
      <c r="BS5" s="76"/>
      <c r="BT5" s="76"/>
      <c r="BU5" s="76"/>
      <c r="BV5" s="76"/>
      <c r="BW5" s="76"/>
      <c r="BX5" s="76"/>
      <c r="BY5" s="76"/>
      <c r="BZ5" s="76"/>
      <c r="CA5" s="76"/>
      <c r="CB5" s="76"/>
      <c r="CC5" s="76"/>
      <c r="CD5" s="76"/>
      <c r="CE5" s="76"/>
      <c r="CF5" s="76"/>
      <c r="CG5" s="76"/>
    </row>
    <row r="6" spans="1:85" x14ac:dyDescent="0.2">
      <c r="A6" s="25" t="s">
        <v>63</v>
      </c>
      <c r="B6" s="47">
        <v>378.06</v>
      </c>
      <c r="C6" s="47"/>
      <c r="D6" s="47"/>
      <c r="E6" s="47"/>
      <c r="F6" s="77">
        <v>237.86</v>
      </c>
      <c r="G6" s="77"/>
      <c r="H6" s="77"/>
      <c r="I6" s="77"/>
      <c r="J6" s="77">
        <v>262.58</v>
      </c>
      <c r="K6" s="77"/>
      <c r="L6" s="77"/>
      <c r="M6" s="77"/>
      <c r="N6" s="77">
        <v>82.88</v>
      </c>
      <c r="O6" s="77"/>
      <c r="P6" s="77"/>
      <c r="Q6" s="77"/>
      <c r="R6" s="77">
        <v>73.83</v>
      </c>
      <c r="S6" s="77"/>
      <c r="T6" s="77"/>
      <c r="U6" s="77"/>
      <c r="V6" s="77">
        <v>455.75</v>
      </c>
      <c r="W6" s="77"/>
      <c r="X6" s="77"/>
      <c r="Y6" s="77"/>
      <c r="Z6" s="77">
        <v>337.06</v>
      </c>
      <c r="AA6" s="77"/>
      <c r="AB6" s="77"/>
      <c r="AC6" s="77"/>
      <c r="AD6" s="77">
        <v>297.77</v>
      </c>
      <c r="AE6" s="77"/>
      <c r="AF6" s="77"/>
      <c r="AG6" s="77"/>
      <c r="AH6" s="77">
        <v>23.84</v>
      </c>
      <c r="AI6" s="77"/>
      <c r="AJ6" s="77"/>
      <c r="AK6" s="77"/>
      <c r="AL6" s="47">
        <v>14.61</v>
      </c>
      <c r="AM6" s="47"/>
      <c r="AN6" s="47"/>
      <c r="AO6" s="47"/>
      <c r="AP6" s="47">
        <v>305.43</v>
      </c>
      <c r="AQ6" s="47"/>
      <c r="AR6" s="47"/>
      <c r="AS6" s="47"/>
      <c r="AT6" s="77">
        <v>150.16999999999999</v>
      </c>
      <c r="AU6" s="77"/>
      <c r="AV6" s="77"/>
      <c r="AW6" s="77"/>
      <c r="AX6" s="47">
        <v>258.36</v>
      </c>
      <c r="AY6" s="47"/>
      <c r="AZ6" s="47"/>
      <c r="BA6" s="90"/>
      <c r="BB6" s="77">
        <v>20.11</v>
      </c>
      <c r="BC6" s="77"/>
      <c r="BD6" s="77"/>
      <c r="BE6" s="83"/>
      <c r="BF6" s="76"/>
      <c r="BG6" s="76"/>
      <c r="BH6" s="76"/>
      <c r="BI6" s="76"/>
      <c r="BJ6" s="76"/>
      <c r="BK6" s="76"/>
      <c r="BL6" s="76"/>
      <c r="BM6" s="76"/>
      <c r="BN6" s="76"/>
      <c r="BO6" s="76"/>
      <c r="BP6" s="76"/>
      <c r="BQ6" s="76"/>
      <c r="BR6" s="76"/>
      <c r="BS6" s="76"/>
      <c r="BT6" s="76"/>
      <c r="BU6" s="76"/>
      <c r="BV6" s="76"/>
      <c r="BW6" s="76"/>
      <c r="BX6" s="76"/>
      <c r="BY6" s="76"/>
      <c r="BZ6" s="76"/>
      <c r="CA6" s="76"/>
      <c r="CB6" s="76"/>
      <c r="CC6" s="76"/>
      <c r="CD6" s="76"/>
      <c r="CE6" s="76"/>
      <c r="CF6" s="76"/>
      <c r="CG6" s="76"/>
    </row>
    <row r="7" spans="1:85" x14ac:dyDescent="0.2">
      <c r="A7" s="71"/>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3"/>
      <c r="BB7" s="27"/>
      <c r="BC7" s="27"/>
      <c r="BD7" s="27"/>
      <c r="BE7" s="27"/>
      <c r="BF7" s="76"/>
      <c r="BG7" s="76"/>
      <c r="BH7" s="76"/>
      <c r="BI7" s="76"/>
      <c r="BJ7" s="76"/>
      <c r="BK7" s="76"/>
      <c r="BL7" s="76"/>
      <c r="BM7" s="76"/>
      <c r="BN7" s="76"/>
      <c r="BO7" s="76"/>
      <c r="BP7" s="76"/>
      <c r="BQ7" s="76"/>
      <c r="BR7" s="76"/>
      <c r="BS7" s="76"/>
      <c r="BT7" s="76"/>
      <c r="BU7" s="76"/>
      <c r="BV7" s="76"/>
      <c r="BW7" s="76"/>
      <c r="BX7" s="76"/>
      <c r="BY7" s="76"/>
      <c r="BZ7" s="76"/>
      <c r="CA7" s="76"/>
      <c r="CB7" s="76"/>
      <c r="CC7" s="76"/>
      <c r="CD7" s="76"/>
      <c r="CE7" s="76"/>
      <c r="CF7" s="76"/>
      <c r="CG7" s="76"/>
    </row>
    <row r="8" spans="1:85" s="9" customFormat="1" ht="119.25" customHeight="1" x14ac:dyDescent="0.25">
      <c r="A8" s="25" t="s">
        <v>64</v>
      </c>
      <c r="B8" s="78" t="s">
        <v>12</v>
      </c>
      <c r="C8" s="78"/>
      <c r="D8" s="78"/>
      <c r="E8" s="78"/>
      <c r="F8" s="78" t="s">
        <v>13</v>
      </c>
      <c r="G8" s="78"/>
      <c r="H8" s="78"/>
      <c r="I8" s="78"/>
      <c r="J8" s="78" t="s">
        <v>15</v>
      </c>
      <c r="K8" s="78"/>
      <c r="L8" s="78"/>
      <c r="M8" s="78"/>
      <c r="N8" s="78" t="s">
        <v>99</v>
      </c>
      <c r="O8" s="78"/>
      <c r="P8" s="78"/>
      <c r="Q8" s="78"/>
      <c r="R8" s="78" t="s">
        <v>16</v>
      </c>
      <c r="S8" s="78"/>
      <c r="T8" s="78"/>
      <c r="U8" s="78"/>
      <c r="V8" s="78" t="s">
        <v>17</v>
      </c>
      <c r="W8" s="78"/>
      <c r="X8" s="78"/>
      <c r="Y8" s="78"/>
      <c r="Z8" s="78" t="s">
        <v>98</v>
      </c>
      <c r="AA8" s="78"/>
      <c r="AB8" s="78"/>
      <c r="AC8" s="78"/>
      <c r="AD8" s="78" t="s">
        <v>90</v>
      </c>
      <c r="AE8" s="78"/>
      <c r="AF8" s="78"/>
      <c r="AG8" s="78"/>
      <c r="AH8" s="78" t="s">
        <v>18</v>
      </c>
      <c r="AI8" s="78"/>
      <c r="AJ8" s="78"/>
      <c r="AK8" s="78"/>
      <c r="AL8" s="78" t="s">
        <v>19</v>
      </c>
      <c r="AM8" s="78"/>
      <c r="AN8" s="78"/>
      <c r="AO8" s="78"/>
      <c r="AP8" s="78" t="s">
        <v>20</v>
      </c>
      <c r="AQ8" s="78"/>
      <c r="AR8" s="78"/>
      <c r="AS8" s="78"/>
      <c r="AT8" s="78" t="s">
        <v>21</v>
      </c>
      <c r="AU8" s="78"/>
      <c r="AV8" s="78"/>
      <c r="AW8" s="78"/>
      <c r="AX8" s="78" t="s">
        <v>50</v>
      </c>
      <c r="AY8" s="78"/>
      <c r="AZ8" s="78"/>
      <c r="BA8" s="79"/>
      <c r="BB8" s="78" t="s">
        <v>181</v>
      </c>
      <c r="BC8" s="78"/>
      <c r="BD8" s="78"/>
      <c r="BE8" s="79"/>
      <c r="BF8" s="76"/>
      <c r="BG8" s="76"/>
      <c r="BH8" s="76"/>
      <c r="BI8" s="76"/>
      <c r="BJ8" s="76"/>
      <c r="BK8" s="76"/>
      <c r="BL8" s="76"/>
      <c r="BM8" s="76"/>
      <c r="BN8" s="76"/>
      <c r="BO8" s="76"/>
      <c r="BP8" s="76"/>
      <c r="BQ8" s="76"/>
      <c r="BR8" s="76"/>
      <c r="BS8" s="76"/>
      <c r="BT8" s="76"/>
      <c r="BU8" s="76"/>
      <c r="BV8" s="76"/>
      <c r="BW8" s="76"/>
      <c r="BX8" s="76"/>
      <c r="BY8" s="76"/>
      <c r="BZ8" s="76"/>
      <c r="CA8" s="76"/>
      <c r="CB8" s="76"/>
      <c r="CC8" s="76"/>
      <c r="CD8" s="76"/>
      <c r="CE8" s="76"/>
      <c r="CF8" s="76"/>
      <c r="CG8" s="76"/>
    </row>
    <row r="9" spans="1:85" x14ac:dyDescent="0.2">
      <c r="A9" s="25"/>
      <c r="B9" s="78"/>
      <c r="C9" s="78"/>
      <c r="D9" s="78"/>
      <c r="E9" s="78"/>
      <c r="F9" s="78"/>
      <c r="G9" s="78"/>
      <c r="H9" s="78"/>
      <c r="I9" s="78"/>
      <c r="J9" s="78"/>
      <c r="K9" s="78"/>
      <c r="L9" s="78"/>
      <c r="M9" s="78"/>
      <c r="N9" s="78"/>
      <c r="O9" s="78"/>
      <c r="P9" s="78"/>
      <c r="Q9" s="78"/>
      <c r="R9" s="78"/>
      <c r="S9" s="78"/>
      <c r="T9" s="78"/>
      <c r="U9" s="78"/>
      <c r="V9" s="77"/>
      <c r="W9" s="77"/>
      <c r="X9" s="77"/>
      <c r="Y9" s="77"/>
      <c r="Z9" s="77"/>
      <c r="AA9" s="77"/>
      <c r="AB9" s="77"/>
      <c r="AC9" s="77"/>
      <c r="AD9" s="77"/>
      <c r="AE9" s="77"/>
      <c r="AF9" s="77"/>
      <c r="AG9" s="77"/>
      <c r="AH9" s="77"/>
      <c r="AI9" s="77"/>
      <c r="AJ9" s="77"/>
      <c r="AK9" s="77"/>
      <c r="AL9" s="77"/>
      <c r="AM9" s="77"/>
      <c r="AN9" s="77"/>
      <c r="AO9" s="77"/>
      <c r="AP9" s="77"/>
      <c r="AQ9" s="77"/>
      <c r="AR9" s="77"/>
      <c r="AS9" s="77"/>
      <c r="AT9" s="77"/>
      <c r="AU9" s="77"/>
      <c r="AV9" s="77"/>
      <c r="AW9" s="77"/>
      <c r="AX9" s="77"/>
      <c r="AY9" s="77"/>
      <c r="AZ9" s="77"/>
      <c r="BA9" s="83"/>
      <c r="BB9" s="27"/>
      <c r="BC9" s="27"/>
      <c r="BD9" s="27"/>
      <c r="BE9" s="27"/>
      <c r="BF9" s="76"/>
      <c r="BG9" s="76"/>
      <c r="BH9" s="76"/>
      <c r="BI9" s="76"/>
      <c r="BJ9" s="76"/>
      <c r="BK9" s="76"/>
      <c r="BL9" s="76"/>
      <c r="BM9" s="76"/>
      <c r="BN9" s="76"/>
      <c r="BO9" s="76"/>
      <c r="BP9" s="76"/>
      <c r="BQ9" s="76"/>
      <c r="BR9" s="76"/>
      <c r="BS9" s="76"/>
      <c r="BT9" s="76"/>
      <c r="BU9" s="76"/>
      <c r="BV9" s="76"/>
      <c r="BW9" s="76"/>
      <c r="BX9" s="76"/>
      <c r="BY9" s="76"/>
      <c r="BZ9" s="76"/>
      <c r="CA9" s="76"/>
      <c r="CB9" s="76"/>
      <c r="CC9" s="76"/>
      <c r="CD9" s="76"/>
      <c r="CE9" s="76"/>
      <c r="CF9" s="76"/>
      <c r="CG9" s="76"/>
    </row>
    <row r="10" spans="1:85" x14ac:dyDescent="0.2">
      <c r="A10" s="25" t="s">
        <v>65</v>
      </c>
      <c r="B10" s="78"/>
      <c r="C10" s="78"/>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c r="AD10" s="77"/>
      <c r="AE10" s="77"/>
      <c r="AF10" s="77"/>
      <c r="AG10" s="77"/>
      <c r="AH10" s="78"/>
      <c r="AI10" s="78"/>
      <c r="AJ10" s="78"/>
      <c r="AK10" s="78"/>
      <c r="AL10" s="78"/>
      <c r="AM10" s="78"/>
      <c r="AN10" s="78"/>
      <c r="AO10" s="78"/>
      <c r="AP10" s="78"/>
      <c r="AQ10" s="78"/>
      <c r="AR10" s="78"/>
      <c r="AS10" s="78"/>
      <c r="AT10" s="78"/>
      <c r="AU10" s="78"/>
      <c r="AV10" s="78"/>
      <c r="AW10" s="78"/>
      <c r="AX10" s="78"/>
      <c r="AY10" s="78"/>
      <c r="AZ10" s="78"/>
      <c r="BA10" s="79"/>
      <c r="BB10" s="78"/>
      <c r="BC10" s="78"/>
      <c r="BD10" s="78"/>
      <c r="BE10" s="79"/>
      <c r="BF10" s="76"/>
      <c r="BG10" s="76"/>
      <c r="BH10" s="76"/>
      <c r="BI10" s="76"/>
      <c r="BJ10" s="76"/>
      <c r="BK10" s="76"/>
      <c r="BL10" s="76"/>
      <c r="BM10" s="76"/>
      <c r="BN10" s="76"/>
      <c r="BO10" s="76"/>
      <c r="BP10" s="76"/>
      <c r="BQ10" s="76"/>
      <c r="BR10" s="76"/>
      <c r="BS10" s="76"/>
      <c r="BT10" s="76"/>
      <c r="BU10" s="76"/>
      <c r="BV10" s="76"/>
      <c r="BW10" s="76"/>
      <c r="BX10" s="76"/>
      <c r="BY10" s="76"/>
      <c r="BZ10" s="76"/>
      <c r="CA10" s="76"/>
      <c r="CB10" s="76"/>
      <c r="CC10" s="76"/>
      <c r="CD10" s="76"/>
      <c r="CE10" s="76"/>
      <c r="CF10" s="76"/>
      <c r="CG10" s="76"/>
    </row>
    <row r="11" spans="1:85" x14ac:dyDescent="0.2">
      <c r="A11" s="25" t="s">
        <v>4</v>
      </c>
      <c r="B11" s="70">
        <v>2.52E-2</v>
      </c>
      <c r="C11" s="70"/>
      <c r="D11" s="70"/>
      <c r="E11" s="70"/>
      <c r="F11" s="70">
        <v>2.86E-2</v>
      </c>
      <c r="G11" s="70"/>
      <c r="H11" s="70"/>
      <c r="I11" s="70"/>
      <c r="J11" s="70">
        <v>2.8500000000000001E-2</v>
      </c>
      <c r="K11" s="70"/>
      <c r="L11" s="70"/>
      <c r="M11" s="70"/>
      <c r="N11" s="70">
        <v>0.03</v>
      </c>
      <c r="O11" s="70"/>
      <c r="P11" s="70"/>
      <c r="Q11" s="70"/>
      <c r="R11" s="70">
        <v>2.7E-2</v>
      </c>
      <c r="S11" s="70"/>
      <c r="T11" s="70"/>
      <c r="U11" s="70"/>
      <c r="V11" s="70">
        <v>1E-3</v>
      </c>
      <c r="W11" s="70"/>
      <c r="X11" s="70"/>
      <c r="Y11" s="70"/>
      <c r="Z11" s="70">
        <v>1E-3</v>
      </c>
      <c r="AA11" s="70"/>
      <c r="AB11" s="70"/>
      <c r="AC11" s="70"/>
      <c r="AD11" s="70">
        <v>2.5000000000000001E-3</v>
      </c>
      <c r="AE11" s="70"/>
      <c r="AF11" s="70"/>
      <c r="AG11" s="70"/>
      <c r="AH11" s="70">
        <v>1.2E-2</v>
      </c>
      <c r="AI11" s="70"/>
      <c r="AJ11" s="70"/>
      <c r="AK11" s="70"/>
      <c r="AL11" s="70">
        <v>1.7000000000000001E-2</v>
      </c>
      <c r="AM11" s="70"/>
      <c r="AN11" s="70"/>
      <c r="AO11" s="70"/>
      <c r="AP11" s="70">
        <v>2.8400000000000002E-2</v>
      </c>
      <c r="AQ11" s="70"/>
      <c r="AR11" s="70"/>
      <c r="AS11" s="70"/>
      <c r="AT11" s="70">
        <v>2.7199999999999998E-2</v>
      </c>
      <c r="AU11" s="70"/>
      <c r="AV11" s="70"/>
      <c r="AW11" s="70"/>
      <c r="AX11" s="70">
        <v>2.35E-2</v>
      </c>
      <c r="AY11" s="70"/>
      <c r="AZ11" s="70"/>
      <c r="BA11" s="75"/>
      <c r="BB11" s="70">
        <v>2.4799999999999999E-2</v>
      </c>
      <c r="BC11" s="70"/>
      <c r="BD11" s="70"/>
      <c r="BE11" s="75"/>
      <c r="BF11" s="74"/>
      <c r="BG11" s="74"/>
      <c r="BH11" s="74"/>
      <c r="BI11" s="74"/>
      <c r="BJ11" s="74"/>
      <c r="BK11" s="74"/>
      <c r="BL11" s="74"/>
      <c r="BM11" s="74"/>
      <c r="BN11" s="74"/>
      <c r="BO11" s="74"/>
      <c r="BP11" s="74"/>
      <c r="BQ11" s="74"/>
      <c r="BR11" s="74"/>
      <c r="BS11" s="74"/>
      <c r="BT11" s="74"/>
      <c r="BU11" s="74"/>
      <c r="BV11" s="74"/>
      <c r="BW11" s="74"/>
      <c r="BX11" s="74"/>
      <c r="BY11" s="74"/>
      <c r="BZ11" s="74"/>
      <c r="CA11" s="74"/>
      <c r="CB11" s="74"/>
      <c r="CC11" s="74"/>
      <c r="CD11" s="74"/>
      <c r="CE11" s="74"/>
      <c r="CF11" s="74"/>
      <c r="CG11" s="74"/>
    </row>
    <row r="12" spans="1:85" x14ac:dyDescent="0.2">
      <c r="A12" s="25" t="s">
        <v>5</v>
      </c>
      <c r="B12" s="70">
        <v>1.66E-2</v>
      </c>
      <c r="C12" s="70"/>
      <c r="D12" s="70"/>
      <c r="E12" s="70"/>
      <c r="F12" s="70">
        <v>1.6E-2</v>
      </c>
      <c r="G12" s="70"/>
      <c r="H12" s="70"/>
      <c r="I12" s="70"/>
      <c r="J12" s="70">
        <v>6.7000000000000002E-3</v>
      </c>
      <c r="K12" s="70"/>
      <c r="L12" s="70"/>
      <c r="M12" s="70"/>
      <c r="N12" s="70">
        <v>1.23E-2</v>
      </c>
      <c r="O12" s="70"/>
      <c r="P12" s="70"/>
      <c r="Q12" s="70"/>
      <c r="R12" s="70">
        <v>1.41E-2</v>
      </c>
      <c r="S12" s="70"/>
      <c r="T12" s="70"/>
      <c r="U12" s="70"/>
      <c r="V12" s="70" t="s">
        <v>97</v>
      </c>
      <c r="W12" s="70"/>
      <c r="X12" s="70"/>
      <c r="Y12" s="70"/>
      <c r="Z12" s="70" t="s">
        <v>97</v>
      </c>
      <c r="AA12" s="70"/>
      <c r="AB12" s="70"/>
      <c r="AC12" s="70"/>
      <c r="AD12" s="70" t="s">
        <v>97</v>
      </c>
      <c r="AE12" s="70"/>
      <c r="AF12" s="70"/>
      <c r="AG12" s="70"/>
      <c r="AH12" s="70">
        <v>6.4999999999999997E-3</v>
      </c>
      <c r="AI12" s="70"/>
      <c r="AJ12" s="70"/>
      <c r="AK12" s="70"/>
      <c r="AL12" s="70">
        <v>1.14E-2</v>
      </c>
      <c r="AM12" s="70"/>
      <c r="AN12" s="70"/>
      <c r="AO12" s="70"/>
      <c r="AP12" s="70">
        <v>7.7999999999999996E-3</v>
      </c>
      <c r="AQ12" s="70"/>
      <c r="AR12" s="70"/>
      <c r="AS12" s="70"/>
      <c r="AT12" s="70">
        <v>1.4500000000000001E-2</v>
      </c>
      <c r="AU12" s="70"/>
      <c r="AV12" s="70"/>
      <c r="AW12" s="70"/>
      <c r="AX12" s="70">
        <v>1.2800000000000001E-2</v>
      </c>
      <c r="AY12" s="70"/>
      <c r="AZ12" s="70"/>
      <c r="BA12" s="75"/>
      <c r="BB12" s="70">
        <v>1.49E-2</v>
      </c>
      <c r="BC12" s="70"/>
      <c r="BD12" s="70"/>
      <c r="BE12" s="75"/>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row>
    <row r="13" spans="1:85" x14ac:dyDescent="0.2">
      <c r="A13" s="71"/>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c r="AD13" s="72"/>
      <c r="AE13" s="72"/>
      <c r="AF13" s="72"/>
      <c r="AG13" s="72"/>
      <c r="AH13" s="72"/>
      <c r="AI13" s="72"/>
      <c r="AJ13" s="72"/>
      <c r="AK13" s="72"/>
      <c r="AL13" s="72"/>
      <c r="AM13" s="72"/>
      <c r="AN13" s="72"/>
      <c r="AO13" s="72"/>
      <c r="AP13" s="72"/>
      <c r="AQ13" s="72"/>
      <c r="AR13" s="72"/>
      <c r="AS13" s="72"/>
      <c r="AT13" s="72"/>
      <c r="AU13" s="72"/>
      <c r="AV13" s="72"/>
      <c r="AW13" s="72"/>
      <c r="AX13" s="72"/>
      <c r="AY13" s="72"/>
      <c r="AZ13" s="72"/>
      <c r="BA13" s="73"/>
      <c r="BB13" s="26"/>
      <c r="BC13" s="26"/>
      <c r="BD13" s="26"/>
      <c r="BE13" s="26"/>
      <c r="BF13" s="26"/>
      <c r="BG13" s="26"/>
      <c r="BH13" s="26"/>
      <c r="BI13" s="26"/>
      <c r="BJ13" s="26"/>
      <c r="BK13" s="26"/>
      <c r="BL13" s="26"/>
      <c r="BM13" s="26"/>
      <c r="BN13" s="26"/>
      <c r="BO13" s="26"/>
      <c r="BP13" s="26"/>
      <c r="BQ13" s="26"/>
      <c r="BR13" s="26"/>
      <c r="BS13" s="26"/>
      <c r="BT13" s="26"/>
      <c r="BU13" s="26"/>
      <c r="BV13" s="26"/>
      <c r="BW13" s="26"/>
      <c r="BX13" s="26"/>
      <c r="BY13" s="26"/>
      <c r="BZ13" s="26"/>
      <c r="CA13" s="26"/>
      <c r="CB13" s="26"/>
      <c r="CC13" s="26"/>
      <c r="CD13" s="26"/>
      <c r="CE13" s="26"/>
      <c r="CF13" s="26"/>
      <c r="CG13" s="26"/>
    </row>
    <row r="14" spans="1:85" ht="12.75" customHeight="1" x14ac:dyDescent="0.2">
      <c r="A14" s="67" t="s">
        <v>66</v>
      </c>
      <c r="B14" s="52" t="s">
        <v>6</v>
      </c>
      <c r="C14" s="52"/>
      <c r="D14" s="52" t="s">
        <v>7</v>
      </c>
      <c r="E14" s="52"/>
      <c r="F14" s="52" t="s">
        <v>6</v>
      </c>
      <c r="G14" s="52"/>
      <c r="H14" s="52" t="s">
        <v>7</v>
      </c>
      <c r="I14" s="52"/>
      <c r="J14" s="52" t="s">
        <v>6</v>
      </c>
      <c r="K14" s="52"/>
      <c r="L14" s="52" t="s">
        <v>7</v>
      </c>
      <c r="M14" s="52"/>
      <c r="N14" s="52" t="s">
        <v>6</v>
      </c>
      <c r="O14" s="52"/>
      <c r="P14" s="52" t="s">
        <v>7</v>
      </c>
      <c r="Q14" s="52"/>
      <c r="R14" s="52" t="s">
        <v>6</v>
      </c>
      <c r="S14" s="52"/>
      <c r="T14" s="52" t="s">
        <v>7</v>
      </c>
      <c r="U14" s="52"/>
      <c r="V14" s="52" t="s">
        <v>6</v>
      </c>
      <c r="W14" s="52"/>
      <c r="X14" s="52" t="s">
        <v>7</v>
      </c>
      <c r="Y14" s="52"/>
      <c r="Z14" s="52" t="s">
        <v>6</v>
      </c>
      <c r="AA14" s="52"/>
      <c r="AB14" s="52" t="s">
        <v>7</v>
      </c>
      <c r="AC14" s="52"/>
      <c r="AD14" s="52" t="s">
        <v>6</v>
      </c>
      <c r="AE14" s="52"/>
      <c r="AF14" s="52" t="s">
        <v>7</v>
      </c>
      <c r="AG14" s="52"/>
      <c r="AH14" s="52" t="s">
        <v>6</v>
      </c>
      <c r="AI14" s="52"/>
      <c r="AJ14" s="52" t="s">
        <v>7</v>
      </c>
      <c r="AK14" s="52"/>
      <c r="AL14" s="52" t="s">
        <v>6</v>
      </c>
      <c r="AM14" s="52"/>
      <c r="AN14" s="52" t="s">
        <v>7</v>
      </c>
      <c r="AO14" s="52"/>
      <c r="AP14" s="52" t="s">
        <v>6</v>
      </c>
      <c r="AQ14" s="52"/>
      <c r="AR14" s="52" t="s">
        <v>7</v>
      </c>
      <c r="AS14" s="52"/>
      <c r="AT14" s="52" t="s">
        <v>6</v>
      </c>
      <c r="AU14" s="52"/>
      <c r="AV14" s="52" t="s">
        <v>7</v>
      </c>
      <c r="AW14" s="52"/>
      <c r="AX14" s="52" t="s">
        <v>6</v>
      </c>
      <c r="AY14" s="52"/>
      <c r="AZ14" s="52" t="s">
        <v>7</v>
      </c>
      <c r="BA14" s="52"/>
      <c r="BB14" s="52" t="s">
        <v>6</v>
      </c>
      <c r="BC14" s="52"/>
      <c r="BD14" s="52" t="s">
        <v>7</v>
      </c>
      <c r="BE14" s="52"/>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row>
    <row r="15" spans="1:85" ht="12.75" customHeight="1" x14ac:dyDescent="0.2">
      <c r="A15" s="68"/>
      <c r="B15" s="46" t="s">
        <v>57</v>
      </c>
      <c r="C15" s="46"/>
      <c r="D15" s="47">
        <v>5.63</v>
      </c>
      <c r="E15" s="47"/>
      <c r="F15" s="46" t="s">
        <v>156</v>
      </c>
      <c r="G15" s="46"/>
      <c r="H15" s="47">
        <v>9.65</v>
      </c>
      <c r="I15" s="47"/>
      <c r="J15" s="46" t="s">
        <v>162</v>
      </c>
      <c r="K15" s="46"/>
      <c r="L15" s="47">
        <v>4.1900000000000004</v>
      </c>
      <c r="M15" s="47"/>
      <c r="N15" s="46" t="s">
        <v>57</v>
      </c>
      <c r="O15" s="46"/>
      <c r="P15" s="47">
        <v>7.99</v>
      </c>
      <c r="Q15" s="47"/>
      <c r="R15" s="46" t="s">
        <v>57</v>
      </c>
      <c r="S15" s="46"/>
      <c r="T15" s="47">
        <v>8.3800000000000008</v>
      </c>
      <c r="U15" s="47"/>
      <c r="V15" s="46" t="s">
        <v>59</v>
      </c>
      <c r="W15" s="46"/>
      <c r="X15" s="47">
        <v>9.41</v>
      </c>
      <c r="Y15" s="47"/>
      <c r="Z15" s="46" t="s">
        <v>59</v>
      </c>
      <c r="AA15" s="46"/>
      <c r="AB15" s="47">
        <v>11.41</v>
      </c>
      <c r="AC15" s="47"/>
      <c r="AD15" s="46" t="s">
        <v>59</v>
      </c>
      <c r="AE15" s="46"/>
      <c r="AF15" s="47">
        <v>7.93</v>
      </c>
      <c r="AG15" s="47"/>
      <c r="AH15" s="46" t="s">
        <v>59</v>
      </c>
      <c r="AI15" s="46"/>
      <c r="AJ15" s="47">
        <v>9.4600000000000009</v>
      </c>
      <c r="AK15" s="47"/>
      <c r="AL15" s="46" t="s">
        <v>59</v>
      </c>
      <c r="AM15" s="46"/>
      <c r="AN15" s="47">
        <v>11.37</v>
      </c>
      <c r="AO15" s="47"/>
      <c r="AP15" s="46" t="s">
        <v>102</v>
      </c>
      <c r="AQ15" s="46"/>
      <c r="AR15" s="47">
        <v>4.8500000000000005</v>
      </c>
      <c r="AS15" s="47"/>
      <c r="AT15" s="46" t="s">
        <v>59</v>
      </c>
      <c r="AU15" s="46"/>
      <c r="AV15" s="47">
        <v>5.4</v>
      </c>
      <c r="AW15" s="47"/>
      <c r="AX15" s="46" t="s">
        <v>102</v>
      </c>
      <c r="AY15" s="46"/>
      <c r="AZ15" s="47">
        <v>9.56</v>
      </c>
      <c r="BA15" s="47"/>
      <c r="BB15" s="46" t="s">
        <v>178</v>
      </c>
      <c r="BC15" s="46"/>
      <c r="BD15" s="47">
        <v>3.8600000000000003</v>
      </c>
      <c r="BE15" s="47"/>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row>
    <row r="16" spans="1:85" ht="12.75" customHeight="1" x14ac:dyDescent="0.2">
      <c r="A16" s="68"/>
      <c r="B16" s="46" t="s">
        <v>62</v>
      </c>
      <c r="C16" s="46"/>
      <c r="D16" s="47">
        <v>5.54</v>
      </c>
      <c r="E16" s="47"/>
      <c r="F16" s="46" t="s">
        <v>59</v>
      </c>
      <c r="G16" s="46"/>
      <c r="H16" s="47">
        <v>8.6499999999999986</v>
      </c>
      <c r="I16" s="47"/>
      <c r="J16" s="46" t="s">
        <v>163</v>
      </c>
      <c r="K16" s="46"/>
      <c r="L16" s="47">
        <v>3.94</v>
      </c>
      <c r="M16" s="47"/>
      <c r="N16" s="46" t="s">
        <v>54</v>
      </c>
      <c r="O16" s="46"/>
      <c r="P16" s="47">
        <v>7.57</v>
      </c>
      <c r="Q16" s="47"/>
      <c r="R16" s="46" t="s">
        <v>59</v>
      </c>
      <c r="S16" s="46"/>
      <c r="T16" s="47">
        <v>8.17</v>
      </c>
      <c r="U16" s="47"/>
      <c r="V16" s="46" t="s">
        <v>135</v>
      </c>
      <c r="W16" s="46"/>
      <c r="X16" s="47">
        <v>7.76</v>
      </c>
      <c r="Y16" s="47"/>
      <c r="Z16" s="46" t="s">
        <v>135</v>
      </c>
      <c r="AA16" s="46"/>
      <c r="AB16" s="47">
        <v>8.91</v>
      </c>
      <c r="AC16" s="47"/>
      <c r="AD16" s="46" t="s">
        <v>135</v>
      </c>
      <c r="AE16" s="46"/>
      <c r="AF16" s="47">
        <v>6.58</v>
      </c>
      <c r="AG16" s="47"/>
      <c r="AH16" s="46" t="s">
        <v>135</v>
      </c>
      <c r="AI16" s="46"/>
      <c r="AJ16" s="47">
        <v>7.57</v>
      </c>
      <c r="AK16" s="47"/>
      <c r="AL16" s="46" t="s">
        <v>135</v>
      </c>
      <c r="AM16" s="46"/>
      <c r="AN16" s="47">
        <v>8.870000000000001</v>
      </c>
      <c r="AO16" s="47"/>
      <c r="AP16" s="46" t="s">
        <v>182</v>
      </c>
      <c r="AQ16" s="46"/>
      <c r="AR16" s="47">
        <v>4.8</v>
      </c>
      <c r="AS16" s="47"/>
      <c r="AT16" s="46" t="s">
        <v>156</v>
      </c>
      <c r="AU16" s="46"/>
      <c r="AV16" s="47">
        <v>4.7300000000000004</v>
      </c>
      <c r="AW16" s="47"/>
      <c r="AX16" s="46" t="s">
        <v>59</v>
      </c>
      <c r="AY16" s="46"/>
      <c r="AZ16" s="47">
        <v>8.86</v>
      </c>
      <c r="BA16" s="47"/>
      <c r="BB16" s="46" t="s">
        <v>85</v>
      </c>
      <c r="BC16" s="46"/>
      <c r="BD16" s="47">
        <v>3.58</v>
      </c>
      <c r="BE16" s="47"/>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row>
    <row r="17" spans="1:85" ht="15" customHeight="1" x14ac:dyDescent="0.2">
      <c r="A17" s="68"/>
      <c r="B17" s="46" t="s">
        <v>54</v>
      </c>
      <c r="C17" s="46"/>
      <c r="D17" s="47">
        <v>5.04</v>
      </c>
      <c r="E17" s="47"/>
      <c r="F17" s="46" t="s">
        <v>57</v>
      </c>
      <c r="G17" s="46"/>
      <c r="H17" s="47">
        <v>7.24</v>
      </c>
      <c r="I17" s="47"/>
      <c r="J17" s="46" t="s">
        <v>158</v>
      </c>
      <c r="K17" s="46"/>
      <c r="L17" s="47">
        <v>3.5700000000000003</v>
      </c>
      <c r="M17" s="47"/>
      <c r="N17" s="46" t="s">
        <v>62</v>
      </c>
      <c r="O17" s="46"/>
      <c r="P17" s="47">
        <v>7.5</v>
      </c>
      <c r="Q17" s="47"/>
      <c r="R17" s="46" t="s">
        <v>54</v>
      </c>
      <c r="S17" s="46"/>
      <c r="T17" s="47">
        <v>4.97</v>
      </c>
      <c r="U17" s="47"/>
      <c r="V17" s="46" t="s">
        <v>130</v>
      </c>
      <c r="W17" s="46"/>
      <c r="X17" s="47">
        <v>6.68</v>
      </c>
      <c r="Y17" s="47"/>
      <c r="Z17" s="46" t="s">
        <v>130</v>
      </c>
      <c r="AA17" s="46"/>
      <c r="AB17" s="47">
        <v>8.16</v>
      </c>
      <c r="AC17" s="47"/>
      <c r="AD17" s="46" t="s">
        <v>130</v>
      </c>
      <c r="AE17" s="46"/>
      <c r="AF17" s="47">
        <v>5.63</v>
      </c>
      <c r="AG17" s="47"/>
      <c r="AH17" s="46" t="s">
        <v>130</v>
      </c>
      <c r="AI17" s="46"/>
      <c r="AJ17" s="47">
        <v>6.76</v>
      </c>
      <c r="AK17" s="47"/>
      <c r="AL17" s="46" t="s">
        <v>130</v>
      </c>
      <c r="AM17" s="46"/>
      <c r="AN17" s="47">
        <v>8.129999999999999</v>
      </c>
      <c r="AO17" s="47"/>
      <c r="AP17" s="46" t="s">
        <v>150</v>
      </c>
      <c r="AQ17" s="46"/>
      <c r="AR17" s="47">
        <v>3.62</v>
      </c>
      <c r="AS17" s="47"/>
      <c r="AT17" s="46" t="s">
        <v>57</v>
      </c>
      <c r="AU17" s="46"/>
      <c r="AV17" s="47">
        <v>4.46</v>
      </c>
      <c r="AW17" s="47"/>
      <c r="AX17" s="46" t="s">
        <v>138</v>
      </c>
      <c r="AY17" s="46"/>
      <c r="AZ17" s="47">
        <v>5.39</v>
      </c>
      <c r="BA17" s="47"/>
      <c r="BB17" s="46" t="s">
        <v>168</v>
      </c>
      <c r="BC17" s="46"/>
      <c r="BD17" s="47">
        <v>3.32</v>
      </c>
      <c r="BE17" s="47"/>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row>
    <row r="18" spans="1:85" ht="15" customHeight="1" x14ac:dyDescent="0.2">
      <c r="A18" s="68"/>
      <c r="B18" s="46" t="s">
        <v>85</v>
      </c>
      <c r="C18" s="46"/>
      <c r="D18" s="47">
        <v>4.8</v>
      </c>
      <c r="E18" s="47"/>
      <c r="F18" s="46" t="s">
        <v>155</v>
      </c>
      <c r="G18" s="46"/>
      <c r="H18" s="47">
        <v>5.37</v>
      </c>
      <c r="I18" s="47"/>
      <c r="J18" s="46" t="s">
        <v>164</v>
      </c>
      <c r="K18" s="46"/>
      <c r="L18" s="47">
        <v>3.29</v>
      </c>
      <c r="M18" s="47"/>
      <c r="N18" s="46" t="s">
        <v>61</v>
      </c>
      <c r="O18" s="46"/>
      <c r="P18" s="47">
        <v>6.21</v>
      </c>
      <c r="Q18" s="47"/>
      <c r="R18" s="46" t="s">
        <v>158</v>
      </c>
      <c r="S18" s="46"/>
      <c r="T18" s="47">
        <v>4.6899999999999995</v>
      </c>
      <c r="U18" s="47"/>
      <c r="V18" s="46" t="s">
        <v>148</v>
      </c>
      <c r="W18" s="46"/>
      <c r="X18" s="47">
        <v>5.53</v>
      </c>
      <c r="Y18" s="47"/>
      <c r="Z18" s="46" t="s">
        <v>148</v>
      </c>
      <c r="AA18" s="46"/>
      <c r="AB18" s="47">
        <v>6.7100000000000009</v>
      </c>
      <c r="AC18" s="47"/>
      <c r="AD18" s="46" t="s">
        <v>148</v>
      </c>
      <c r="AE18" s="46"/>
      <c r="AF18" s="47">
        <v>4.6500000000000004</v>
      </c>
      <c r="AG18" s="47"/>
      <c r="AH18" s="46" t="s">
        <v>148</v>
      </c>
      <c r="AI18" s="46"/>
      <c r="AJ18" s="47">
        <v>5.56</v>
      </c>
      <c r="AK18" s="47"/>
      <c r="AL18" s="46" t="s">
        <v>148</v>
      </c>
      <c r="AM18" s="46"/>
      <c r="AN18" s="47">
        <v>6.69</v>
      </c>
      <c r="AO18" s="47"/>
      <c r="AP18" s="46" t="s">
        <v>62</v>
      </c>
      <c r="AQ18" s="46"/>
      <c r="AR18" s="47">
        <v>3.42</v>
      </c>
      <c r="AS18" s="47"/>
      <c r="AT18" s="46" t="s">
        <v>155</v>
      </c>
      <c r="AU18" s="46"/>
      <c r="AV18" s="47">
        <v>3.2</v>
      </c>
      <c r="AW18" s="47"/>
      <c r="AX18" s="46" t="s">
        <v>57</v>
      </c>
      <c r="AY18" s="46"/>
      <c r="AZ18" s="47">
        <v>5.1400000000000006</v>
      </c>
      <c r="BA18" s="47"/>
      <c r="BB18" s="46" t="s">
        <v>55</v>
      </c>
      <c r="BC18" s="46"/>
      <c r="BD18" s="47">
        <v>3.08</v>
      </c>
      <c r="BE18" s="47"/>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row>
    <row r="19" spans="1:85" ht="15" customHeight="1" x14ac:dyDescent="0.2">
      <c r="A19" s="68"/>
      <c r="B19" s="46" t="s">
        <v>55</v>
      </c>
      <c r="C19" s="46"/>
      <c r="D19" s="47">
        <v>4.68</v>
      </c>
      <c r="E19" s="47"/>
      <c r="F19" s="46" t="s">
        <v>130</v>
      </c>
      <c r="G19" s="46"/>
      <c r="H19" s="47">
        <v>4.7600000000000007</v>
      </c>
      <c r="I19" s="47"/>
      <c r="J19" s="46" t="s">
        <v>159</v>
      </c>
      <c r="K19" s="46"/>
      <c r="L19" s="47">
        <v>3.26</v>
      </c>
      <c r="M19" s="47"/>
      <c r="N19" s="46" t="s">
        <v>100</v>
      </c>
      <c r="O19" s="46"/>
      <c r="P19" s="47">
        <v>6.01</v>
      </c>
      <c r="Q19" s="47"/>
      <c r="R19" s="46" t="s">
        <v>160</v>
      </c>
      <c r="S19" s="46"/>
      <c r="T19" s="47">
        <v>4.6500000000000004</v>
      </c>
      <c r="U19" s="47"/>
      <c r="V19" s="46" t="s">
        <v>58</v>
      </c>
      <c r="W19" s="46"/>
      <c r="X19" s="47">
        <v>5.12</v>
      </c>
      <c r="Y19" s="47"/>
      <c r="Z19" s="46" t="s">
        <v>58</v>
      </c>
      <c r="AA19" s="46"/>
      <c r="AB19" s="47">
        <v>6.22</v>
      </c>
      <c r="AC19" s="47"/>
      <c r="AD19" s="46" t="s">
        <v>58</v>
      </c>
      <c r="AE19" s="46"/>
      <c r="AF19" s="47">
        <v>4.34</v>
      </c>
      <c r="AG19" s="47"/>
      <c r="AH19" s="46" t="s">
        <v>58</v>
      </c>
      <c r="AI19" s="46"/>
      <c r="AJ19" s="47">
        <v>5.09</v>
      </c>
      <c r="AK19" s="47"/>
      <c r="AL19" s="46" t="s">
        <v>58</v>
      </c>
      <c r="AM19" s="46"/>
      <c r="AN19" s="47">
        <v>6.2</v>
      </c>
      <c r="AO19" s="47"/>
      <c r="AP19" s="46" t="s">
        <v>168</v>
      </c>
      <c r="AQ19" s="46"/>
      <c r="AR19" s="47">
        <v>3.37</v>
      </c>
      <c r="AS19" s="47"/>
      <c r="AT19" s="46" t="s">
        <v>164</v>
      </c>
      <c r="AU19" s="46"/>
      <c r="AV19" s="47">
        <v>3.06</v>
      </c>
      <c r="AW19" s="47"/>
      <c r="AX19" s="46" t="s">
        <v>52</v>
      </c>
      <c r="AY19" s="46"/>
      <c r="AZ19" s="47">
        <v>3.2300000000000004</v>
      </c>
      <c r="BA19" s="47"/>
      <c r="BB19" s="46" t="s">
        <v>62</v>
      </c>
      <c r="BC19" s="46"/>
      <c r="BD19" s="47">
        <v>2.7</v>
      </c>
      <c r="BE19" s="47"/>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row>
    <row r="20" spans="1:85" ht="15" customHeight="1" x14ac:dyDescent="0.2">
      <c r="A20" s="68"/>
      <c r="B20" s="46" t="s">
        <v>84</v>
      </c>
      <c r="C20" s="46"/>
      <c r="D20" s="47">
        <v>4.53</v>
      </c>
      <c r="E20" s="47"/>
      <c r="F20" s="46" t="s">
        <v>162</v>
      </c>
      <c r="G20" s="46"/>
      <c r="H20" s="47">
        <v>4.62</v>
      </c>
      <c r="I20" s="47"/>
      <c r="J20" s="46" t="s">
        <v>157</v>
      </c>
      <c r="K20" s="46"/>
      <c r="L20" s="47">
        <v>3.2300000000000004</v>
      </c>
      <c r="M20" s="47"/>
      <c r="N20" s="46" t="s">
        <v>151</v>
      </c>
      <c r="O20" s="46"/>
      <c r="P20" s="47">
        <v>5.89</v>
      </c>
      <c r="Q20" s="47"/>
      <c r="R20" s="46" t="s">
        <v>185</v>
      </c>
      <c r="S20" s="46"/>
      <c r="T20" s="47">
        <v>4.21</v>
      </c>
      <c r="U20" s="47"/>
      <c r="V20" s="46" t="s">
        <v>57</v>
      </c>
      <c r="W20" s="46"/>
      <c r="X20" s="47">
        <v>4.9399999999999995</v>
      </c>
      <c r="Y20" s="47"/>
      <c r="Z20" s="46" t="s">
        <v>57</v>
      </c>
      <c r="AA20" s="46"/>
      <c r="AB20" s="47">
        <v>6.03</v>
      </c>
      <c r="AC20" s="47"/>
      <c r="AD20" s="46" t="s">
        <v>57</v>
      </c>
      <c r="AE20" s="46"/>
      <c r="AF20" s="47">
        <v>4.1500000000000004</v>
      </c>
      <c r="AG20" s="47"/>
      <c r="AH20" s="46" t="s">
        <v>57</v>
      </c>
      <c r="AI20" s="46"/>
      <c r="AJ20" s="47">
        <v>4.99</v>
      </c>
      <c r="AK20" s="47"/>
      <c r="AL20" s="46" t="s">
        <v>57</v>
      </c>
      <c r="AM20" s="46"/>
      <c r="AN20" s="47">
        <v>6.01</v>
      </c>
      <c r="AO20" s="47"/>
      <c r="AP20" s="46" t="s">
        <v>85</v>
      </c>
      <c r="AQ20" s="46"/>
      <c r="AR20" s="47">
        <v>3.32</v>
      </c>
      <c r="AS20" s="47"/>
      <c r="AT20" s="46" t="s">
        <v>163</v>
      </c>
      <c r="AU20" s="46"/>
      <c r="AV20" s="47">
        <v>2.8899999999999997</v>
      </c>
      <c r="AW20" s="47"/>
      <c r="AX20" s="46" t="s">
        <v>54</v>
      </c>
      <c r="AY20" s="46"/>
      <c r="AZ20" s="47">
        <v>3.17</v>
      </c>
      <c r="BA20" s="47"/>
      <c r="BB20" s="46" t="s">
        <v>54</v>
      </c>
      <c r="BC20" s="46"/>
      <c r="BD20" s="47">
        <v>2.6100000000000003</v>
      </c>
      <c r="BE20" s="47"/>
      <c r="BF20" s="18"/>
      <c r="BG20" s="18"/>
      <c r="BH20" s="18"/>
      <c r="BI20" s="18"/>
      <c r="BJ20" s="18"/>
      <c r="BK20" s="18"/>
      <c r="BL20" s="18"/>
      <c r="BM20" s="18"/>
      <c r="BN20" s="18"/>
      <c r="BO20" s="18"/>
      <c r="BP20" s="18"/>
      <c r="BQ20" s="18"/>
      <c r="BR20" s="18"/>
      <c r="BS20" s="18"/>
      <c r="BT20" s="18"/>
      <c r="BU20" s="18"/>
      <c r="BV20" s="18"/>
      <c r="BW20" s="18"/>
      <c r="BX20" s="18"/>
      <c r="BY20" s="18"/>
      <c r="BZ20" s="18"/>
      <c r="CA20" s="18"/>
      <c r="CB20" s="18"/>
      <c r="CC20" s="18"/>
      <c r="CD20" s="18"/>
      <c r="CE20" s="18"/>
      <c r="CF20" s="18"/>
      <c r="CG20" s="18"/>
    </row>
    <row r="21" spans="1:85" ht="12.75" customHeight="1" x14ac:dyDescent="0.2">
      <c r="A21" s="68"/>
      <c r="B21" s="46" t="s">
        <v>150</v>
      </c>
      <c r="C21" s="46"/>
      <c r="D21" s="47">
        <v>4.49</v>
      </c>
      <c r="E21" s="47"/>
      <c r="F21" s="46" t="s">
        <v>136</v>
      </c>
      <c r="G21" s="46"/>
      <c r="H21" s="47">
        <v>4.0199999999999996</v>
      </c>
      <c r="I21" s="47"/>
      <c r="J21" s="46" t="s">
        <v>160</v>
      </c>
      <c r="K21" s="46"/>
      <c r="L21" s="47">
        <v>3.18</v>
      </c>
      <c r="M21" s="47"/>
      <c r="N21" s="46" t="s">
        <v>60</v>
      </c>
      <c r="O21" s="46"/>
      <c r="P21" s="47">
        <v>5.53</v>
      </c>
      <c r="Q21" s="47"/>
      <c r="R21" s="46" t="s">
        <v>159</v>
      </c>
      <c r="S21" s="46"/>
      <c r="T21" s="47">
        <v>3.9899999999999998</v>
      </c>
      <c r="U21" s="47"/>
      <c r="V21" s="46" t="s">
        <v>136</v>
      </c>
      <c r="W21" s="46"/>
      <c r="X21" s="47">
        <v>3.82</v>
      </c>
      <c r="Y21" s="47"/>
      <c r="Z21" s="46" t="s">
        <v>136</v>
      </c>
      <c r="AA21" s="46"/>
      <c r="AB21" s="47">
        <v>4.5900000000000007</v>
      </c>
      <c r="AC21" s="47"/>
      <c r="AD21" s="46" t="s">
        <v>136</v>
      </c>
      <c r="AE21" s="46"/>
      <c r="AF21" s="47">
        <v>3.2099999999999995</v>
      </c>
      <c r="AG21" s="47"/>
      <c r="AH21" s="46" t="s">
        <v>136</v>
      </c>
      <c r="AI21" s="46"/>
      <c r="AJ21" s="47">
        <v>3.84</v>
      </c>
      <c r="AK21" s="47"/>
      <c r="AL21" s="46" t="s">
        <v>136</v>
      </c>
      <c r="AM21" s="46"/>
      <c r="AN21" s="47">
        <v>4.5699999999999994</v>
      </c>
      <c r="AO21" s="47"/>
      <c r="AP21" s="46" t="s">
        <v>56</v>
      </c>
      <c r="AQ21" s="46"/>
      <c r="AR21" s="47">
        <v>3.11</v>
      </c>
      <c r="AS21" s="47"/>
      <c r="AT21" s="46" t="s">
        <v>160</v>
      </c>
      <c r="AU21" s="46"/>
      <c r="AV21" s="47">
        <v>2.87</v>
      </c>
      <c r="AW21" s="47"/>
      <c r="AX21" s="46" t="s">
        <v>207</v>
      </c>
      <c r="AY21" s="46"/>
      <c r="AZ21" s="47">
        <v>3.0300000000000002</v>
      </c>
      <c r="BA21" s="47"/>
      <c r="BB21" s="46" t="s">
        <v>84</v>
      </c>
      <c r="BC21" s="46"/>
      <c r="BD21" s="47">
        <v>2.44</v>
      </c>
      <c r="BE21" s="47"/>
      <c r="BF21" s="18"/>
      <c r="BG21" s="18"/>
      <c r="BH21" s="18"/>
      <c r="BI21" s="18"/>
      <c r="BJ21" s="18"/>
      <c r="BK21" s="18"/>
      <c r="BL21" s="18"/>
      <c r="BM21" s="18"/>
      <c r="BN21" s="18"/>
      <c r="BO21" s="18"/>
      <c r="BP21" s="18"/>
      <c r="BQ21" s="18"/>
      <c r="BR21" s="18"/>
      <c r="BS21" s="18"/>
      <c r="BT21" s="18"/>
      <c r="BU21" s="18"/>
      <c r="BV21" s="18"/>
      <c r="BW21" s="18"/>
      <c r="BX21" s="18"/>
      <c r="BY21" s="18"/>
      <c r="BZ21" s="18"/>
      <c r="CA21" s="18"/>
      <c r="CB21" s="18"/>
      <c r="CC21" s="18"/>
      <c r="CD21" s="18"/>
      <c r="CE21" s="18"/>
      <c r="CF21" s="18"/>
      <c r="CG21" s="18"/>
    </row>
    <row r="22" spans="1:85" ht="15" customHeight="1" x14ac:dyDescent="0.2">
      <c r="A22" s="68"/>
      <c r="B22" s="46" t="s">
        <v>168</v>
      </c>
      <c r="C22" s="46"/>
      <c r="D22" s="47">
        <v>4.2799999999999994</v>
      </c>
      <c r="E22" s="47"/>
      <c r="F22" s="46" t="s">
        <v>157</v>
      </c>
      <c r="G22" s="46"/>
      <c r="H22" s="47">
        <v>3.92</v>
      </c>
      <c r="I22" s="47"/>
      <c r="J22" s="46" t="s">
        <v>161</v>
      </c>
      <c r="K22" s="46"/>
      <c r="L22" s="47">
        <v>2.94</v>
      </c>
      <c r="M22" s="47"/>
      <c r="N22" s="46" t="s">
        <v>152</v>
      </c>
      <c r="O22" s="46"/>
      <c r="P22" s="47">
        <v>4.84</v>
      </c>
      <c r="Q22" s="47"/>
      <c r="R22" s="46" t="s">
        <v>136</v>
      </c>
      <c r="S22" s="46"/>
      <c r="T22" s="47">
        <v>3.92</v>
      </c>
      <c r="U22" s="47"/>
      <c r="V22" s="46" t="s">
        <v>154</v>
      </c>
      <c r="W22" s="46"/>
      <c r="X22" s="47">
        <v>3.32</v>
      </c>
      <c r="Y22" s="47"/>
      <c r="Z22" s="46" t="s">
        <v>154</v>
      </c>
      <c r="AA22" s="46"/>
      <c r="AB22" s="47">
        <v>4.0199999999999996</v>
      </c>
      <c r="AC22" s="47"/>
      <c r="AD22" s="46" t="s">
        <v>154</v>
      </c>
      <c r="AE22" s="46"/>
      <c r="AF22" s="47">
        <v>2.8000000000000003</v>
      </c>
      <c r="AG22" s="47"/>
      <c r="AH22" s="46" t="s">
        <v>155</v>
      </c>
      <c r="AI22" s="46"/>
      <c r="AJ22" s="47">
        <v>3.34</v>
      </c>
      <c r="AK22" s="47"/>
      <c r="AL22" s="46" t="s">
        <v>154</v>
      </c>
      <c r="AM22" s="46"/>
      <c r="AN22" s="47">
        <v>4.01</v>
      </c>
      <c r="AO22" s="47"/>
      <c r="AP22" s="46" t="s">
        <v>55</v>
      </c>
      <c r="AQ22" s="46"/>
      <c r="AR22" s="47">
        <v>2.94</v>
      </c>
      <c r="AS22" s="47"/>
      <c r="AT22" s="46" t="s">
        <v>161</v>
      </c>
      <c r="AU22" s="46"/>
      <c r="AV22" s="47">
        <v>2.85</v>
      </c>
      <c r="AW22" s="47"/>
      <c r="AX22" s="46" t="s">
        <v>161</v>
      </c>
      <c r="AY22" s="46"/>
      <c r="AZ22" s="47">
        <v>2.97</v>
      </c>
      <c r="BA22" s="47"/>
      <c r="BB22" s="46" t="s">
        <v>150</v>
      </c>
      <c r="BC22" s="46"/>
      <c r="BD22" s="47">
        <v>2.33</v>
      </c>
      <c r="BE22" s="47"/>
      <c r="BF22" s="18"/>
      <c r="BG22" s="18"/>
      <c r="BH22" s="18"/>
      <c r="BI22" s="18"/>
      <c r="BJ22" s="18"/>
      <c r="BK22" s="18"/>
      <c r="BL22" s="18"/>
      <c r="BM22" s="18"/>
      <c r="BN22" s="18"/>
      <c r="BO22" s="18"/>
      <c r="BP22" s="18"/>
      <c r="BQ22" s="18"/>
      <c r="BR22" s="18"/>
      <c r="BS22" s="18"/>
      <c r="BT22" s="18"/>
      <c r="BU22" s="18"/>
      <c r="BV22" s="18"/>
      <c r="BW22" s="18"/>
      <c r="BX22" s="18"/>
      <c r="BY22" s="18"/>
      <c r="BZ22" s="18"/>
      <c r="CA22" s="18"/>
      <c r="CB22" s="18"/>
      <c r="CC22" s="18"/>
      <c r="CD22" s="18"/>
      <c r="CE22" s="18"/>
      <c r="CF22" s="18"/>
      <c r="CG22" s="18"/>
    </row>
    <row r="23" spans="1:85" ht="15" customHeight="1" x14ac:dyDescent="0.2">
      <c r="A23" s="68"/>
      <c r="B23" s="46" t="s">
        <v>56</v>
      </c>
      <c r="C23" s="46"/>
      <c r="D23" s="47">
        <v>3.9699999999999998</v>
      </c>
      <c r="E23" s="47"/>
      <c r="F23" s="46" t="s">
        <v>179</v>
      </c>
      <c r="G23" s="46"/>
      <c r="H23" s="47">
        <v>3.2399999999999998</v>
      </c>
      <c r="I23" s="47"/>
      <c r="J23" s="46" t="s">
        <v>57</v>
      </c>
      <c r="K23" s="46"/>
      <c r="L23" s="47">
        <v>2.8400000000000003</v>
      </c>
      <c r="M23" s="47"/>
      <c r="N23" s="46" t="s">
        <v>144</v>
      </c>
      <c r="O23" s="46"/>
      <c r="P23" s="47">
        <v>4.66</v>
      </c>
      <c r="Q23" s="47"/>
      <c r="R23" s="46" t="s">
        <v>151</v>
      </c>
      <c r="S23" s="46"/>
      <c r="T23" s="47">
        <v>3.8899999999999997</v>
      </c>
      <c r="U23" s="47"/>
      <c r="V23" s="46" t="s">
        <v>155</v>
      </c>
      <c r="W23" s="46"/>
      <c r="X23" s="47">
        <v>3.29</v>
      </c>
      <c r="Y23" s="47"/>
      <c r="Z23" s="46" t="s">
        <v>156</v>
      </c>
      <c r="AA23" s="46"/>
      <c r="AB23" s="47">
        <v>3.8699999999999997</v>
      </c>
      <c r="AC23" s="47"/>
      <c r="AD23" s="46" t="s">
        <v>155</v>
      </c>
      <c r="AE23" s="46"/>
      <c r="AF23" s="47">
        <v>2.77</v>
      </c>
      <c r="AG23" s="47"/>
      <c r="AH23" s="46" t="s">
        <v>154</v>
      </c>
      <c r="AI23" s="46"/>
      <c r="AJ23" s="47">
        <v>3.3300000000000005</v>
      </c>
      <c r="AK23" s="47"/>
      <c r="AL23" s="46" t="s">
        <v>156</v>
      </c>
      <c r="AM23" s="46"/>
      <c r="AN23" s="47">
        <v>3.8600000000000003</v>
      </c>
      <c r="AO23" s="47"/>
      <c r="AP23" s="46" t="s">
        <v>84</v>
      </c>
      <c r="AQ23" s="46"/>
      <c r="AR23" s="47">
        <v>2.74</v>
      </c>
      <c r="AS23" s="47"/>
      <c r="AT23" s="46" t="s">
        <v>187</v>
      </c>
      <c r="AU23" s="46"/>
      <c r="AV23" s="47">
        <v>2.8400000000000003</v>
      </c>
      <c r="AW23" s="47"/>
      <c r="AX23" s="46" t="s">
        <v>157</v>
      </c>
      <c r="AY23" s="46"/>
      <c r="AZ23" s="47">
        <v>2.79</v>
      </c>
      <c r="BA23" s="47"/>
      <c r="BB23" s="46" t="s">
        <v>56</v>
      </c>
      <c r="BC23" s="46"/>
      <c r="BD23" s="47">
        <v>2.33</v>
      </c>
      <c r="BE23" s="47"/>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row>
    <row r="24" spans="1:85" ht="12.75" customHeight="1" x14ac:dyDescent="0.2">
      <c r="A24" s="68"/>
      <c r="B24" s="46" t="s">
        <v>136</v>
      </c>
      <c r="C24" s="46"/>
      <c r="D24" s="47">
        <v>3.71</v>
      </c>
      <c r="E24" s="47"/>
      <c r="F24" s="46" t="s">
        <v>161</v>
      </c>
      <c r="G24" s="46"/>
      <c r="H24" s="47">
        <v>3.1</v>
      </c>
      <c r="I24" s="47"/>
      <c r="J24" s="46" t="s">
        <v>151</v>
      </c>
      <c r="K24" s="46"/>
      <c r="L24" s="47">
        <v>2.83</v>
      </c>
      <c r="M24" s="47"/>
      <c r="N24" s="46" t="s">
        <v>183</v>
      </c>
      <c r="O24" s="46"/>
      <c r="P24" s="47">
        <v>4.29</v>
      </c>
      <c r="Q24" s="47"/>
      <c r="R24" s="46" t="s">
        <v>85</v>
      </c>
      <c r="S24" s="46"/>
      <c r="T24" s="47">
        <v>3.7699999999999996</v>
      </c>
      <c r="U24" s="47"/>
      <c r="V24" s="46" t="s">
        <v>156</v>
      </c>
      <c r="W24" s="46"/>
      <c r="X24" s="47">
        <v>3.19</v>
      </c>
      <c r="Y24" s="47"/>
      <c r="Z24" s="46" t="s">
        <v>155</v>
      </c>
      <c r="AA24" s="46"/>
      <c r="AB24" s="47">
        <v>3.5700000000000003</v>
      </c>
      <c r="AC24" s="47"/>
      <c r="AD24" s="46" t="s">
        <v>156</v>
      </c>
      <c r="AE24" s="46"/>
      <c r="AF24" s="47">
        <v>2.7</v>
      </c>
      <c r="AG24" s="47"/>
      <c r="AH24" s="46" t="s">
        <v>156</v>
      </c>
      <c r="AI24" s="46"/>
      <c r="AJ24" s="47">
        <v>3.2099999999999995</v>
      </c>
      <c r="AK24" s="47"/>
      <c r="AL24" s="46" t="s">
        <v>155</v>
      </c>
      <c r="AM24" s="46"/>
      <c r="AN24" s="47">
        <v>3.55</v>
      </c>
      <c r="AO24" s="47"/>
      <c r="AP24" s="46" t="s">
        <v>200</v>
      </c>
      <c r="AQ24" s="46"/>
      <c r="AR24" s="47">
        <v>2.3800000000000003</v>
      </c>
      <c r="AS24" s="47"/>
      <c r="AT24" s="46" t="s">
        <v>157</v>
      </c>
      <c r="AU24" s="46"/>
      <c r="AV24" s="47">
        <v>2.71</v>
      </c>
      <c r="AW24" s="47"/>
      <c r="AX24" s="46" t="s">
        <v>164</v>
      </c>
      <c r="AY24" s="46"/>
      <c r="AZ24" s="47">
        <v>2.7199999999999998</v>
      </c>
      <c r="BA24" s="47"/>
      <c r="BB24" s="46" t="s">
        <v>184</v>
      </c>
      <c r="BC24" s="46"/>
      <c r="BD24" s="47">
        <v>2.2999999999999998</v>
      </c>
      <c r="BE24" s="47"/>
      <c r="BF24" s="18"/>
      <c r="BG24" s="18"/>
      <c r="BH24" s="18"/>
      <c r="BI24" s="18"/>
      <c r="BJ24" s="18"/>
      <c r="BK24" s="18"/>
      <c r="BL24" s="18"/>
      <c r="BM24" s="18"/>
      <c r="BN24" s="18"/>
      <c r="BO24" s="18"/>
      <c r="BP24" s="18"/>
      <c r="BQ24" s="18"/>
      <c r="BR24" s="18"/>
      <c r="BS24" s="18"/>
      <c r="BT24" s="18"/>
      <c r="BU24" s="18"/>
      <c r="BV24" s="18"/>
      <c r="BW24" s="18"/>
      <c r="BX24" s="18"/>
      <c r="BY24" s="18"/>
      <c r="BZ24" s="18"/>
      <c r="CA24" s="18"/>
      <c r="CB24" s="18"/>
      <c r="CC24" s="18"/>
      <c r="CD24" s="18"/>
      <c r="CE24" s="18"/>
      <c r="CF24" s="18"/>
      <c r="CG24" s="18"/>
    </row>
    <row r="25" spans="1:85" ht="15" customHeight="1" x14ac:dyDescent="0.2">
      <c r="A25" s="68"/>
      <c r="B25" s="46" t="s">
        <v>79</v>
      </c>
      <c r="C25" s="46"/>
      <c r="D25" s="47">
        <f>100-D26-(SUM(D15:D24))</f>
        <v>51.730000000000004</v>
      </c>
      <c r="E25" s="47"/>
      <c r="F25" s="46" t="s">
        <v>79</v>
      </c>
      <c r="G25" s="46"/>
      <c r="H25" s="47">
        <f>100-H26-(SUM(H15:H24))</f>
        <v>39.19</v>
      </c>
      <c r="I25" s="47"/>
      <c r="J25" s="46" t="s">
        <v>79</v>
      </c>
      <c r="K25" s="46"/>
      <c r="L25" s="47">
        <f>100-L26-(SUM(L15:L24))</f>
        <v>57.71</v>
      </c>
      <c r="M25" s="47"/>
      <c r="N25" s="46" t="s">
        <v>79</v>
      </c>
      <c r="O25" s="46"/>
      <c r="P25" s="47">
        <f>100-P26-(SUM(P15:P24))</f>
        <v>30.690000000000005</v>
      </c>
      <c r="Q25" s="47"/>
      <c r="R25" s="46" t="s">
        <v>79</v>
      </c>
      <c r="S25" s="46"/>
      <c r="T25" s="47">
        <f>100-T26-(SUM(T15:T24))</f>
        <v>45.040000000000006</v>
      </c>
      <c r="U25" s="47"/>
      <c r="V25" s="46" t="s">
        <v>79</v>
      </c>
      <c r="W25" s="46"/>
      <c r="X25" s="47">
        <f>100-X26-(SUM(X15:X24))</f>
        <v>46.800000000000004</v>
      </c>
      <c r="Y25" s="47"/>
      <c r="Z25" s="46" t="s">
        <v>79</v>
      </c>
      <c r="AA25" s="46"/>
      <c r="AB25" s="47">
        <f>100-AB26-(SUM(AB15:AB24))</f>
        <v>36.350000000000009</v>
      </c>
      <c r="AC25" s="47"/>
      <c r="AD25" s="46" t="s">
        <v>79</v>
      </c>
      <c r="AE25" s="46"/>
      <c r="AF25" s="47">
        <f>100-AF26-(SUM(AF15:AF24))</f>
        <v>55.099999999999994</v>
      </c>
      <c r="AG25" s="47"/>
      <c r="AH25" s="46" t="s">
        <v>79</v>
      </c>
      <c r="AI25" s="46"/>
      <c r="AJ25" s="47">
        <f>100-AJ26-(SUM(AJ15:AJ24))</f>
        <v>46.669999999999995</v>
      </c>
      <c r="AK25" s="47"/>
      <c r="AL25" s="46" t="s">
        <v>79</v>
      </c>
      <c r="AM25" s="46"/>
      <c r="AN25" s="47">
        <f>100-AN26-(SUM(AN15:AN24))</f>
        <v>36.54</v>
      </c>
      <c r="AO25" s="47"/>
      <c r="AP25" s="46" t="s">
        <v>79</v>
      </c>
      <c r="AQ25" s="46"/>
      <c r="AR25" s="47">
        <f>100-AR26-(SUM(AR15:AR24))</f>
        <v>51.27</v>
      </c>
      <c r="AS25" s="47"/>
      <c r="AT25" s="46" t="s">
        <v>79</v>
      </c>
      <c r="AU25" s="46"/>
      <c r="AV25" s="47">
        <f>100-AV26-(SUM(AV15:AV24))</f>
        <v>58.69</v>
      </c>
      <c r="AW25" s="47"/>
      <c r="AX25" s="46" t="s">
        <v>79</v>
      </c>
      <c r="AY25" s="46"/>
      <c r="AZ25" s="47">
        <f>100-AZ26-(SUM(AZ15:AZ24))</f>
        <v>46.839999999999996</v>
      </c>
      <c r="BA25" s="47"/>
      <c r="BB25" s="46" t="s">
        <v>79</v>
      </c>
      <c r="BC25" s="46"/>
      <c r="BD25" s="47">
        <f>100-BD26-(SUM(BD15:BD24))</f>
        <v>17.049999999999994</v>
      </c>
      <c r="BE25" s="47"/>
      <c r="BF25" s="18"/>
      <c r="BG25" s="18"/>
      <c r="BH25" s="18"/>
      <c r="BI25" s="18"/>
      <c r="BJ25" s="18"/>
      <c r="BK25" s="18"/>
      <c r="BL25" s="18"/>
      <c r="BM25" s="18"/>
      <c r="BN25" s="18"/>
      <c r="BO25" s="18"/>
      <c r="BP25" s="18"/>
      <c r="BQ25" s="18"/>
      <c r="BR25" s="18"/>
      <c r="BS25" s="18"/>
      <c r="BT25" s="18"/>
      <c r="BU25" s="18"/>
      <c r="BV25" s="18"/>
      <c r="BW25" s="18"/>
      <c r="BX25" s="18"/>
      <c r="BY25" s="18"/>
      <c r="BZ25" s="18"/>
      <c r="CA25" s="18"/>
      <c r="CB25" s="18"/>
      <c r="CC25" s="18"/>
      <c r="CD25" s="18"/>
      <c r="CE25" s="18"/>
      <c r="CF25" s="18"/>
      <c r="CG25" s="18"/>
    </row>
    <row r="26" spans="1:85" ht="15" customHeight="1" x14ac:dyDescent="0.2">
      <c r="A26" s="68"/>
      <c r="B26" s="46" t="s">
        <v>141</v>
      </c>
      <c r="C26" s="46"/>
      <c r="D26" s="47">
        <v>1.6</v>
      </c>
      <c r="E26" s="47"/>
      <c r="F26" s="46" t="s">
        <v>141</v>
      </c>
      <c r="G26" s="46"/>
      <c r="H26" s="47">
        <v>6.2399999999999993</v>
      </c>
      <c r="I26" s="47"/>
      <c r="J26" s="46" t="s">
        <v>141</v>
      </c>
      <c r="K26" s="46"/>
      <c r="L26" s="47">
        <v>9.02</v>
      </c>
      <c r="M26" s="47"/>
      <c r="N26" s="46" t="s">
        <v>141</v>
      </c>
      <c r="O26" s="46"/>
      <c r="P26" s="47">
        <v>8.82</v>
      </c>
      <c r="Q26" s="47"/>
      <c r="R26" s="46" t="s">
        <v>141</v>
      </c>
      <c r="S26" s="46"/>
      <c r="T26" s="47">
        <v>4.32</v>
      </c>
      <c r="U26" s="47"/>
      <c r="V26" s="46" t="s">
        <v>141</v>
      </c>
      <c r="W26" s="46"/>
      <c r="X26" s="47">
        <v>0.13999999999999999</v>
      </c>
      <c r="Y26" s="47"/>
      <c r="Z26" s="46" t="s">
        <v>141</v>
      </c>
      <c r="AA26" s="46"/>
      <c r="AB26" s="47">
        <v>0.15999999999999998</v>
      </c>
      <c r="AC26" s="47"/>
      <c r="AD26" s="46" t="s">
        <v>141</v>
      </c>
      <c r="AE26" s="46"/>
      <c r="AF26" s="47">
        <v>0.13999999999999999</v>
      </c>
      <c r="AG26" s="47"/>
      <c r="AH26" s="46" t="s">
        <v>141</v>
      </c>
      <c r="AI26" s="46"/>
      <c r="AJ26" s="47">
        <v>0.17999999999999994</v>
      </c>
      <c r="AK26" s="47"/>
      <c r="AL26" s="46" t="s">
        <v>141</v>
      </c>
      <c r="AM26" s="46"/>
      <c r="AN26" s="47">
        <v>0.2</v>
      </c>
      <c r="AO26" s="47"/>
      <c r="AP26" s="46" t="s">
        <v>141</v>
      </c>
      <c r="AQ26" s="46"/>
      <c r="AR26" s="47">
        <v>14.179999999999998</v>
      </c>
      <c r="AS26" s="47"/>
      <c r="AT26" s="46" t="s">
        <v>141</v>
      </c>
      <c r="AU26" s="46"/>
      <c r="AV26" s="47">
        <v>6.3</v>
      </c>
      <c r="AW26" s="47"/>
      <c r="AX26" s="46" t="s">
        <v>141</v>
      </c>
      <c r="AY26" s="46"/>
      <c r="AZ26" s="47">
        <v>6.3</v>
      </c>
      <c r="BA26" s="47"/>
      <c r="BB26" s="46" t="s">
        <v>141</v>
      </c>
      <c r="BC26" s="46"/>
      <c r="BD26" s="47">
        <v>54.400000000000006</v>
      </c>
      <c r="BE26" s="47"/>
      <c r="BF26" s="18"/>
      <c r="BG26" s="18"/>
      <c r="BH26" s="18"/>
      <c r="BI26" s="18"/>
      <c r="BJ26" s="18"/>
      <c r="BK26" s="18"/>
      <c r="BL26" s="18"/>
      <c r="BM26" s="18"/>
      <c r="BN26" s="18"/>
      <c r="BO26" s="18"/>
      <c r="BP26" s="18"/>
      <c r="BQ26" s="18"/>
      <c r="BR26" s="18"/>
      <c r="BS26" s="18"/>
      <c r="BT26" s="18"/>
      <c r="BU26" s="18"/>
      <c r="BV26" s="18"/>
      <c r="BW26" s="18"/>
      <c r="BX26" s="18"/>
      <c r="BY26" s="18"/>
      <c r="BZ26" s="18"/>
      <c r="CA26" s="18"/>
      <c r="CB26" s="18"/>
      <c r="CC26" s="18"/>
      <c r="CD26" s="18"/>
      <c r="CE26" s="18"/>
      <c r="CF26" s="18"/>
      <c r="CG26" s="18"/>
    </row>
    <row r="27" spans="1:85" x14ac:dyDescent="0.2">
      <c r="A27" s="69"/>
      <c r="B27" s="48" t="s">
        <v>147</v>
      </c>
      <c r="C27" s="49"/>
      <c r="D27" s="53">
        <f>SUM(D15:E26)</f>
        <v>100</v>
      </c>
      <c r="E27" s="54"/>
      <c r="F27" s="48" t="s">
        <v>83</v>
      </c>
      <c r="G27" s="49"/>
      <c r="H27" s="53">
        <f>SUM(H15:I26)</f>
        <v>100</v>
      </c>
      <c r="I27" s="54"/>
      <c r="J27" s="48" t="s">
        <v>83</v>
      </c>
      <c r="K27" s="49"/>
      <c r="L27" s="53">
        <f>SUM(L15:M26)</f>
        <v>100</v>
      </c>
      <c r="M27" s="54"/>
      <c r="N27" s="48" t="s">
        <v>83</v>
      </c>
      <c r="O27" s="49"/>
      <c r="P27" s="53">
        <f>SUM(P15:Q26)</f>
        <v>100</v>
      </c>
      <c r="Q27" s="54"/>
      <c r="R27" s="48" t="s">
        <v>147</v>
      </c>
      <c r="S27" s="49" t="e">
        <f>SUM(#REF!)</f>
        <v>#REF!</v>
      </c>
      <c r="T27" s="53">
        <f>SUM(T15:U26)</f>
        <v>100</v>
      </c>
      <c r="U27" s="54"/>
      <c r="V27" s="48" t="s">
        <v>83</v>
      </c>
      <c r="W27" s="49"/>
      <c r="X27" s="53">
        <f>SUM(X15:Y26)</f>
        <v>100</v>
      </c>
      <c r="Y27" s="54"/>
      <c r="Z27" s="48" t="s">
        <v>83</v>
      </c>
      <c r="AA27" s="49"/>
      <c r="AB27" s="53">
        <f>SUM(AB15:AC26)</f>
        <v>100</v>
      </c>
      <c r="AC27" s="54"/>
      <c r="AD27" s="50" t="s">
        <v>83</v>
      </c>
      <c r="AE27" s="50"/>
      <c r="AF27" s="51">
        <f>SUM(AF15:AG26)</f>
        <v>100</v>
      </c>
      <c r="AG27" s="51"/>
      <c r="AH27" s="50" t="s">
        <v>83</v>
      </c>
      <c r="AI27" s="50"/>
      <c r="AJ27" s="51">
        <f>SUM(AJ15:AK26)</f>
        <v>100</v>
      </c>
      <c r="AK27" s="51"/>
      <c r="AL27" s="48" t="s">
        <v>83</v>
      </c>
      <c r="AM27" s="49"/>
      <c r="AN27" s="53">
        <f>SUM(AN15:AO26)</f>
        <v>100</v>
      </c>
      <c r="AO27" s="54"/>
      <c r="AP27" s="50" t="s">
        <v>83</v>
      </c>
      <c r="AQ27" s="50"/>
      <c r="AR27" s="51">
        <f>SUM(AR15:AS26)</f>
        <v>100</v>
      </c>
      <c r="AS27" s="51"/>
      <c r="AT27" s="50" t="s">
        <v>83</v>
      </c>
      <c r="AU27" s="50"/>
      <c r="AV27" s="51">
        <f>SUM(AV15:AW26)</f>
        <v>100</v>
      </c>
      <c r="AW27" s="51"/>
      <c r="AX27" s="50" t="s">
        <v>83</v>
      </c>
      <c r="AY27" s="50"/>
      <c r="AZ27" s="51">
        <f>SUM(AZ15:BA26)</f>
        <v>100</v>
      </c>
      <c r="BA27" s="51"/>
      <c r="BB27" s="48" t="s">
        <v>83</v>
      </c>
      <c r="BC27" s="49"/>
      <c r="BD27" s="65">
        <f>SUM(BD15:BE26)</f>
        <v>100</v>
      </c>
      <c r="BE27" s="66"/>
      <c r="BF27" s="64"/>
      <c r="BG27" s="64"/>
      <c r="BH27" s="64"/>
      <c r="BI27" s="64"/>
      <c r="BJ27" s="64"/>
      <c r="BK27" s="64"/>
      <c r="BL27" s="64"/>
      <c r="BM27" s="64"/>
      <c r="BN27" s="64"/>
      <c r="BO27" s="64"/>
      <c r="BP27" s="64"/>
      <c r="BQ27" s="64"/>
      <c r="BR27" s="64"/>
      <c r="BS27" s="64"/>
      <c r="BT27" s="64"/>
      <c r="BU27" s="64"/>
      <c r="BV27" s="64"/>
      <c r="BW27" s="64"/>
      <c r="BX27" s="64"/>
      <c r="BY27" s="64"/>
      <c r="BZ27" s="64"/>
      <c r="CA27" s="64"/>
      <c r="CB27" s="64"/>
      <c r="CC27" s="64"/>
      <c r="CD27" s="64"/>
      <c r="CE27" s="64"/>
      <c r="CF27" s="64"/>
      <c r="CG27" s="64"/>
    </row>
    <row r="28" spans="1:85" x14ac:dyDescent="0.2">
      <c r="A28" s="20"/>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2"/>
      <c r="BB28" s="21"/>
      <c r="BC28" s="21"/>
      <c r="BD28" s="21"/>
      <c r="BE28" s="22"/>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row>
    <row r="29" spans="1:85" ht="12.75" customHeight="1" x14ac:dyDescent="0.2">
      <c r="A29" s="60" t="s">
        <v>68</v>
      </c>
      <c r="B29" s="62" t="s">
        <v>2</v>
      </c>
      <c r="C29" s="62"/>
      <c r="D29" s="62" t="s">
        <v>3</v>
      </c>
      <c r="E29" s="62"/>
      <c r="F29" s="62" t="s">
        <v>2</v>
      </c>
      <c r="G29" s="62"/>
      <c r="H29" s="62" t="s">
        <v>3</v>
      </c>
      <c r="I29" s="62"/>
      <c r="J29" s="62" t="s">
        <v>2</v>
      </c>
      <c r="K29" s="62"/>
      <c r="L29" s="62" t="s">
        <v>3</v>
      </c>
      <c r="M29" s="62"/>
      <c r="N29" s="62" t="s">
        <v>2</v>
      </c>
      <c r="O29" s="62"/>
      <c r="P29" s="62" t="s">
        <v>3</v>
      </c>
      <c r="Q29" s="62"/>
      <c r="R29" s="62" t="s">
        <v>2</v>
      </c>
      <c r="S29" s="62"/>
      <c r="T29" s="62" t="s">
        <v>3</v>
      </c>
      <c r="U29" s="62"/>
      <c r="V29" s="62" t="s">
        <v>2</v>
      </c>
      <c r="W29" s="62"/>
      <c r="X29" s="62" t="s">
        <v>3</v>
      </c>
      <c r="Y29" s="62"/>
      <c r="Z29" s="62" t="s">
        <v>2</v>
      </c>
      <c r="AA29" s="62"/>
      <c r="AB29" s="62" t="s">
        <v>3</v>
      </c>
      <c r="AC29" s="62"/>
      <c r="AD29" s="62" t="s">
        <v>2</v>
      </c>
      <c r="AE29" s="62"/>
      <c r="AF29" s="62" t="s">
        <v>3</v>
      </c>
      <c r="AG29" s="62"/>
      <c r="AH29" s="62" t="s">
        <v>2</v>
      </c>
      <c r="AI29" s="62"/>
      <c r="AJ29" s="62" t="s">
        <v>3</v>
      </c>
      <c r="AK29" s="62"/>
      <c r="AL29" s="62" t="s">
        <v>2</v>
      </c>
      <c r="AM29" s="62"/>
      <c r="AN29" s="62" t="s">
        <v>3</v>
      </c>
      <c r="AO29" s="62"/>
      <c r="AP29" s="62" t="s">
        <v>2</v>
      </c>
      <c r="AQ29" s="62"/>
      <c r="AR29" s="62" t="s">
        <v>3</v>
      </c>
      <c r="AS29" s="62"/>
      <c r="AT29" s="62" t="s">
        <v>2</v>
      </c>
      <c r="AU29" s="62"/>
      <c r="AV29" s="62" t="s">
        <v>3</v>
      </c>
      <c r="AW29" s="62"/>
      <c r="AX29" s="62" t="s">
        <v>2</v>
      </c>
      <c r="AY29" s="62"/>
      <c r="AZ29" s="62" t="s">
        <v>3</v>
      </c>
      <c r="BA29" s="62"/>
      <c r="BB29" s="62" t="s">
        <v>2</v>
      </c>
      <c r="BC29" s="62"/>
      <c r="BD29" s="62" t="s">
        <v>3</v>
      </c>
      <c r="BE29" s="62"/>
      <c r="BF29" s="63"/>
      <c r="BG29" s="63"/>
      <c r="BH29" s="63"/>
      <c r="BI29" s="63"/>
      <c r="BJ29" s="63"/>
      <c r="BK29" s="63"/>
      <c r="BL29" s="63"/>
      <c r="BM29" s="63"/>
      <c r="BN29" s="63"/>
      <c r="BO29" s="63"/>
      <c r="BP29" s="63"/>
      <c r="BQ29" s="63"/>
      <c r="BR29" s="63"/>
      <c r="BS29" s="63"/>
      <c r="BT29" s="63"/>
      <c r="BU29" s="63"/>
      <c r="BV29" s="63"/>
      <c r="BW29" s="63"/>
      <c r="BX29" s="63"/>
      <c r="BY29" s="63"/>
      <c r="BZ29" s="63"/>
      <c r="CA29" s="63"/>
      <c r="CB29" s="63"/>
      <c r="CC29" s="63"/>
      <c r="CD29" s="63"/>
      <c r="CE29" s="63"/>
      <c r="CF29" s="63"/>
      <c r="CG29" s="63"/>
    </row>
    <row r="30" spans="1:85" x14ac:dyDescent="0.2">
      <c r="A30" s="61"/>
      <c r="B30" s="23" t="s">
        <v>0</v>
      </c>
      <c r="C30" s="23" t="s">
        <v>1</v>
      </c>
      <c r="D30" s="23" t="s">
        <v>0</v>
      </c>
      <c r="E30" s="23" t="s">
        <v>1</v>
      </c>
      <c r="F30" s="23" t="s">
        <v>0</v>
      </c>
      <c r="G30" s="23" t="s">
        <v>1</v>
      </c>
      <c r="H30" s="23" t="s">
        <v>0</v>
      </c>
      <c r="I30" s="23" t="s">
        <v>1</v>
      </c>
      <c r="J30" s="23" t="s">
        <v>0</v>
      </c>
      <c r="K30" s="23" t="s">
        <v>1</v>
      </c>
      <c r="L30" s="23" t="s">
        <v>0</v>
      </c>
      <c r="M30" s="23" t="s">
        <v>1</v>
      </c>
      <c r="N30" s="23" t="s">
        <v>0</v>
      </c>
      <c r="O30" s="23" t="s">
        <v>1</v>
      </c>
      <c r="P30" s="23" t="s">
        <v>0</v>
      </c>
      <c r="Q30" s="23" t="s">
        <v>1</v>
      </c>
      <c r="R30" s="23" t="s">
        <v>0</v>
      </c>
      <c r="S30" s="23" t="s">
        <v>1</v>
      </c>
      <c r="T30" s="23" t="s">
        <v>0</v>
      </c>
      <c r="U30" s="23" t="s">
        <v>1</v>
      </c>
      <c r="V30" s="23" t="s">
        <v>0</v>
      </c>
      <c r="W30" s="23" t="s">
        <v>1</v>
      </c>
      <c r="X30" s="23" t="s">
        <v>0</v>
      </c>
      <c r="Y30" s="23" t="s">
        <v>1</v>
      </c>
      <c r="Z30" s="23" t="s">
        <v>0</v>
      </c>
      <c r="AA30" s="23" t="s">
        <v>1</v>
      </c>
      <c r="AB30" s="23" t="s">
        <v>0</v>
      </c>
      <c r="AC30" s="23" t="s">
        <v>1</v>
      </c>
      <c r="AD30" s="23" t="s">
        <v>0</v>
      </c>
      <c r="AE30" s="23" t="s">
        <v>1</v>
      </c>
      <c r="AF30" s="23" t="s">
        <v>0</v>
      </c>
      <c r="AG30" s="23" t="s">
        <v>1</v>
      </c>
      <c r="AH30" s="23" t="s">
        <v>0</v>
      </c>
      <c r="AI30" s="23" t="s">
        <v>1</v>
      </c>
      <c r="AJ30" s="23" t="s">
        <v>0</v>
      </c>
      <c r="AK30" s="23" t="s">
        <v>1</v>
      </c>
      <c r="AL30" s="23" t="s">
        <v>0</v>
      </c>
      <c r="AM30" s="23" t="s">
        <v>1</v>
      </c>
      <c r="AN30" s="23" t="s">
        <v>0</v>
      </c>
      <c r="AO30" s="23" t="s">
        <v>1</v>
      </c>
      <c r="AP30" s="23" t="s">
        <v>0</v>
      </c>
      <c r="AQ30" s="23" t="s">
        <v>1</v>
      </c>
      <c r="AR30" s="23" t="s">
        <v>0</v>
      </c>
      <c r="AS30" s="23" t="s">
        <v>1</v>
      </c>
      <c r="AT30" s="23" t="s">
        <v>0</v>
      </c>
      <c r="AU30" s="23" t="s">
        <v>1</v>
      </c>
      <c r="AV30" s="23" t="s">
        <v>0</v>
      </c>
      <c r="AW30" s="23" t="s">
        <v>1</v>
      </c>
      <c r="AX30" s="23" t="s">
        <v>0</v>
      </c>
      <c r="AY30" s="23" t="s">
        <v>1</v>
      </c>
      <c r="AZ30" s="23" t="s">
        <v>0</v>
      </c>
      <c r="BA30" s="23" t="s">
        <v>1</v>
      </c>
      <c r="BB30" s="23" t="s">
        <v>0</v>
      </c>
      <c r="BC30" s="23" t="s">
        <v>1</v>
      </c>
      <c r="BD30" s="23" t="s">
        <v>0</v>
      </c>
      <c r="BE30" s="23" t="s">
        <v>1</v>
      </c>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row>
    <row r="31" spans="1:85" x14ac:dyDescent="0.2">
      <c r="A31" s="20" t="s">
        <v>71</v>
      </c>
      <c r="B31" s="28">
        <v>0.25653940518998342</v>
      </c>
      <c r="C31" s="28">
        <v>0.27905962715283983</v>
      </c>
      <c r="D31" s="28">
        <v>0.26900482355927902</v>
      </c>
      <c r="E31" s="28">
        <v>0.27905962715283983</v>
      </c>
      <c r="F31" s="28">
        <v>0.26769680412992392</v>
      </c>
      <c r="G31" s="28">
        <v>0.27905962715283983</v>
      </c>
      <c r="H31" s="28">
        <v>0.28343346467444319</v>
      </c>
      <c r="I31" s="28">
        <v>0.27905962715283983</v>
      </c>
      <c r="J31" s="28">
        <v>0.40129981561604344</v>
      </c>
      <c r="K31" s="28">
        <v>0.47256897386675201</v>
      </c>
      <c r="L31" s="28">
        <v>0.42548423099078336</v>
      </c>
      <c r="M31" s="28">
        <v>0.47256897386675201</v>
      </c>
      <c r="N31" s="28">
        <v>0.32723685048057538</v>
      </c>
      <c r="O31" s="28">
        <v>0.39077216255059333</v>
      </c>
      <c r="P31" s="28">
        <v>0.35058033694268187</v>
      </c>
      <c r="Q31" s="28">
        <v>0.39077216255059333</v>
      </c>
      <c r="R31" s="28">
        <v>0.42200081518047194</v>
      </c>
      <c r="S31" s="28">
        <v>0.31515293876368378</v>
      </c>
      <c r="T31" s="28">
        <v>0.439043587770237</v>
      </c>
      <c r="U31" s="28">
        <v>0.31515293876368378</v>
      </c>
      <c r="V31" s="28">
        <v>0.29999818433810033</v>
      </c>
      <c r="W31" s="28">
        <v>0.2864594786092991</v>
      </c>
      <c r="X31" s="28" t="s">
        <v>97</v>
      </c>
      <c r="Y31" s="28" t="s">
        <v>97</v>
      </c>
      <c r="Z31" s="28">
        <v>0.29511285781940155</v>
      </c>
      <c r="AA31" s="28">
        <v>0.27905962715283983</v>
      </c>
      <c r="AB31" s="28" t="s">
        <v>97</v>
      </c>
      <c r="AC31" s="28" t="s">
        <v>97</v>
      </c>
      <c r="AD31" s="28">
        <v>0.32502353395885053</v>
      </c>
      <c r="AE31" s="28">
        <v>0.31048613182224871</v>
      </c>
      <c r="AF31" s="28" t="s">
        <v>97</v>
      </c>
      <c r="AG31" s="28" t="s">
        <v>97</v>
      </c>
      <c r="AH31" s="28">
        <v>0.28571018194835429</v>
      </c>
      <c r="AI31" s="28">
        <v>0.2864594786092991</v>
      </c>
      <c r="AJ31" s="28">
        <v>0.29161788225517071</v>
      </c>
      <c r="AK31" s="28">
        <v>0.2864594786092991</v>
      </c>
      <c r="AL31" s="28">
        <v>0.27427058802199067</v>
      </c>
      <c r="AM31" s="28">
        <v>0.27905962715283983</v>
      </c>
      <c r="AN31" s="28">
        <v>0.28041303773562576</v>
      </c>
      <c r="AO31" s="28">
        <v>0.27905962715283983</v>
      </c>
      <c r="AP31" s="28">
        <v>0.20432552996571385</v>
      </c>
      <c r="AQ31" s="28">
        <v>0.19819045909075905</v>
      </c>
      <c r="AR31" s="28">
        <v>0.2194940965622616</v>
      </c>
      <c r="AS31" s="28">
        <v>0.19819045909075905</v>
      </c>
      <c r="AT31" s="28">
        <v>0.37277715013326174</v>
      </c>
      <c r="AU31" s="28">
        <v>0.27905962715283983</v>
      </c>
      <c r="AV31" s="28">
        <v>0.3905678901838403</v>
      </c>
      <c r="AW31" s="28">
        <v>0.27905962715283983</v>
      </c>
      <c r="AX31" s="28">
        <v>0.27580645161290307</v>
      </c>
      <c r="AY31" s="28">
        <v>0.19819045909075905</v>
      </c>
      <c r="AZ31" s="28">
        <v>0.29204964356145857</v>
      </c>
      <c r="BA31" s="28">
        <v>0.19819045909075905</v>
      </c>
      <c r="BB31" s="28">
        <v>0.14104504412066476</v>
      </c>
      <c r="BC31" s="28">
        <v>0.19819045909075905</v>
      </c>
      <c r="BD31" s="28">
        <v>0.15016976356565204</v>
      </c>
      <c r="BE31" s="28">
        <v>0.19819045909075905</v>
      </c>
      <c r="BF31" s="33"/>
      <c r="BG31" s="33"/>
      <c r="BH31" s="33"/>
      <c r="BI31" s="33"/>
      <c r="BJ31" s="33"/>
      <c r="BK31" s="33"/>
      <c r="BL31" s="33"/>
      <c r="BM31" s="33"/>
      <c r="BN31" s="33"/>
      <c r="BO31" s="33"/>
      <c r="BP31" s="33"/>
      <c r="BQ31" s="33"/>
      <c r="BR31" s="33"/>
      <c r="BS31" s="33"/>
      <c r="BT31" s="33"/>
      <c r="BU31" s="33"/>
      <c r="BV31" s="33"/>
      <c r="BW31" s="33"/>
      <c r="BX31" s="33"/>
      <c r="BY31" s="33"/>
      <c r="BZ31" s="33"/>
      <c r="CA31" s="33"/>
      <c r="CB31" s="33"/>
      <c r="CC31" s="33"/>
      <c r="CD31" s="33"/>
      <c r="CE31" s="33"/>
      <c r="CF31" s="33"/>
      <c r="CG31" s="33"/>
    </row>
    <row r="32" spans="1:85" x14ac:dyDescent="0.2">
      <c r="A32" s="20" t="s">
        <v>72</v>
      </c>
      <c r="B32" s="28">
        <v>5.8154376327103741E-2</v>
      </c>
      <c r="C32" s="28">
        <v>7.396104590643815E-2</v>
      </c>
      <c r="D32" s="28">
        <v>6.5703950308042325E-2</v>
      </c>
      <c r="E32" s="28">
        <v>7.396104590643815E-2</v>
      </c>
      <c r="F32" s="28">
        <v>8.1171910377848988E-2</v>
      </c>
      <c r="G32" s="28">
        <v>7.396104590643815E-2</v>
      </c>
      <c r="H32" s="28">
        <v>9.1906355095231707E-2</v>
      </c>
      <c r="I32" s="28">
        <v>7.396104590643815E-2</v>
      </c>
      <c r="J32" s="28" t="s">
        <v>81</v>
      </c>
      <c r="K32" s="28" t="s">
        <v>81</v>
      </c>
      <c r="L32" s="28" t="s">
        <v>81</v>
      </c>
      <c r="M32" s="28" t="s">
        <v>81</v>
      </c>
      <c r="N32" s="28" t="s">
        <v>81</v>
      </c>
      <c r="O32" s="28" t="s">
        <v>81</v>
      </c>
      <c r="P32" s="28" t="s">
        <v>81</v>
      </c>
      <c r="Q32" s="28" t="s">
        <v>81</v>
      </c>
      <c r="R32" s="28">
        <v>9.2680346867376695E-2</v>
      </c>
      <c r="S32" s="28">
        <v>9.6468812706138163E-2</v>
      </c>
      <c r="T32" s="28">
        <v>0.10587664938910413</v>
      </c>
      <c r="U32" s="28">
        <v>9.6468812706138163E-2</v>
      </c>
      <c r="V32" s="28" t="s">
        <v>81</v>
      </c>
      <c r="W32" s="28" t="s">
        <v>81</v>
      </c>
      <c r="X32" s="28" t="s">
        <v>97</v>
      </c>
      <c r="Y32" s="28" t="s">
        <v>97</v>
      </c>
      <c r="Z32" s="28" t="s">
        <v>81</v>
      </c>
      <c r="AA32" s="28" t="s">
        <v>81</v>
      </c>
      <c r="AB32" s="28" t="s">
        <v>97</v>
      </c>
      <c r="AC32" s="28" t="s">
        <v>97</v>
      </c>
      <c r="AD32" s="28" t="s">
        <v>81</v>
      </c>
      <c r="AE32" s="28" t="s">
        <v>81</v>
      </c>
      <c r="AF32" s="28" t="s">
        <v>97</v>
      </c>
      <c r="AG32" s="28" t="s">
        <v>97</v>
      </c>
      <c r="AH32" s="28">
        <v>8.1904441937421746E-2</v>
      </c>
      <c r="AI32" s="28">
        <v>8.3411758262841751E-2</v>
      </c>
      <c r="AJ32" s="28">
        <v>8.7549371962989619E-2</v>
      </c>
      <c r="AK32" s="28">
        <v>8.3411758262841751E-2</v>
      </c>
      <c r="AL32" s="28">
        <v>7.002693544192784E-2</v>
      </c>
      <c r="AM32" s="28">
        <v>7.396104590643815E-2</v>
      </c>
      <c r="AN32" s="28">
        <v>7.5881778298067193E-2</v>
      </c>
      <c r="AO32" s="28">
        <v>7.396104590643815E-2</v>
      </c>
      <c r="AP32" s="28">
        <v>5.820842503850221E-2</v>
      </c>
      <c r="AQ32" s="28">
        <v>8.7006054677641442E-2</v>
      </c>
      <c r="AR32" s="28">
        <v>6.7872116550107497E-2</v>
      </c>
      <c r="AS32" s="28">
        <v>8.7006054677641442E-2</v>
      </c>
      <c r="AT32" s="28">
        <v>0.11207011252357502</v>
      </c>
      <c r="AU32" s="28">
        <v>7.396104590643815E-2</v>
      </c>
      <c r="AV32" s="28">
        <v>0.12112869117687919</v>
      </c>
      <c r="AW32" s="28">
        <v>7.396104590643815E-2</v>
      </c>
      <c r="AX32" s="28">
        <v>7.7966323257868231E-2</v>
      </c>
      <c r="AY32" s="28">
        <v>8.7006054677641442E-2</v>
      </c>
      <c r="AZ32" s="28">
        <v>8.78138566885871E-2</v>
      </c>
      <c r="BA32" s="28">
        <v>8.7006054677641442E-2</v>
      </c>
      <c r="BB32" s="28">
        <v>7.331536358543489E-2</v>
      </c>
      <c r="BC32" s="28">
        <v>8.7006054677641442E-2</v>
      </c>
      <c r="BD32" s="28">
        <v>8.3678089217068097E-2</v>
      </c>
      <c r="BE32" s="28">
        <v>8.7006054677641442E-2</v>
      </c>
      <c r="BF32" s="33"/>
      <c r="BG32" s="43"/>
      <c r="BH32" s="33"/>
      <c r="BI32" s="43"/>
      <c r="BJ32" s="33"/>
      <c r="BK32" s="43"/>
      <c r="BL32" s="33"/>
      <c r="BM32" s="43"/>
      <c r="BN32" s="33"/>
      <c r="BO32" s="43"/>
      <c r="BP32" s="33"/>
      <c r="BQ32" s="43"/>
      <c r="BR32" s="33"/>
      <c r="BS32" s="43"/>
      <c r="BT32" s="33"/>
      <c r="BU32" s="43"/>
      <c r="BV32" s="33"/>
      <c r="BW32" s="43"/>
      <c r="BX32" s="33"/>
      <c r="BY32" s="43"/>
      <c r="BZ32" s="33"/>
      <c r="CA32" s="43"/>
      <c r="CB32" s="33"/>
      <c r="CC32" s="43"/>
      <c r="CD32" s="33"/>
      <c r="CE32" s="43"/>
      <c r="CF32" s="33"/>
      <c r="CG32" s="43"/>
    </row>
    <row r="33" spans="1:85" x14ac:dyDescent="0.2">
      <c r="A33" s="20" t="s">
        <v>69</v>
      </c>
      <c r="B33" s="28">
        <v>0.12184534386200285</v>
      </c>
      <c r="C33" s="28">
        <v>0.11889085917687803</v>
      </c>
      <c r="D33" s="28" t="s">
        <v>81</v>
      </c>
      <c r="E33" s="28" t="s">
        <v>81</v>
      </c>
      <c r="F33" s="28">
        <v>0.1367185151339092</v>
      </c>
      <c r="G33" s="28">
        <v>0.11889085917687803</v>
      </c>
      <c r="H33" s="28" t="s">
        <v>81</v>
      </c>
      <c r="I33" s="28" t="s">
        <v>81</v>
      </c>
      <c r="J33" s="28" t="s">
        <v>81</v>
      </c>
      <c r="K33" s="28" t="s">
        <v>81</v>
      </c>
      <c r="L33" s="28" t="s">
        <v>81</v>
      </c>
      <c r="M33" s="28" t="s">
        <v>81</v>
      </c>
      <c r="N33" s="28" t="s">
        <v>81</v>
      </c>
      <c r="O33" s="28" t="s">
        <v>81</v>
      </c>
      <c r="P33" s="28" t="s">
        <v>81</v>
      </c>
      <c r="Q33" s="28" t="s">
        <v>81</v>
      </c>
      <c r="R33" s="28">
        <v>0.13478391577061011</v>
      </c>
      <c r="S33" s="28">
        <v>0.13048347199308474</v>
      </c>
      <c r="T33" s="28" t="s">
        <v>81</v>
      </c>
      <c r="U33" s="28" t="s">
        <v>81</v>
      </c>
      <c r="V33" s="28" t="s">
        <v>81</v>
      </c>
      <c r="W33" s="28" t="s">
        <v>81</v>
      </c>
      <c r="X33" s="28" t="s">
        <v>97</v>
      </c>
      <c r="Y33" s="28" t="s">
        <v>97</v>
      </c>
      <c r="Z33" s="28" t="s">
        <v>81</v>
      </c>
      <c r="AA33" s="28" t="s">
        <v>81</v>
      </c>
      <c r="AB33" s="28" t="s">
        <v>97</v>
      </c>
      <c r="AC33" s="28" t="s">
        <v>97</v>
      </c>
      <c r="AD33" s="28" t="s">
        <v>81</v>
      </c>
      <c r="AE33" s="28" t="s">
        <v>81</v>
      </c>
      <c r="AF33" s="28" t="s">
        <v>97</v>
      </c>
      <c r="AG33" s="28" t="s">
        <v>97</v>
      </c>
      <c r="AH33" s="28">
        <v>0.12077720426269645</v>
      </c>
      <c r="AI33" s="28">
        <v>0.1227253895198146</v>
      </c>
      <c r="AJ33" s="28" t="s">
        <v>81</v>
      </c>
      <c r="AK33" s="28" t="s">
        <v>81</v>
      </c>
      <c r="AL33" s="28">
        <v>0.11589862075685597</v>
      </c>
      <c r="AM33" s="28">
        <v>0.11889085917687803</v>
      </c>
      <c r="AN33" s="28" t="s">
        <v>81</v>
      </c>
      <c r="AO33" s="28" t="s">
        <v>81</v>
      </c>
      <c r="AP33" s="28">
        <v>0.11286095082848524</v>
      </c>
      <c r="AQ33" s="28">
        <v>0.11292405631333469</v>
      </c>
      <c r="AR33" s="28" t="s">
        <v>81</v>
      </c>
      <c r="AS33" s="28" t="s">
        <v>81</v>
      </c>
      <c r="AT33" s="28">
        <v>0.17270821228914035</v>
      </c>
      <c r="AU33" s="28">
        <v>0.11889085917687803</v>
      </c>
      <c r="AV33" s="28" t="s">
        <v>81</v>
      </c>
      <c r="AW33" s="28" t="s">
        <v>81</v>
      </c>
      <c r="AX33" s="28">
        <v>0.11427258989974542</v>
      </c>
      <c r="AY33" s="28">
        <v>0.11292405631333469</v>
      </c>
      <c r="AZ33" s="28" t="s">
        <v>81</v>
      </c>
      <c r="BA33" s="28" t="s">
        <v>81</v>
      </c>
      <c r="BB33" s="28">
        <v>0.11543297234034444</v>
      </c>
      <c r="BC33" s="28">
        <v>0.11292405631333469</v>
      </c>
      <c r="BD33" s="28" t="s">
        <v>81</v>
      </c>
      <c r="BE33" s="28" t="s">
        <v>81</v>
      </c>
      <c r="BF33" s="33"/>
      <c r="BG33" s="33"/>
      <c r="BH33" s="26"/>
      <c r="BI33" s="33"/>
      <c r="BJ33" s="33"/>
      <c r="BK33" s="33"/>
      <c r="BL33" s="26"/>
      <c r="BM33" s="33"/>
      <c r="BN33" s="33"/>
      <c r="BO33" s="33"/>
      <c r="BP33" s="26"/>
      <c r="BQ33" s="33"/>
      <c r="BR33" s="33"/>
      <c r="BS33" s="33"/>
      <c r="BT33" s="26"/>
      <c r="BU33" s="33"/>
      <c r="BV33" s="33"/>
      <c r="BW33" s="33"/>
      <c r="BX33" s="26"/>
      <c r="BY33" s="33"/>
      <c r="BZ33" s="33"/>
      <c r="CA33" s="33"/>
      <c r="CB33" s="26"/>
      <c r="CC33" s="33"/>
      <c r="CD33" s="33"/>
      <c r="CE33" s="33"/>
      <c r="CF33" s="26"/>
      <c r="CG33" s="33"/>
    </row>
    <row r="34" spans="1:85" x14ac:dyDescent="0.2">
      <c r="A34" s="20" t="s">
        <v>80</v>
      </c>
      <c r="B34" s="28">
        <v>6.5850859545150131E-2</v>
      </c>
      <c r="C34" s="28">
        <v>0.11529677120523041</v>
      </c>
      <c r="D34" s="28">
        <v>0.12730778152035582</v>
      </c>
      <c r="E34" s="28">
        <v>0.11567302235243471</v>
      </c>
      <c r="F34" s="28">
        <v>4.0462690188003636E-2</v>
      </c>
      <c r="G34" s="28">
        <v>9.0123989732161291E-2</v>
      </c>
      <c r="H34" s="28">
        <v>0.14438988733241587</v>
      </c>
      <c r="I34" s="28">
        <v>0.11567302235243471</v>
      </c>
      <c r="J34" s="28">
        <v>0.16251251782356824</v>
      </c>
      <c r="K34" s="28">
        <v>0.18606742248040664</v>
      </c>
      <c r="L34" s="28">
        <v>0.17530803303200293</v>
      </c>
      <c r="M34" s="28">
        <v>0.18606742248040664</v>
      </c>
      <c r="N34" s="28">
        <v>8.4407028613967316E-2</v>
      </c>
      <c r="O34" s="28">
        <v>0.12839229772400684</v>
      </c>
      <c r="P34" s="28">
        <v>9.4480220104882884E-2</v>
      </c>
      <c r="Q34" s="28">
        <v>0.12839229772400684</v>
      </c>
      <c r="R34" s="28">
        <v>4.7222708553922965E-2</v>
      </c>
      <c r="S34" s="28">
        <v>9.3425300496036146E-2</v>
      </c>
      <c r="T34" s="28">
        <v>0.14339403032503828</v>
      </c>
      <c r="U34" s="28">
        <v>0.12691312783515696</v>
      </c>
      <c r="V34" s="28">
        <v>0.15950781793008617</v>
      </c>
      <c r="W34" s="28">
        <v>0.14876158840357179</v>
      </c>
      <c r="X34" s="28" t="s">
        <v>97</v>
      </c>
      <c r="Y34" s="28" t="s">
        <v>97</v>
      </c>
      <c r="Z34" s="28">
        <v>0.14978815381544619</v>
      </c>
      <c r="AA34" s="28">
        <v>0.13517781057591738</v>
      </c>
      <c r="AB34" s="28" t="s">
        <v>97</v>
      </c>
      <c r="AC34" s="28" t="s">
        <v>97</v>
      </c>
      <c r="AD34" s="28">
        <v>0.2403835585068641</v>
      </c>
      <c r="AE34" s="28">
        <v>0.22849458153813185</v>
      </c>
      <c r="AF34" s="28" t="s">
        <v>97</v>
      </c>
      <c r="AG34" s="28" t="s">
        <v>97</v>
      </c>
      <c r="AH34" s="28">
        <v>0.12552412253608569</v>
      </c>
      <c r="AI34" s="28">
        <v>0.16549601555688609</v>
      </c>
      <c r="AJ34" s="28">
        <v>0.12486084363925176</v>
      </c>
      <c r="AK34" s="28">
        <v>0.11947057271221206</v>
      </c>
      <c r="AL34" s="28">
        <v>0.13164533957751146</v>
      </c>
      <c r="AM34" s="28">
        <v>0.16907717535290545</v>
      </c>
      <c r="AN34" s="28">
        <v>0.12016385721866385</v>
      </c>
      <c r="AO34" s="28">
        <v>0.11567302235243471</v>
      </c>
      <c r="AP34" s="28">
        <v>8.9623365107789565E-2</v>
      </c>
      <c r="AQ34" s="28" t="s">
        <v>81</v>
      </c>
      <c r="AR34" s="28">
        <v>0.1192765503112192</v>
      </c>
      <c r="AS34" s="28">
        <v>0.11019279144886096</v>
      </c>
      <c r="AT34" s="28">
        <v>9.5121886576225112E-2</v>
      </c>
      <c r="AU34" s="28">
        <v>0.11798583378017802</v>
      </c>
      <c r="AV34" s="28">
        <v>0.18140236916807728</v>
      </c>
      <c r="AW34" s="28">
        <v>0.11567302235243471</v>
      </c>
      <c r="AX34" s="28">
        <v>6.3288188998586792E-2</v>
      </c>
      <c r="AY34" s="28" t="s">
        <v>81</v>
      </c>
      <c r="AZ34" s="28">
        <v>0.13604000355372214</v>
      </c>
      <c r="BA34" s="28">
        <v>0.12051391267430844</v>
      </c>
      <c r="BB34" s="28">
        <v>3.634065926899499E-2</v>
      </c>
      <c r="BC34" s="28" t="s">
        <v>81</v>
      </c>
      <c r="BD34" s="28">
        <v>0.12375338069694108</v>
      </c>
      <c r="BE34" s="28">
        <v>0.11078235207702036</v>
      </c>
      <c r="BF34" s="33"/>
      <c r="BG34" s="33"/>
      <c r="BH34" s="26"/>
      <c r="BI34" s="33"/>
      <c r="BJ34" s="33"/>
      <c r="BK34" s="33"/>
      <c r="BL34" s="26"/>
      <c r="BM34" s="33"/>
      <c r="BN34" s="33"/>
      <c r="BO34" s="33"/>
      <c r="BP34" s="26"/>
      <c r="BQ34" s="33"/>
      <c r="BR34" s="33"/>
      <c r="BS34" s="33"/>
      <c r="BT34" s="26"/>
      <c r="BU34" s="33"/>
      <c r="BV34" s="33"/>
      <c r="BW34" s="33"/>
      <c r="BX34" s="26"/>
      <c r="BY34" s="33"/>
      <c r="BZ34" s="33"/>
      <c r="CA34" s="33"/>
      <c r="CB34" s="26"/>
      <c r="CC34" s="33"/>
      <c r="CD34" s="33"/>
      <c r="CE34" s="33"/>
      <c r="CF34" s="26"/>
      <c r="CG34" s="33"/>
    </row>
    <row r="35" spans="1:85" ht="25.5" customHeight="1" x14ac:dyDescent="0.2">
      <c r="A35" s="25" t="s">
        <v>77</v>
      </c>
      <c r="B35" s="56" t="s">
        <v>91</v>
      </c>
      <c r="C35" s="57"/>
      <c r="D35" s="57"/>
      <c r="E35" s="58"/>
      <c r="F35" s="59" t="s">
        <v>91</v>
      </c>
      <c r="G35" s="59"/>
      <c r="H35" s="59"/>
      <c r="I35" s="59"/>
      <c r="J35" s="59" t="s">
        <v>92</v>
      </c>
      <c r="K35" s="59"/>
      <c r="L35" s="59"/>
      <c r="M35" s="59"/>
      <c r="N35" s="59" t="s">
        <v>93</v>
      </c>
      <c r="O35" s="59"/>
      <c r="P35" s="59"/>
      <c r="Q35" s="59"/>
      <c r="R35" s="59" t="s">
        <v>94</v>
      </c>
      <c r="S35" s="59"/>
      <c r="T35" s="59"/>
      <c r="U35" s="59"/>
      <c r="V35" s="59" t="s">
        <v>95</v>
      </c>
      <c r="W35" s="59"/>
      <c r="X35" s="59"/>
      <c r="Y35" s="59"/>
      <c r="Z35" s="59" t="s">
        <v>91</v>
      </c>
      <c r="AA35" s="59"/>
      <c r="AB35" s="59"/>
      <c r="AC35" s="59"/>
      <c r="AD35" s="59" t="s">
        <v>96</v>
      </c>
      <c r="AE35" s="59"/>
      <c r="AF35" s="59"/>
      <c r="AG35" s="59"/>
      <c r="AH35" s="59" t="s">
        <v>95</v>
      </c>
      <c r="AI35" s="59"/>
      <c r="AJ35" s="59"/>
      <c r="AK35" s="59"/>
      <c r="AL35" s="59" t="s">
        <v>91</v>
      </c>
      <c r="AM35" s="59"/>
      <c r="AN35" s="59"/>
      <c r="AO35" s="59"/>
      <c r="AP35" s="56" t="s">
        <v>104</v>
      </c>
      <c r="AQ35" s="57"/>
      <c r="AR35" s="57"/>
      <c r="AS35" s="58"/>
      <c r="AT35" s="59" t="s">
        <v>91</v>
      </c>
      <c r="AU35" s="59"/>
      <c r="AV35" s="59"/>
      <c r="AW35" s="59"/>
      <c r="AX35" s="59" t="s">
        <v>104</v>
      </c>
      <c r="AY35" s="59"/>
      <c r="AZ35" s="59"/>
      <c r="BA35" s="59"/>
      <c r="BB35" s="59" t="s">
        <v>104</v>
      </c>
      <c r="BC35" s="59"/>
      <c r="BD35" s="59"/>
      <c r="BE35" s="59"/>
      <c r="BF35" s="33"/>
      <c r="BG35" s="33"/>
      <c r="BH35" s="26"/>
      <c r="BI35" s="33"/>
      <c r="BJ35" s="33"/>
      <c r="BK35" s="33"/>
      <c r="BL35" s="26"/>
      <c r="BM35" s="33"/>
      <c r="BN35" s="33"/>
      <c r="BO35" s="33"/>
      <c r="BP35" s="26"/>
      <c r="BQ35" s="33"/>
      <c r="BR35" s="33"/>
      <c r="BS35" s="33"/>
      <c r="BT35" s="26"/>
      <c r="BU35" s="33"/>
      <c r="BV35" s="33"/>
      <c r="BW35" s="33"/>
      <c r="BX35" s="26"/>
      <c r="BY35" s="33"/>
      <c r="BZ35" s="33"/>
      <c r="CA35" s="33"/>
      <c r="CB35" s="26"/>
      <c r="CC35" s="33"/>
      <c r="CD35" s="33"/>
      <c r="CE35" s="33"/>
      <c r="CF35" s="26"/>
      <c r="CG35" s="33"/>
    </row>
    <row r="36" spans="1:85" ht="15" x14ac:dyDescent="0.3">
      <c r="A36" s="21" t="s">
        <v>70</v>
      </c>
      <c r="B36" s="32">
        <v>48.397500000000001</v>
      </c>
      <c r="C36" s="29">
        <v>34056.83</v>
      </c>
      <c r="D36" s="32">
        <v>49.9861</v>
      </c>
      <c r="E36" s="29">
        <f>C36</f>
        <v>34056.83</v>
      </c>
      <c r="F36" s="32">
        <v>25.2439</v>
      </c>
      <c r="G36" s="29">
        <f>C36</f>
        <v>34056.83</v>
      </c>
      <c r="H36" s="32">
        <v>26.3186</v>
      </c>
      <c r="I36" s="29">
        <f>C36</f>
        <v>34056.83</v>
      </c>
      <c r="J36" s="32">
        <v>15.351800000000001</v>
      </c>
      <c r="K36" s="29">
        <v>21133.5</v>
      </c>
      <c r="L36" s="32">
        <v>15.8377</v>
      </c>
      <c r="M36" s="29">
        <f>K36</f>
        <v>21133.5</v>
      </c>
      <c r="N36" s="32">
        <v>12.5108</v>
      </c>
      <c r="O36" s="29">
        <v>28856.77</v>
      </c>
      <c r="P36" s="32">
        <v>12.8347</v>
      </c>
      <c r="Q36" s="29">
        <f>O36</f>
        <v>28856.77</v>
      </c>
      <c r="R36" s="32">
        <v>15.6996</v>
      </c>
      <c r="S36" s="29">
        <v>11029.78</v>
      </c>
      <c r="T36" s="32">
        <v>16.454599999999999</v>
      </c>
      <c r="U36" s="29">
        <f>S36</f>
        <v>11029.78</v>
      </c>
      <c r="V36" s="32">
        <v>107.39870000000001</v>
      </c>
      <c r="W36" s="29">
        <v>10530.7</v>
      </c>
      <c r="X36" s="32" t="s">
        <v>97</v>
      </c>
      <c r="Y36" s="32">
        <f>W36</f>
        <v>10530.7</v>
      </c>
      <c r="Z36" s="32">
        <v>349.77100000000002</v>
      </c>
      <c r="AA36" s="29">
        <f>C36</f>
        <v>34056.83</v>
      </c>
      <c r="AB36" s="32" t="s">
        <v>97</v>
      </c>
      <c r="AC36" s="29">
        <f>C36</f>
        <v>34056.83</v>
      </c>
      <c r="AD36" s="32">
        <v>111.7607</v>
      </c>
      <c r="AE36" s="44">
        <v>10985.15</v>
      </c>
      <c r="AF36" s="32" t="s">
        <v>97</v>
      </c>
      <c r="AG36" s="29">
        <f>AE36</f>
        <v>10985.15</v>
      </c>
      <c r="AH36" s="32">
        <v>58.1843</v>
      </c>
      <c r="AI36" s="29">
        <f>W36</f>
        <v>10530.7</v>
      </c>
      <c r="AJ36" s="32">
        <v>59.681399999999996</v>
      </c>
      <c r="AK36" s="29">
        <f>W36</f>
        <v>10530.7</v>
      </c>
      <c r="AL36" s="32">
        <v>63.253900000000002</v>
      </c>
      <c r="AM36" s="29">
        <f>C36</f>
        <v>34056.83</v>
      </c>
      <c r="AN36" s="32">
        <v>64.950999999999993</v>
      </c>
      <c r="AO36" s="29">
        <f>C36</f>
        <v>34056.83</v>
      </c>
      <c r="AP36" s="32">
        <v>101.6187</v>
      </c>
      <c r="AQ36" s="45">
        <v>6540.6779999999999</v>
      </c>
      <c r="AR36" s="32">
        <v>105.67270000000001</v>
      </c>
      <c r="AS36" s="29">
        <f>AQ36</f>
        <v>6540.6779999999999</v>
      </c>
      <c r="AT36" s="32">
        <v>65.980199999999996</v>
      </c>
      <c r="AU36" s="29">
        <f>C36</f>
        <v>34056.83</v>
      </c>
      <c r="AV36" s="32">
        <v>68.976200000000006</v>
      </c>
      <c r="AW36" s="29">
        <f>C36</f>
        <v>34056.83</v>
      </c>
      <c r="AX36" s="32">
        <v>17.9224</v>
      </c>
      <c r="AY36" s="29">
        <f>AQ36</f>
        <v>6540.6779999999999</v>
      </c>
      <c r="AZ36" s="32">
        <v>18.5413</v>
      </c>
      <c r="BA36" s="29">
        <f>AQ36</f>
        <v>6540.6779999999999</v>
      </c>
      <c r="BB36" s="32">
        <v>17.792999999999999</v>
      </c>
      <c r="BC36" s="29">
        <f>AQ36</f>
        <v>6540.6779999999999</v>
      </c>
      <c r="BD36" s="32">
        <v>18.631599999999999</v>
      </c>
      <c r="BE36" s="29">
        <f>AQ36</f>
        <v>6540.6779999999999</v>
      </c>
    </row>
    <row r="38" spans="1:85" x14ac:dyDescent="0.2">
      <c r="A38" s="24" t="s">
        <v>8</v>
      </c>
    </row>
    <row r="39" spans="1:85" ht="12.75" customHeight="1" x14ac:dyDescent="0.2">
      <c r="A39" s="55" t="s">
        <v>73</v>
      </c>
      <c r="B39" s="55"/>
      <c r="C39" s="55"/>
      <c r="D39" s="55"/>
      <c r="E39" s="55"/>
      <c r="F39" s="55"/>
      <c r="G39" s="55"/>
    </row>
    <row r="40" spans="1:85" x14ac:dyDescent="0.2">
      <c r="A40" s="24"/>
      <c r="B40" s="24"/>
      <c r="C40" s="24"/>
      <c r="D40" s="24"/>
      <c r="E40" s="24"/>
    </row>
    <row r="41" spans="1:85" x14ac:dyDescent="0.2">
      <c r="A41" s="24" t="s">
        <v>74</v>
      </c>
      <c r="B41" s="24"/>
      <c r="C41" s="24"/>
      <c r="D41" s="24"/>
      <c r="E41" s="24"/>
    </row>
    <row r="42" spans="1:85" ht="27" customHeight="1" x14ac:dyDescent="0.2">
      <c r="A42" s="55" t="s">
        <v>75</v>
      </c>
      <c r="B42" s="55"/>
      <c r="C42" s="55"/>
      <c r="D42" s="55"/>
      <c r="E42" s="55"/>
    </row>
    <row r="43" spans="1:85" ht="12.75" customHeight="1" x14ac:dyDescent="0.2">
      <c r="A43" s="55" t="s">
        <v>199</v>
      </c>
      <c r="B43" s="55"/>
      <c r="C43" s="55"/>
      <c r="D43" s="55"/>
      <c r="E43" s="55"/>
      <c r="F43" s="55"/>
      <c r="G43" s="55"/>
    </row>
    <row r="44" spans="1:85" x14ac:dyDescent="0.2">
      <c r="A44" s="55" t="s">
        <v>76</v>
      </c>
      <c r="B44" s="55"/>
      <c r="C44" s="55"/>
      <c r="D44" s="55"/>
      <c r="E44" s="55"/>
    </row>
    <row r="48" spans="1:85" ht="15" x14ac:dyDescent="0.25">
      <c r="F48" s="3"/>
      <c r="G48" s="3"/>
    </row>
    <row r="49" spans="6:7" ht="15" x14ac:dyDescent="0.25">
      <c r="F49" s="3"/>
      <c r="G49" s="3"/>
    </row>
    <row r="50" spans="6:7" ht="15" x14ac:dyDescent="0.25">
      <c r="F50" s="3"/>
      <c r="G50" s="3"/>
    </row>
    <row r="51" spans="6:7" ht="15" x14ac:dyDescent="0.25">
      <c r="F51" s="3"/>
      <c r="G51" s="3"/>
    </row>
  </sheetData>
  <mergeCells count="737">
    <mergeCell ref="BB25:BC25"/>
    <mergeCell ref="BD25:BE25"/>
    <mergeCell ref="BB26:BC26"/>
    <mergeCell ref="BB20:BC20"/>
    <mergeCell ref="BD20:BE20"/>
    <mergeCell ref="BB21:BC21"/>
    <mergeCell ref="BD21:BE21"/>
    <mergeCell ref="BB22:BC22"/>
    <mergeCell ref="BD22:BE22"/>
    <mergeCell ref="BB23:BC23"/>
    <mergeCell ref="BD23:BE23"/>
    <mergeCell ref="BB24:BC24"/>
    <mergeCell ref="BD24:BE24"/>
    <mergeCell ref="BD26:BE26"/>
    <mergeCell ref="BB15:BC15"/>
    <mergeCell ref="BD15:BE15"/>
    <mergeCell ref="BB16:BC16"/>
    <mergeCell ref="BD16:BE16"/>
    <mergeCell ref="BB17:BC17"/>
    <mergeCell ref="BD17:BE17"/>
    <mergeCell ref="BB18:BC18"/>
    <mergeCell ref="BD18:BE18"/>
    <mergeCell ref="BB19:BC19"/>
    <mergeCell ref="BD19:BE19"/>
    <mergeCell ref="AL18:AM18"/>
    <mergeCell ref="AN20:AO20"/>
    <mergeCell ref="AL21:AM21"/>
    <mergeCell ref="AN21:AO21"/>
    <mergeCell ref="AL22:AM22"/>
    <mergeCell ref="AN23:AO23"/>
    <mergeCell ref="AP23:AQ23"/>
    <mergeCell ref="AB23:AC23"/>
    <mergeCell ref="AN18:AO18"/>
    <mergeCell ref="AF19:AG19"/>
    <mergeCell ref="AB18:AC18"/>
    <mergeCell ref="AB19:AC19"/>
    <mergeCell ref="AB20:AC20"/>
    <mergeCell ref="AB21:AC21"/>
    <mergeCell ref="AB22:AC22"/>
    <mergeCell ref="AD23:AE23"/>
    <mergeCell ref="AF23:AG23"/>
    <mergeCell ref="AH20:AI20"/>
    <mergeCell ref="AJ20:AK20"/>
    <mergeCell ref="AH21:AI21"/>
    <mergeCell ref="AJ21:AK21"/>
    <mergeCell ref="AJ22:AK22"/>
    <mergeCell ref="AH22:AI22"/>
    <mergeCell ref="AN22:AO22"/>
    <mergeCell ref="AL23:AM23"/>
    <mergeCell ref="AJ26:AK26"/>
    <mergeCell ref="AH25:AI25"/>
    <mergeCell ref="V25:W25"/>
    <mergeCell ref="AB25:AC25"/>
    <mergeCell ref="AD25:AE25"/>
    <mergeCell ref="AH26:AI26"/>
    <mergeCell ref="P25:Q25"/>
    <mergeCell ref="Z25:AA25"/>
    <mergeCell ref="AJ25:AK25"/>
    <mergeCell ref="R25:S25"/>
    <mergeCell ref="T25:U25"/>
    <mergeCell ref="J24:K24"/>
    <mergeCell ref="T24:U24"/>
    <mergeCell ref="AB24:AC24"/>
    <mergeCell ref="AD24:AE24"/>
    <mergeCell ref="L26:M26"/>
    <mergeCell ref="T26:U26"/>
    <mergeCell ref="V26:W26"/>
    <mergeCell ref="Z26:AA26"/>
    <mergeCell ref="AB26:AC26"/>
    <mergeCell ref="AD26:AE26"/>
    <mergeCell ref="P15:Q15"/>
    <mergeCell ref="Z15:AA15"/>
    <mergeCell ref="V15:W15"/>
    <mergeCell ref="X15:Y15"/>
    <mergeCell ref="AB15:AC15"/>
    <mergeCell ref="AF15:AG15"/>
    <mergeCell ref="AP16:AQ16"/>
    <mergeCell ref="AR16:AS16"/>
    <mergeCell ref="AN16:AO16"/>
    <mergeCell ref="AL16:AM16"/>
    <mergeCell ref="R15:S15"/>
    <mergeCell ref="AD15:AE15"/>
    <mergeCell ref="BB35:BE35"/>
    <mergeCell ref="N26:O26"/>
    <mergeCell ref="T18:U18"/>
    <mergeCell ref="R20:S20"/>
    <mergeCell ref="T20:U20"/>
    <mergeCell ref="R21:S21"/>
    <mergeCell ref="T21:U21"/>
    <mergeCell ref="R22:S22"/>
    <mergeCell ref="T22:U22"/>
    <mergeCell ref="N22:O22"/>
    <mergeCell ref="N23:O23"/>
    <mergeCell ref="N24:O24"/>
    <mergeCell ref="P24:Q24"/>
    <mergeCell ref="N20:O20"/>
    <mergeCell ref="AT23:AU23"/>
    <mergeCell ref="N18:O18"/>
    <mergeCell ref="AZ25:BA25"/>
    <mergeCell ref="AJ24:AK24"/>
    <mergeCell ref="AL24:AM24"/>
    <mergeCell ref="AX26:AY26"/>
    <mergeCell ref="AN24:AO24"/>
    <mergeCell ref="AF24:AG24"/>
    <mergeCell ref="AH24:AI24"/>
    <mergeCell ref="AF26:AG26"/>
    <mergeCell ref="AZ22:BA22"/>
    <mergeCell ref="AX23:AY23"/>
    <mergeCell ref="AZ23:BA23"/>
    <mergeCell ref="AX24:AY24"/>
    <mergeCell ref="AZ24:BA24"/>
    <mergeCell ref="D17:E17"/>
    <mergeCell ref="D19:E19"/>
    <mergeCell ref="X22:Y22"/>
    <mergeCell ref="V24:W24"/>
    <mergeCell ref="R23:S23"/>
    <mergeCell ref="T23:U23"/>
    <mergeCell ref="R24:S24"/>
    <mergeCell ref="F23:G23"/>
    <mergeCell ref="H23:I23"/>
    <mergeCell ref="F24:G24"/>
    <mergeCell ref="V23:W23"/>
    <mergeCell ref="X24:Y24"/>
    <mergeCell ref="F17:G17"/>
    <mergeCell ref="L23:M23"/>
    <mergeCell ref="X23:Y23"/>
    <mergeCell ref="L24:M24"/>
    <mergeCell ref="AB17:AC17"/>
    <mergeCell ref="AL17:AM17"/>
    <mergeCell ref="AN17:AO17"/>
    <mergeCell ref="H14:I14"/>
    <mergeCell ref="J14:K14"/>
    <mergeCell ref="L14:M14"/>
    <mergeCell ref="R10:U10"/>
    <mergeCell ref="V10:Y10"/>
    <mergeCell ref="Z8:AC8"/>
    <mergeCell ref="AH12:AK12"/>
    <mergeCell ref="AL12:AO12"/>
    <mergeCell ref="J10:M10"/>
    <mergeCell ref="N10:Q10"/>
    <mergeCell ref="Z14:AA14"/>
    <mergeCell ref="AD12:AG12"/>
    <mergeCell ref="Z10:AC10"/>
    <mergeCell ref="AN14:AO14"/>
    <mergeCell ref="N14:O14"/>
    <mergeCell ref="P14:Q14"/>
    <mergeCell ref="R14:S14"/>
    <mergeCell ref="T14:U14"/>
    <mergeCell ref="V14:W14"/>
    <mergeCell ref="X14:Y14"/>
    <mergeCell ref="AF14:AG14"/>
    <mergeCell ref="AB14:AC14"/>
    <mergeCell ref="AD14:AE14"/>
    <mergeCell ref="J6:M6"/>
    <mergeCell ref="A7:BA7"/>
    <mergeCell ref="V9:BA9"/>
    <mergeCell ref="A5:BA5"/>
    <mergeCell ref="AT6:AW6"/>
    <mergeCell ref="AX6:BA6"/>
    <mergeCell ref="AP6:AS6"/>
    <mergeCell ref="AD8:AG8"/>
    <mergeCell ref="AH8:AK8"/>
    <mergeCell ref="AL8:AO8"/>
    <mergeCell ref="AH6:AK6"/>
    <mergeCell ref="B6:E6"/>
    <mergeCell ref="F6:I6"/>
    <mergeCell ref="B8:E8"/>
    <mergeCell ref="F8:I8"/>
    <mergeCell ref="J8:M8"/>
    <mergeCell ref="N8:Q8"/>
    <mergeCell ref="R8:U8"/>
    <mergeCell ref="V8:Y8"/>
    <mergeCell ref="V2:Y2"/>
    <mergeCell ref="Z4:AC4"/>
    <mergeCell ref="B4:E4"/>
    <mergeCell ref="F4:I4"/>
    <mergeCell ref="J4:M4"/>
    <mergeCell ref="AH4:AK4"/>
    <mergeCell ref="F2:I2"/>
    <mergeCell ref="N4:Q4"/>
    <mergeCell ref="R4:U4"/>
    <mergeCell ref="Z2:AC2"/>
    <mergeCell ref="AD2:AG2"/>
    <mergeCell ref="B2:E2"/>
    <mergeCell ref="AD4:AG4"/>
    <mergeCell ref="BZ2:CC2"/>
    <mergeCell ref="CD2:CG2"/>
    <mergeCell ref="AX2:BA2"/>
    <mergeCell ref="BB2:BE2"/>
    <mergeCell ref="BF2:BI2"/>
    <mergeCell ref="BJ2:BM2"/>
    <mergeCell ref="BN2:BQ2"/>
    <mergeCell ref="BF3:BI3"/>
    <mergeCell ref="BJ3:BM3"/>
    <mergeCell ref="BN3:BQ3"/>
    <mergeCell ref="BR3:BU3"/>
    <mergeCell ref="BR2:BU2"/>
    <mergeCell ref="BV2:BY2"/>
    <mergeCell ref="BV3:BY3"/>
    <mergeCell ref="BZ3:CC3"/>
    <mergeCell ref="CD3:CG3"/>
    <mergeCell ref="A3:BA3"/>
    <mergeCell ref="AH2:AK2"/>
    <mergeCell ref="AL2:AO2"/>
    <mergeCell ref="AP2:AS2"/>
    <mergeCell ref="AT2:AW2"/>
    <mergeCell ref="J2:M2"/>
    <mergeCell ref="N2:Q2"/>
    <mergeCell ref="R2:U2"/>
    <mergeCell ref="BR4:BU4"/>
    <mergeCell ref="BV4:BY4"/>
    <mergeCell ref="BZ5:CC5"/>
    <mergeCell ref="BV5:BY5"/>
    <mergeCell ref="N6:Q6"/>
    <mergeCell ref="R6:U6"/>
    <mergeCell ref="CD4:CG4"/>
    <mergeCell ref="BB4:BE4"/>
    <mergeCell ref="BF4:BI4"/>
    <mergeCell ref="BJ4:BM4"/>
    <mergeCell ref="BN4:BQ4"/>
    <mergeCell ref="V4:Y4"/>
    <mergeCell ref="AL6:AO6"/>
    <mergeCell ref="BF5:BI5"/>
    <mergeCell ref="AT4:AW4"/>
    <mergeCell ref="BZ4:CC4"/>
    <mergeCell ref="AX4:BA4"/>
    <mergeCell ref="AL4:AO4"/>
    <mergeCell ref="BB6:BE6"/>
    <mergeCell ref="AP4:AS4"/>
    <mergeCell ref="Z6:AC6"/>
    <mergeCell ref="V6:Y6"/>
    <mergeCell ref="AD6:AG6"/>
    <mergeCell ref="CD6:CG6"/>
    <mergeCell ref="BF6:BI6"/>
    <mergeCell ref="BN6:BQ6"/>
    <mergeCell ref="BZ6:CC6"/>
    <mergeCell ref="BV6:BY6"/>
    <mergeCell ref="BR6:BU6"/>
    <mergeCell ref="BJ5:BM5"/>
    <mergeCell ref="BN5:BQ5"/>
    <mergeCell ref="BR5:BU5"/>
    <mergeCell ref="BJ6:BM6"/>
    <mergeCell ref="CD5:CG5"/>
    <mergeCell ref="BJ7:BM7"/>
    <mergeCell ref="BN7:BQ7"/>
    <mergeCell ref="BJ8:BM8"/>
    <mergeCell ref="BN8:BQ8"/>
    <mergeCell ref="BR7:BU7"/>
    <mergeCell ref="BV7:BY7"/>
    <mergeCell ref="BZ7:CC7"/>
    <mergeCell ref="CD7:CG7"/>
    <mergeCell ref="BF7:BI7"/>
    <mergeCell ref="CD8:CG8"/>
    <mergeCell ref="B9:E9"/>
    <mergeCell ref="F9:I9"/>
    <mergeCell ref="J9:M9"/>
    <mergeCell ref="N9:Q9"/>
    <mergeCell ref="R9:U9"/>
    <mergeCell ref="AX8:BA8"/>
    <mergeCell ref="BB8:BE8"/>
    <mergeCell ref="BF8:BI8"/>
    <mergeCell ref="AP8:AS8"/>
    <mergeCell ref="AT8:AW8"/>
    <mergeCell ref="BR9:BU9"/>
    <mergeCell ref="BR8:BU8"/>
    <mergeCell ref="BV8:BY8"/>
    <mergeCell ref="BZ8:CC8"/>
    <mergeCell ref="BV10:BY10"/>
    <mergeCell ref="BZ10:CC10"/>
    <mergeCell ref="CD10:CG10"/>
    <mergeCell ref="BV9:BY9"/>
    <mergeCell ref="BZ9:CC9"/>
    <mergeCell ref="CD9:CG9"/>
    <mergeCell ref="BN10:BQ10"/>
    <mergeCell ref="B11:E11"/>
    <mergeCell ref="F11:I11"/>
    <mergeCell ref="J11:M11"/>
    <mergeCell ref="N11:Q11"/>
    <mergeCell ref="R11:U11"/>
    <mergeCell ref="V11:Y11"/>
    <mergeCell ref="AX10:BA10"/>
    <mergeCell ref="BJ9:BM9"/>
    <mergeCell ref="BN9:BQ9"/>
    <mergeCell ref="BF9:BI9"/>
    <mergeCell ref="BB10:BE10"/>
    <mergeCell ref="BF10:BI10"/>
    <mergeCell ref="BJ10:BM10"/>
    <mergeCell ref="B10:E10"/>
    <mergeCell ref="F10:I10"/>
    <mergeCell ref="CD11:CG11"/>
    <mergeCell ref="BV11:BY11"/>
    <mergeCell ref="V12:Y12"/>
    <mergeCell ref="Z12:AC12"/>
    <mergeCell ref="Z11:AC11"/>
    <mergeCell ref="BR11:BU11"/>
    <mergeCell ref="AD11:AG11"/>
    <mergeCell ref="AH11:AK11"/>
    <mergeCell ref="AL11:AO11"/>
    <mergeCell ref="AP11:AS11"/>
    <mergeCell ref="AT12:AW12"/>
    <mergeCell ref="AX12:BA12"/>
    <mergeCell ref="AT11:AW11"/>
    <mergeCell ref="BR10:BU10"/>
    <mergeCell ref="AD10:AG10"/>
    <mergeCell ref="AH10:AK10"/>
    <mergeCell ref="AL10:AO10"/>
    <mergeCell ref="AP10:AS10"/>
    <mergeCell ref="AT10:AW10"/>
    <mergeCell ref="BJ11:BM11"/>
    <mergeCell ref="AX11:BA11"/>
    <mergeCell ref="CF14:CG14"/>
    <mergeCell ref="BN14:BO14"/>
    <mergeCell ref="CB14:CC14"/>
    <mergeCell ref="AZ14:BA14"/>
    <mergeCell ref="AR14:AS14"/>
    <mergeCell ref="AP12:AS12"/>
    <mergeCell ref="A13:BA13"/>
    <mergeCell ref="BZ11:CC11"/>
    <mergeCell ref="BB11:BE11"/>
    <mergeCell ref="BF11:BI11"/>
    <mergeCell ref="BB12:BE12"/>
    <mergeCell ref="BN11:BQ11"/>
    <mergeCell ref="BZ12:CC12"/>
    <mergeCell ref="CD12:CG12"/>
    <mergeCell ref="BF12:BI12"/>
    <mergeCell ref="BJ12:BM12"/>
    <mergeCell ref="BN12:BQ12"/>
    <mergeCell ref="BR12:BU12"/>
    <mergeCell ref="BV12:BY12"/>
    <mergeCell ref="B12:E12"/>
    <mergeCell ref="F12:I12"/>
    <mergeCell ref="J12:M12"/>
    <mergeCell ref="N12:Q12"/>
    <mergeCell ref="R12:U12"/>
    <mergeCell ref="AX25:AY25"/>
    <mergeCell ref="AP25:AQ25"/>
    <mergeCell ref="AR25:AS25"/>
    <mergeCell ref="AP26:AQ26"/>
    <mergeCell ref="AR26:AS26"/>
    <mergeCell ref="AL19:AM19"/>
    <mergeCell ref="AN19:AO19"/>
    <mergeCell ref="AL20:AM20"/>
    <mergeCell ref="CD14:CE14"/>
    <mergeCell ref="AZ15:BA15"/>
    <mergeCell ref="AX16:AY16"/>
    <mergeCell ref="AZ16:BA16"/>
    <mergeCell ref="AX17:AY17"/>
    <mergeCell ref="AZ17:BA17"/>
    <mergeCell ref="AX18:AY18"/>
    <mergeCell ref="AZ18:BA18"/>
    <mergeCell ref="AX19:AY19"/>
    <mergeCell ref="AZ19:BA19"/>
    <mergeCell ref="AZ26:BA26"/>
    <mergeCell ref="AX20:AY20"/>
    <mergeCell ref="AZ20:BA20"/>
    <mergeCell ref="AX21:AY21"/>
    <mergeCell ref="AZ21:BA21"/>
    <mergeCell ref="AX22:AY22"/>
    <mergeCell ref="AV15:AW15"/>
    <mergeCell ref="AL15:AM15"/>
    <mergeCell ref="AN15:AO15"/>
    <mergeCell ref="AP15:AQ15"/>
    <mergeCell ref="AH15:AI15"/>
    <mergeCell ref="AJ15:AK15"/>
    <mergeCell ref="AH14:AI14"/>
    <mergeCell ref="AX14:AY14"/>
    <mergeCell ref="AJ14:AK14"/>
    <mergeCell ref="AL14:AM14"/>
    <mergeCell ref="AP14:AQ14"/>
    <mergeCell ref="AX15:AY15"/>
    <mergeCell ref="AR15:AS15"/>
    <mergeCell ref="AT14:AU14"/>
    <mergeCell ref="AV14:AW14"/>
    <mergeCell ref="AT15:AU15"/>
    <mergeCell ref="BX15:BY15"/>
    <mergeCell ref="A14:A27"/>
    <mergeCell ref="BT15:BU15"/>
    <mergeCell ref="BP15:BQ15"/>
    <mergeCell ref="BF16:BG16"/>
    <mergeCell ref="BF17:BG17"/>
    <mergeCell ref="BH17:BI17"/>
    <mergeCell ref="BJ17:BK17"/>
    <mergeCell ref="BL17:BM17"/>
    <mergeCell ref="BL16:BM16"/>
    <mergeCell ref="BH16:BI16"/>
    <mergeCell ref="BJ16:BK16"/>
    <mergeCell ref="BP16:BQ16"/>
    <mergeCell ref="BR16:BS16"/>
    <mergeCell ref="BT16:BU16"/>
    <mergeCell ref="BN18:BO18"/>
    <mergeCell ref="BL18:BM18"/>
    <mergeCell ref="BJ18:BK18"/>
    <mergeCell ref="BR17:BS17"/>
    <mergeCell ref="BN16:BO16"/>
    <mergeCell ref="BF18:BG18"/>
    <mergeCell ref="BN17:BO17"/>
    <mergeCell ref="BP17:BQ17"/>
    <mergeCell ref="AN27:AO27"/>
    <mergeCell ref="BT17:BU17"/>
    <mergeCell ref="CD15:CE15"/>
    <mergeCell ref="CF15:CG15"/>
    <mergeCell ref="BR15:BS15"/>
    <mergeCell ref="BZ15:CA15"/>
    <mergeCell ref="BH15:BI15"/>
    <mergeCell ref="BT14:BU14"/>
    <mergeCell ref="BB14:BC14"/>
    <mergeCell ref="BR14:BS14"/>
    <mergeCell ref="BL14:BM14"/>
    <mergeCell ref="BJ15:BK15"/>
    <mergeCell ref="BP14:BQ14"/>
    <mergeCell ref="BL15:BM15"/>
    <mergeCell ref="BN15:BO15"/>
    <mergeCell ref="BD14:BE14"/>
    <mergeCell ref="BF15:BG15"/>
    <mergeCell ref="BH14:BI14"/>
    <mergeCell ref="BF14:BG14"/>
    <mergeCell ref="BX14:BY14"/>
    <mergeCell ref="BJ14:BK14"/>
    <mergeCell ref="CB15:CC15"/>
    <mergeCell ref="BV14:BW14"/>
    <mergeCell ref="BZ14:CA14"/>
    <mergeCell ref="BV15:BW15"/>
    <mergeCell ref="CF17:CG17"/>
    <mergeCell ref="CF16:CG16"/>
    <mergeCell ref="BZ17:CA17"/>
    <mergeCell ref="CB17:CC17"/>
    <mergeCell ref="CD17:CE17"/>
    <mergeCell ref="BZ16:CA16"/>
    <mergeCell ref="BV17:BW17"/>
    <mergeCell ref="BX17:BY17"/>
    <mergeCell ref="BX16:BY16"/>
    <mergeCell ref="BV16:BW16"/>
    <mergeCell ref="CD16:CE16"/>
    <mergeCell ref="CB16:CC16"/>
    <mergeCell ref="CF19:CG19"/>
    <mergeCell ref="CF18:CG18"/>
    <mergeCell ref="BX19:BY19"/>
    <mergeCell ref="BX18:BY18"/>
    <mergeCell ref="BF19:BG19"/>
    <mergeCell ref="BN19:BO19"/>
    <mergeCell ref="BZ19:CA19"/>
    <mergeCell ref="BP19:BQ19"/>
    <mergeCell ref="CB19:CC19"/>
    <mergeCell ref="BR19:BS19"/>
    <mergeCell ref="BV19:BW19"/>
    <mergeCell ref="BT19:BU19"/>
    <mergeCell ref="BJ19:BK19"/>
    <mergeCell ref="BL19:BM19"/>
    <mergeCell ref="BH19:BI19"/>
    <mergeCell ref="CD19:CE19"/>
    <mergeCell ref="BH18:BI18"/>
    <mergeCell ref="BP18:BQ18"/>
    <mergeCell ref="BZ18:CA18"/>
    <mergeCell ref="BT18:BU18"/>
    <mergeCell ref="BV18:BW18"/>
    <mergeCell ref="BR18:BS18"/>
    <mergeCell ref="CB18:CC18"/>
    <mergeCell ref="CD18:CE18"/>
    <mergeCell ref="CD27:CE27"/>
    <mergeCell ref="AZ27:BA27"/>
    <mergeCell ref="BJ27:BK27"/>
    <mergeCell ref="CF27:CG27"/>
    <mergeCell ref="BN27:BO27"/>
    <mergeCell ref="BP27:BQ27"/>
    <mergeCell ref="BR27:BS27"/>
    <mergeCell ref="BT27:BU27"/>
    <mergeCell ref="BX27:BY27"/>
    <mergeCell ref="BV27:BW27"/>
    <mergeCell ref="CB27:CC27"/>
    <mergeCell ref="BZ27:CA27"/>
    <mergeCell ref="BL27:BM27"/>
    <mergeCell ref="BX29:BY29"/>
    <mergeCell ref="AR27:AS27"/>
    <mergeCell ref="AZ29:BA29"/>
    <mergeCell ref="AT29:AU29"/>
    <mergeCell ref="BB27:BC27"/>
    <mergeCell ref="BH27:BI27"/>
    <mergeCell ref="BH29:BI29"/>
    <mergeCell ref="BF29:BG29"/>
    <mergeCell ref="BB29:BC29"/>
    <mergeCell ref="BD29:BE29"/>
    <mergeCell ref="BJ29:BK29"/>
    <mergeCell ref="AT27:AU27"/>
    <mergeCell ref="BF27:BG27"/>
    <mergeCell ref="AV27:AW27"/>
    <mergeCell ref="AX27:AY27"/>
    <mergeCell ref="BD27:BE27"/>
    <mergeCell ref="A44:E44"/>
    <mergeCell ref="CD29:CE29"/>
    <mergeCell ref="CF29:CG29"/>
    <mergeCell ref="BP29:BQ29"/>
    <mergeCell ref="BR29:BS29"/>
    <mergeCell ref="BT29:BU29"/>
    <mergeCell ref="BV29:BW29"/>
    <mergeCell ref="BZ29:CA29"/>
    <mergeCell ref="CB29:CC29"/>
    <mergeCell ref="AT35:AW35"/>
    <mergeCell ref="BL29:BM29"/>
    <mergeCell ref="BN29:BO29"/>
    <mergeCell ref="AV29:AW29"/>
    <mergeCell ref="A43:G43"/>
    <mergeCell ref="AL29:AM29"/>
    <mergeCell ref="AN29:AO29"/>
    <mergeCell ref="P29:Q29"/>
    <mergeCell ref="AB29:AC29"/>
    <mergeCell ref="T29:U29"/>
    <mergeCell ref="X29:Y29"/>
    <mergeCell ref="Z29:AA29"/>
    <mergeCell ref="F29:G29"/>
    <mergeCell ref="H29:I29"/>
    <mergeCell ref="A42:E42"/>
    <mergeCell ref="AX35:BA35"/>
    <mergeCell ref="AR29:AS29"/>
    <mergeCell ref="R35:U35"/>
    <mergeCell ref="V35:Y35"/>
    <mergeCell ref="AX29:AY29"/>
    <mergeCell ref="L29:M29"/>
    <mergeCell ref="V29:W29"/>
    <mergeCell ref="AD29:AE29"/>
    <mergeCell ref="J29:K29"/>
    <mergeCell ref="N29:O29"/>
    <mergeCell ref="AJ29:AK29"/>
    <mergeCell ref="R29:S29"/>
    <mergeCell ref="AH29:AI29"/>
    <mergeCell ref="AF29:AG29"/>
    <mergeCell ref="AP35:AS35"/>
    <mergeCell ref="AH35:AK35"/>
    <mergeCell ref="AL35:AO35"/>
    <mergeCell ref="AP29:AQ29"/>
    <mergeCell ref="A39:G39"/>
    <mergeCell ref="B35:E35"/>
    <mergeCell ref="F35:I35"/>
    <mergeCell ref="Z35:AC35"/>
    <mergeCell ref="AD35:AG35"/>
    <mergeCell ref="N35:Q35"/>
    <mergeCell ref="J35:M35"/>
    <mergeCell ref="A29:A30"/>
    <mergeCell ref="T27:U27"/>
    <mergeCell ref="V27:W27"/>
    <mergeCell ref="X27:Y27"/>
    <mergeCell ref="Z27:AA27"/>
    <mergeCell ref="F27:G27"/>
    <mergeCell ref="H27:I27"/>
    <mergeCell ref="AB27:AC27"/>
    <mergeCell ref="N27:O27"/>
    <mergeCell ref="L27:M27"/>
    <mergeCell ref="B29:C29"/>
    <mergeCell ref="D29:E29"/>
    <mergeCell ref="R27:S27"/>
    <mergeCell ref="P27:Q27"/>
    <mergeCell ref="AF27:AG27"/>
    <mergeCell ref="AD27:AE27"/>
    <mergeCell ref="AP27:AQ27"/>
    <mergeCell ref="B14:C14"/>
    <mergeCell ref="D24:E24"/>
    <mergeCell ref="B19:C19"/>
    <mergeCell ref="B23:C23"/>
    <mergeCell ref="B21:C21"/>
    <mergeCell ref="D14:E14"/>
    <mergeCell ref="B26:C26"/>
    <mergeCell ref="B24:C24"/>
    <mergeCell ref="B25:C25"/>
    <mergeCell ref="D25:E25"/>
    <mergeCell ref="D23:E23"/>
    <mergeCell ref="D22:E22"/>
    <mergeCell ref="D15:E15"/>
    <mergeCell ref="B15:C15"/>
    <mergeCell ref="B16:C16"/>
    <mergeCell ref="B17:C17"/>
    <mergeCell ref="D18:E18"/>
    <mergeCell ref="D16:E16"/>
    <mergeCell ref="D26:E26"/>
    <mergeCell ref="B27:C27"/>
    <mergeCell ref="D27:E27"/>
    <mergeCell ref="AL27:AM27"/>
    <mergeCell ref="F14:G14"/>
    <mergeCell ref="J27:K27"/>
    <mergeCell ref="J26:K26"/>
    <mergeCell ref="J23:K23"/>
    <mergeCell ref="J22:K22"/>
    <mergeCell ref="L22:M22"/>
    <mergeCell ref="J18:K18"/>
    <mergeCell ref="L18:M18"/>
    <mergeCell ref="AH27:AI27"/>
    <mergeCell ref="AJ27:AK27"/>
    <mergeCell ref="P26:Q26"/>
    <mergeCell ref="P23:Q23"/>
    <mergeCell ref="N19:O19"/>
    <mergeCell ref="AJ23:AK23"/>
    <mergeCell ref="R26:S26"/>
    <mergeCell ref="X26:Y26"/>
    <mergeCell ref="X25:Y25"/>
    <mergeCell ref="AF25:AG25"/>
    <mergeCell ref="AD19:AE19"/>
    <mergeCell ref="AD20:AE20"/>
    <mergeCell ref="AF20:AG20"/>
    <mergeCell ref="AD21:AE21"/>
    <mergeCell ref="AF21:AG21"/>
    <mergeCell ref="AD22:AE22"/>
    <mergeCell ref="AF22:AG22"/>
    <mergeCell ref="AV26:AW26"/>
    <mergeCell ref="AV23:AW23"/>
    <mergeCell ref="AT21:AU21"/>
    <mergeCell ref="AT22:AU22"/>
    <mergeCell ref="AV25:AW25"/>
    <mergeCell ref="AV16:AW16"/>
    <mergeCell ref="AV17:AW17"/>
    <mergeCell ref="AV18:AW18"/>
    <mergeCell ref="AV19:AW19"/>
    <mergeCell ref="AV22:AW22"/>
    <mergeCell ref="AV24:AW24"/>
    <mergeCell ref="AT24:AU24"/>
    <mergeCell ref="AT25:AU25"/>
    <mergeCell ref="AT26:AU26"/>
    <mergeCell ref="AV20:AW20"/>
    <mergeCell ref="AV21:AW21"/>
    <mergeCell ref="AT18:AU18"/>
    <mergeCell ref="AT19:AU19"/>
    <mergeCell ref="AT20:AU20"/>
    <mergeCell ref="AT17:AU17"/>
    <mergeCell ref="AT16:AU16"/>
    <mergeCell ref="AP17:AQ17"/>
    <mergeCell ref="AR17:AS17"/>
    <mergeCell ref="AP18:AQ18"/>
    <mergeCell ref="AR18:AS18"/>
    <mergeCell ref="AP19:AQ19"/>
    <mergeCell ref="AR19:AS19"/>
    <mergeCell ref="AP20:AQ20"/>
    <mergeCell ref="AR20:AS20"/>
    <mergeCell ref="AP21:AQ21"/>
    <mergeCell ref="AR21:AS21"/>
    <mergeCell ref="AP22:AQ22"/>
    <mergeCell ref="AR22:AS22"/>
    <mergeCell ref="AR23:AS23"/>
    <mergeCell ref="AP24:AQ24"/>
    <mergeCell ref="AR24:AS24"/>
    <mergeCell ref="N16:O16"/>
    <mergeCell ref="P16:Q16"/>
    <mergeCell ref="N17:O17"/>
    <mergeCell ref="P17:Q17"/>
    <mergeCell ref="P18:Q18"/>
    <mergeCell ref="P19:Q19"/>
    <mergeCell ref="P20:Q20"/>
    <mergeCell ref="N21:O21"/>
    <mergeCell ref="P21:Q21"/>
    <mergeCell ref="P22:Q22"/>
    <mergeCell ref="Z17:AA17"/>
    <mergeCell ref="Z18:AA18"/>
    <mergeCell ref="Z19:AA19"/>
    <mergeCell ref="Z20:AA20"/>
    <mergeCell ref="Z21:AA21"/>
    <mergeCell ref="Z22:AA22"/>
    <mergeCell ref="Z23:AA23"/>
    <mergeCell ref="Z24:AA24"/>
    <mergeCell ref="AD17:AE17"/>
    <mergeCell ref="D21:E21"/>
    <mergeCell ref="B22:C22"/>
    <mergeCell ref="V16:W16"/>
    <mergeCell ref="X16:Y16"/>
    <mergeCell ref="V17:W17"/>
    <mergeCell ref="V18:W18"/>
    <mergeCell ref="X18:Y18"/>
    <mergeCell ref="V19:W19"/>
    <mergeCell ref="X19:Y19"/>
    <mergeCell ref="V20:W20"/>
    <mergeCell ref="X20:Y20"/>
    <mergeCell ref="V21:W21"/>
    <mergeCell ref="X21:Y21"/>
    <mergeCell ref="V22:W22"/>
    <mergeCell ref="F19:G19"/>
    <mergeCell ref="H19:I19"/>
    <mergeCell ref="F20:G20"/>
    <mergeCell ref="H20:I20"/>
    <mergeCell ref="F21:G21"/>
    <mergeCell ref="H21:I21"/>
    <mergeCell ref="F22:G22"/>
    <mergeCell ref="R16:S16"/>
    <mergeCell ref="T16:U16"/>
    <mergeCell ref="R17:S17"/>
    <mergeCell ref="F15:G15"/>
    <mergeCell ref="H15:I15"/>
    <mergeCell ref="F16:G16"/>
    <mergeCell ref="H16:I16"/>
    <mergeCell ref="H17:I17"/>
    <mergeCell ref="F18:G18"/>
    <mergeCell ref="H18:I18"/>
    <mergeCell ref="B18:C18"/>
    <mergeCell ref="B20:C20"/>
    <mergeCell ref="D20:E20"/>
    <mergeCell ref="H22:I22"/>
    <mergeCell ref="H24:I24"/>
    <mergeCell ref="F25:G25"/>
    <mergeCell ref="H25:I25"/>
    <mergeCell ref="F26:G26"/>
    <mergeCell ref="H26:I26"/>
    <mergeCell ref="AJ16:AK16"/>
    <mergeCell ref="AH17:AI17"/>
    <mergeCell ref="AJ17:AK17"/>
    <mergeCell ref="AH18:AI18"/>
    <mergeCell ref="AJ18:AK18"/>
    <mergeCell ref="AH19:AI19"/>
    <mergeCell ref="AJ19:AK19"/>
    <mergeCell ref="AH23:AI23"/>
    <mergeCell ref="AF17:AG17"/>
    <mergeCell ref="AD18:AE18"/>
    <mergeCell ref="AF18:AG18"/>
    <mergeCell ref="T17:U17"/>
    <mergeCell ref="R18:S18"/>
    <mergeCell ref="X17:Y17"/>
    <mergeCell ref="J25:K25"/>
    <mergeCell ref="L25:M25"/>
    <mergeCell ref="N25:O25"/>
    <mergeCell ref="Z16:AA16"/>
    <mergeCell ref="AL25:AM25"/>
    <mergeCell ref="AN25:AO25"/>
    <mergeCell ref="AL26:AM26"/>
    <mergeCell ref="AN26:AO26"/>
    <mergeCell ref="R19:S19"/>
    <mergeCell ref="T19:U19"/>
    <mergeCell ref="J15:K15"/>
    <mergeCell ref="L15:M15"/>
    <mergeCell ref="J16:K16"/>
    <mergeCell ref="L16:M16"/>
    <mergeCell ref="J17:K17"/>
    <mergeCell ref="L17:M17"/>
    <mergeCell ref="J19:K19"/>
    <mergeCell ref="L19:M19"/>
    <mergeCell ref="J20:K20"/>
    <mergeCell ref="L20:M20"/>
    <mergeCell ref="J21:K21"/>
    <mergeCell ref="L21:M21"/>
    <mergeCell ref="T15:U15"/>
    <mergeCell ref="AB16:AC16"/>
    <mergeCell ref="AD16:AE16"/>
    <mergeCell ref="AF16:AG16"/>
    <mergeCell ref="AH16:AI16"/>
    <mergeCell ref="N15:O15"/>
  </mergeCell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4"/>
  <sheetViews>
    <sheetView zoomScaleNormal="100" workbookViewId="0">
      <pane ySplit="2" topLeftCell="A21" activePane="bottomLeft" state="frozen"/>
      <selection pane="bottomLeft" activeCell="K26" sqref="K26:K27"/>
    </sheetView>
  </sheetViews>
  <sheetFormatPr defaultRowHeight="12.75" x14ac:dyDescent="0.2"/>
  <cols>
    <col min="1" max="1" width="24.28515625" style="8" bestFit="1" customWidth="1"/>
    <col min="2" max="2" width="9.140625" style="8"/>
    <col min="3" max="3" width="10.85546875" style="8" customWidth="1"/>
    <col min="4" max="4" width="9.140625" style="8"/>
    <col min="5" max="5" width="19.85546875" style="8" customWidth="1"/>
    <col min="6" max="16384" width="9.140625" style="8"/>
  </cols>
  <sheetData>
    <row r="1" spans="1:9" ht="13.5" thickBot="1" x14ac:dyDescent="0.25">
      <c r="A1" s="1" t="s">
        <v>198</v>
      </c>
    </row>
    <row r="2" spans="1:9" ht="12.75" customHeight="1" x14ac:dyDescent="0.2">
      <c r="A2" s="4" t="s">
        <v>9</v>
      </c>
      <c r="B2" s="84" t="s">
        <v>31</v>
      </c>
      <c r="C2" s="84"/>
      <c r="D2" s="84"/>
      <c r="E2" s="85"/>
      <c r="F2" s="93"/>
      <c r="G2" s="93"/>
      <c r="H2" s="93"/>
      <c r="I2" s="93"/>
    </row>
    <row r="3" spans="1:9" ht="15" customHeight="1" x14ac:dyDescent="0.2">
      <c r="A3" s="71"/>
      <c r="B3" s="72"/>
      <c r="C3" s="72"/>
      <c r="D3" s="72"/>
      <c r="E3" s="73"/>
      <c r="F3" s="76"/>
      <c r="G3" s="76"/>
      <c r="H3" s="76"/>
      <c r="I3" s="76"/>
    </row>
    <row r="4" spans="1:9" ht="12.75" customHeight="1" x14ac:dyDescent="0.2">
      <c r="A4" s="15" t="s">
        <v>67</v>
      </c>
      <c r="B4" s="94" t="s">
        <v>114</v>
      </c>
      <c r="C4" s="91"/>
      <c r="D4" s="91"/>
      <c r="E4" s="92"/>
      <c r="F4" s="76"/>
      <c r="G4" s="76"/>
      <c r="H4" s="76"/>
      <c r="I4" s="76"/>
    </row>
    <row r="5" spans="1:9" x14ac:dyDescent="0.2">
      <c r="A5" s="15"/>
      <c r="B5" s="91"/>
      <c r="C5" s="91"/>
      <c r="D5" s="91"/>
      <c r="E5" s="92"/>
      <c r="F5" s="76"/>
      <c r="G5" s="76"/>
      <c r="H5" s="76"/>
      <c r="I5" s="76"/>
    </row>
    <row r="6" spans="1:9" x14ac:dyDescent="0.2">
      <c r="A6" s="15" t="s">
        <v>63</v>
      </c>
      <c r="B6" s="91">
        <v>38.81</v>
      </c>
      <c r="C6" s="91"/>
      <c r="D6" s="91"/>
      <c r="E6" s="92"/>
      <c r="F6" s="76"/>
      <c r="G6" s="76"/>
      <c r="H6" s="76"/>
      <c r="I6" s="76"/>
    </row>
    <row r="7" spans="1:9" ht="15.75" customHeight="1" x14ac:dyDescent="0.2">
      <c r="A7" s="71"/>
      <c r="B7" s="72"/>
      <c r="C7" s="72"/>
      <c r="D7" s="72"/>
      <c r="E7" s="73"/>
      <c r="F7" s="76"/>
      <c r="G7" s="76"/>
      <c r="H7" s="76"/>
      <c r="I7" s="76"/>
    </row>
    <row r="8" spans="1:9" ht="135.75" customHeight="1" x14ac:dyDescent="0.2">
      <c r="A8" s="15" t="s">
        <v>64</v>
      </c>
      <c r="B8" s="78" t="s">
        <v>30</v>
      </c>
      <c r="C8" s="78"/>
      <c r="D8" s="78"/>
      <c r="E8" s="79"/>
      <c r="F8" s="10"/>
      <c r="G8" s="10"/>
      <c r="H8" s="10"/>
      <c r="I8" s="10"/>
    </row>
    <row r="9" spans="1:9" ht="15" customHeight="1" x14ac:dyDescent="0.2">
      <c r="A9" s="71"/>
      <c r="B9" s="72"/>
      <c r="C9" s="72"/>
      <c r="D9" s="72"/>
      <c r="E9" s="73"/>
      <c r="F9" s="76"/>
      <c r="G9" s="76"/>
      <c r="H9" s="76"/>
      <c r="I9" s="76"/>
    </row>
    <row r="10" spans="1:9" x14ac:dyDescent="0.2">
      <c r="A10" s="17" t="s">
        <v>65</v>
      </c>
      <c r="B10" s="97"/>
      <c r="C10" s="98"/>
      <c r="D10" s="98"/>
      <c r="E10" s="99"/>
      <c r="F10" s="76"/>
      <c r="G10" s="76"/>
      <c r="H10" s="76"/>
      <c r="I10" s="76"/>
    </row>
    <row r="11" spans="1:9" x14ac:dyDescent="0.2">
      <c r="A11" s="17" t="s">
        <v>4</v>
      </c>
      <c r="B11" s="95">
        <v>2.5000000000000001E-2</v>
      </c>
      <c r="C11" s="95"/>
      <c r="D11" s="95"/>
      <c r="E11" s="96"/>
      <c r="F11" s="74"/>
      <c r="G11" s="74"/>
      <c r="H11" s="74"/>
      <c r="I11" s="74"/>
    </row>
    <row r="12" spans="1:9" x14ac:dyDescent="0.2">
      <c r="A12" s="17" t="s">
        <v>5</v>
      </c>
      <c r="B12" s="95">
        <v>2.47E-2</v>
      </c>
      <c r="C12" s="95"/>
      <c r="D12" s="95"/>
      <c r="E12" s="96"/>
      <c r="F12" s="74"/>
      <c r="G12" s="74"/>
      <c r="H12" s="74"/>
      <c r="I12" s="74"/>
    </row>
    <row r="13" spans="1:9" x14ac:dyDescent="0.2">
      <c r="A13" s="86"/>
      <c r="B13" s="87"/>
      <c r="C13" s="87"/>
      <c r="D13" s="87"/>
      <c r="E13" s="88"/>
      <c r="F13" s="74"/>
      <c r="G13" s="74"/>
      <c r="H13" s="74"/>
      <c r="I13" s="74"/>
    </row>
    <row r="14" spans="1:9" ht="15" customHeight="1" x14ac:dyDescent="0.2">
      <c r="A14" s="100" t="s">
        <v>66</v>
      </c>
      <c r="B14" s="52" t="s">
        <v>6</v>
      </c>
      <c r="C14" s="52"/>
      <c r="D14" s="52" t="s">
        <v>7</v>
      </c>
      <c r="E14" s="52"/>
      <c r="F14" s="64"/>
      <c r="G14" s="64"/>
      <c r="H14" s="64"/>
      <c r="I14" s="64"/>
    </row>
    <row r="15" spans="1:9" ht="12.75" customHeight="1" x14ac:dyDescent="0.2">
      <c r="A15" s="100"/>
      <c r="B15" s="46" t="s">
        <v>57</v>
      </c>
      <c r="C15" s="46"/>
      <c r="D15" s="47">
        <v>7.02</v>
      </c>
      <c r="E15" s="47"/>
      <c r="F15" s="64"/>
      <c r="G15" s="64"/>
      <c r="H15" s="64"/>
      <c r="I15" s="64"/>
    </row>
    <row r="16" spans="1:9" ht="12.75" customHeight="1" x14ac:dyDescent="0.2">
      <c r="A16" s="100"/>
      <c r="B16" s="46" t="s">
        <v>54</v>
      </c>
      <c r="C16" s="46"/>
      <c r="D16" s="47">
        <v>6.32</v>
      </c>
      <c r="E16" s="47"/>
      <c r="F16" s="64"/>
      <c r="G16" s="64"/>
      <c r="H16" s="64"/>
      <c r="I16" s="64"/>
    </row>
    <row r="17" spans="1:9" ht="12.75" customHeight="1" x14ac:dyDescent="0.2">
      <c r="A17" s="100"/>
      <c r="B17" s="46" t="s">
        <v>56</v>
      </c>
      <c r="C17" s="46"/>
      <c r="D17" s="47">
        <v>6.08</v>
      </c>
      <c r="E17" s="47"/>
      <c r="F17" s="64"/>
      <c r="G17" s="64"/>
      <c r="H17" s="64"/>
      <c r="I17" s="64"/>
    </row>
    <row r="18" spans="1:9" ht="12.75" customHeight="1" x14ac:dyDescent="0.2">
      <c r="A18" s="100"/>
      <c r="B18" s="46" t="s">
        <v>85</v>
      </c>
      <c r="C18" s="46"/>
      <c r="D18" s="47">
        <v>5.34</v>
      </c>
      <c r="E18" s="47"/>
      <c r="F18" s="64"/>
      <c r="G18" s="64"/>
      <c r="H18" s="64"/>
      <c r="I18" s="64"/>
    </row>
    <row r="19" spans="1:9" ht="12.75" customHeight="1" x14ac:dyDescent="0.2">
      <c r="A19" s="100"/>
      <c r="B19" s="46" t="s">
        <v>62</v>
      </c>
      <c r="C19" s="46"/>
      <c r="D19" s="47">
        <v>4.3099999999999996</v>
      </c>
      <c r="E19" s="47"/>
      <c r="F19" s="64"/>
      <c r="G19" s="64"/>
      <c r="H19" s="64"/>
      <c r="I19" s="64"/>
    </row>
    <row r="20" spans="1:9" ht="12.75" customHeight="1" x14ac:dyDescent="0.2">
      <c r="A20" s="100"/>
      <c r="B20" s="46" t="s">
        <v>55</v>
      </c>
      <c r="C20" s="46"/>
      <c r="D20" s="47">
        <v>4.2</v>
      </c>
      <c r="E20" s="47"/>
      <c r="F20" s="64"/>
      <c r="G20" s="64"/>
      <c r="H20" s="64"/>
      <c r="I20" s="64"/>
    </row>
    <row r="21" spans="1:9" ht="15.75" customHeight="1" x14ac:dyDescent="0.2">
      <c r="A21" s="100"/>
      <c r="B21" s="46" t="s">
        <v>61</v>
      </c>
      <c r="C21" s="46"/>
      <c r="D21" s="47">
        <v>3.64</v>
      </c>
      <c r="E21" s="47"/>
      <c r="F21" s="63"/>
      <c r="G21" s="63"/>
      <c r="H21" s="63"/>
      <c r="I21" s="63"/>
    </row>
    <row r="22" spans="1:9" ht="12.75" customHeight="1" x14ac:dyDescent="0.2">
      <c r="A22" s="100"/>
      <c r="B22" s="46" t="s">
        <v>135</v>
      </c>
      <c r="C22" s="46"/>
      <c r="D22" s="47">
        <v>3.61</v>
      </c>
      <c r="E22" s="47"/>
      <c r="F22" s="18"/>
      <c r="G22" s="18"/>
      <c r="H22" s="18"/>
      <c r="I22" s="18"/>
    </row>
    <row r="23" spans="1:9" ht="12.75" customHeight="1" x14ac:dyDescent="0.2">
      <c r="A23" s="100"/>
      <c r="B23" s="46" t="s">
        <v>58</v>
      </c>
      <c r="C23" s="46"/>
      <c r="D23" s="47">
        <v>3.54</v>
      </c>
      <c r="E23" s="47"/>
      <c r="F23" s="33"/>
      <c r="G23" s="33"/>
      <c r="H23" s="33"/>
      <c r="I23" s="33"/>
    </row>
    <row r="24" spans="1:9" ht="12.75" customHeight="1" x14ac:dyDescent="0.2">
      <c r="A24" s="100"/>
      <c r="B24" s="46" t="s">
        <v>100</v>
      </c>
      <c r="C24" s="46"/>
      <c r="D24" s="47">
        <v>3.44</v>
      </c>
      <c r="E24" s="47"/>
      <c r="F24" s="33"/>
      <c r="G24" s="43"/>
      <c r="H24" s="33"/>
      <c r="I24" s="43"/>
    </row>
    <row r="25" spans="1:9" x14ac:dyDescent="0.2">
      <c r="A25" s="100"/>
      <c r="B25" s="46" t="s">
        <v>79</v>
      </c>
      <c r="C25" s="46"/>
      <c r="D25" s="47">
        <f>100-D26-(SUM(D15:D24))</f>
        <v>51.75</v>
      </c>
      <c r="E25" s="47"/>
      <c r="F25" s="33"/>
      <c r="G25" s="33"/>
      <c r="H25" s="26"/>
      <c r="I25" s="33"/>
    </row>
    <row r="26" spans="1:9" ht="12.75" customHeight="1" x14ac:dyDescent="0.2">
      <c r="A26" s="100"/>
      <c r="B26" s="46" t="s">
        <v>141</v>
      </c>
      <c r="C26" s="46"/>
      <c r="D26" s="47">
        <v>0.75</v>
      </c>
      <c r="E26" s="47"/>
    </row>
    <row r="27" spans="1:9" x14ac:dyDescent="0.2">
      <c r="A27" s="100"/>
      <c r="B27" s="50" t="s">
        <v>83</v>
      </c>
      <c r="C27" s="50"/>
      <c r="D27" s="102">
        <f>SUM(D15:E26)</f>
        <v>100</v>
      </c>
      <c r="E27" s="52"/>
    </row>
    <row r="28" spans="1:9" ht="15" customHeight="1" x14ac:dyDescent="0.2">
      <c r="A28" s="103"/>
      <c r="B28" s="104"/>
      <c r="C28" s="104"/>
      <c r="D28" s="104"/>
      <c r="E28" s="105"/>
    </row>
    <row r="29" spans="1:9" ht="12.75" customHeight="1" x14ac:dyDescent="0.2">
      <c r="A29" s="71" t="s">
        <v>68</v>
      </c>
      <c r="B29" s="62" t="s">
        <v>2</v>
      </c>
      <c r="C29" s="62"/>
      <c r="D29" s="62" t="s">
        <v>3</v>
      </c>
      <c r="E29" s="62"/>
    </row>
    <row r="30" spans="1:9" x14ac:dyDescent="0.2">
      <c r="A30" s="71"/>
      <c r="B30" s="23" t="s">
        <v>0</v>
      </c>
      <c r="C30" s="23" t="s">
        <v>1</v>
      </c>
      <c r="D30" s="23" t="s">
        <v>0</v>
      </c>
      <c r="E30" s="23" t="s">
        <v>1</v>
      </c>
    </row>
    <row r="31" spans="1:9" x14ac:dyDescent="0.2">
      <c r="A31" s="20" t="s">
        <v>71</v>
      </c>
      <c r="B31" s="28">
        <v>0.24211183332615893</v>
      </c>
      <c r="C31" s="28">
        <v>0.31515293876368378</v>
      </c>
      <c r="D31" s="28">
        <v>0.24249072431037266</v>
      </c>
      <c r="E31" s="28">
        <v>0.31515293876368378</v>
      </c>
    </row>
    <row r="32" spans="1:9" x14ac:dyDescent="0.2">
      <c r="A32" s="20" t="s">
        <v>72</v>
      </c>
      <c r="B32" s="28" t="s">
        <v>81</v>
      </c>
      <c r="C32" s="28" t="s">
        <v>81</v>
      </c>
      <c r="D32" s="28" t="s">
        <v>81</v>
      </c>
      <c r="E32" s="28" t="s">
        <v>81</v>
      </c>
    </row>
    <row r="33" spans="1:5" x14ac:dyDescent="0.2">
      <c r="A33" s="20" t="s">
        <v>69</v>
      </c>
      <c r="B33" s="28" t="s">
        <v>81</v>
      </c>
      <c r="C33" s="28" t="s">
        <v>81</v>
      </c>
      <c r="D33" s="28" t="s">
        <v>81</v>
      </c>
      <c r="E33" s="28" t="s">
        <v>81</v>
      </c>
    </row>
    <row r="34" spans="1:5" x14ac:dyDescent="0.2">
      <c r="A34" s="20" t="s">
        <v>80</v>
      </c>
      <c r="B34" s="28">
        <v>5.0675692449017484E-2</v>
      </c>
      <c r="C34" s="28">
        <v>8.141748188710185E-2</v>
      </c>
      <c r="D34" s="28">
        <v>5.1023839861196185E-2</v>
      </c>
      <c r="E34" s="28">
        <v>8.141748188710185E-2</v>
      </c>
    </row>
    <row r="35" spans="1:5" ht="12.75" customHeight="1" x14ac:dyDescent="0.2">
      <c r="A35" s="20" t="s">
        <v>77</v>
      </c>
      <c r="B35" s="101" t="s">
        <v>140</v>
      </c>
      <c r="C35" s="87"/>
      <c r="D35" s="87"/>
      <c r="E35" s="88"/>
    </row>
    <row r="36" spans="1:5" ht="13.5" thickBot="1" x14ac:dyDescent="0.25">
      <c r="A36" s="31" t="s">
        <v>70</v>
      </c>
      <c r="B36" s="16">
        <v>11.542199999999999</v>
      </c>
      <c r="C36" s="16">
        <f>'Equity Open Ended  '!S36</f>
        <v>11029.78</v>
      </c>
      <c r="D36" s="16">
        <v>11.5533</v>
      </c>
      <c r="E36" s="16">
        <f>C36</f>
        <v>11029.78</v>
      </c>
    </row>
    <row r="38" spans="1:5" x14ac:dyDescent="0.2">
      <c r="A38" s="14" t="s">
        <v>8</v>
      </c>
    </row>
    <row r="39" spans="1:5" ht="12.75" customHeight="1" x14ac:dyDescent="0.2">
      <c r="A39" s="19" t="s">
        <v>73</v>
      </c>
    </row>
    <row r="40" spans="1:5" x14ac:dyDescent="0.2">
      <c r="A40" s="14"/>
    </row>
    <row r="41" spans="1:5" x14ac:dyDescent="0.2">
      <c r="A41" s="14" t="s">
        <v>74</v>
      </c>
    </row>
    <row r="42" spans="1:5" ht="12.75" customHeight="1" x14ac:dyDescent="0.2">
      <c r="A42" s="14" t="s">
        <v>78</v>
      </c>
    </row>
    <row r="43" spans="1:5" ht="12.75" customHeight="1" x14ac:dyDescent="0.2">
      <c r="A43" s="55" t="s">
        <v>199</v>
      </c>
      <c r="B43" s="55"/>
      <c r="C43" s="55"/>
    </row>
    <row r="44" spans="1:5" ht="12.75" customHeight="1" x14ac:dyDescent="0.2">
      <c r="A44" s="14" t="s">
        <v>76</v>
      </c>
    </row>
  </sheetData>
  <mergeCells count="74">
    <mergeCell ref="A43:C43"/>
    <mergeCell ref="B27:C27"/>
    <mergeCell ref="A29:A30"/>
    <mergeCell ref="B35:E35"/>
    <mergeCell ref="D27:E27"/>
    <mergeCell ref="A28:E28"/>
    <mergeCell ref="D29:E29"/>
    <mergeCell ref="B29:C29"/>
    <mergeCell ref="D22:E22"/>
    <mergeCell ref="B23:C23"/>
    <mergeCell ref="D23:E23"/>
    <mergeCell ref="D14:E14"/>
    <mergeCell ref="B22:C22"/>
    <mergeCell ref="B24:C24"/>
    <mergeCell ref="D24:E24"/>
    <mergeCell ref="B25:C25"/>
    <mergeCell ref="D25:E25"/>
    <mergeCell ref="B26:C26"/>
    <mergeCell ref="D26:E26"/>
    <mergeCell ref="B18:C18"/>
    <mergeCell ref="D18:E18"/>
    <mergeCell ref="B19:C19"/>
    <mergeCell ref="D19:E19"/>
    <mergeCell ref="D15:E15"/>
    <mergeCell ref="B8:E8"/>
    <mergeCell ref="A9:E9"/>
    <mergeCell ref="B10:E10"/>
    <mergeCell ref="B15:C15"/>
    <mergeCell ref="A14:A27"/>
    <mergeCell ref="B14:C14"/>
    <mergeCell ref="B16:C16"/>
    <mergeCell ref="D16:E16"/>
    <mergeCell ref="B17:C17"/>
    <mergeCell ref="D17:E17"/>
    <mergeCell ref="B21:C21"/>
    <mergeCell ref="D21:E21"/>
    <mergeCell ref="D20:E20"/>
    <mergeCell ref="B20:C20"/>
    <mergeCell ref="A7:E7"/>
    <mergeCell ref="B6:E6"/>
    <mergeCell ref="B2:E2"/>
    <mergeCell ref="F13:I13"/>
    <mergeCell ref="F9:I9"/>
    <mergeCell ref="F2:I2"/>
    <mergeCell ref="F3:I3"/>
    <mergeCell ref="B5:E5"/>
    <mergeCell ref="B4:E4"/>
    <mergeCell ref="F5:I5"/>
    <mergeCell ref="F4:I4"/>
    <mergeCell ref="A3:E3"/>
    <mergeCell ref="A13:E13"/>
    <mergeCell ref="B11:E11"/>
    <mergeCell ref="B12:E12"/>
    <mergeCell ref="F14:G14"/>
    <mergeCell ref="H14:I14"/>
    <mergeCell ref="F6:I6"/>
    <mergeCell ref="F7:I7"/>
    <mergeCell ref="F10:I10"/>
    <mergeCell ref="F11:I11"/>
    <mergeCell ref="F12:I12"/>
    <mergeCell ref="F15:G15"/>
    <mergeCell ref="H15:I15"/>
    <mergeCell ref="F16:G16"/>
    <mergeCell ref="H16:I16"/>
    <mergeCell ref="F17:G17"/>
    <mergeCell ref="H17:I17"/>
    <mergeCell ref="F21:G21"/>
    <mergeCell ref="H21:I21"/>
    <mergeCell ref="F18:G18"/>
    <mergeCell ref="H18:I18"/>
    <mergeCell ref="F19:G19"/>
    <mergeCell ref="H19:I19"/>
    <mergeCell ref="F20:G20"/>
    <mergeCell ref="H20:I20"/>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zoomScaleNormal="100" workbookViewId="0">
      <pane xSplit="1" ySplit="2" topLeftCell="Q12" activePane="bottomRight" state="frozen"/>
      <selection pane="topRight" activeCell="B1" sqref="B1"/>
      <selection pane="bottomLeft" activeCell="A3" sqref="A3"/>
      <selection pane="bottomRight" activeCell="C36" sqref="C36"/>
    </sheetView>
  </sheetViews>
  <sheetFormatPr defaultRowHeight="12.75" x14ac:dyDescent="0.2"/>
  <cols>
    <col min="1" max="1" width="24.28515625" style="8" bestFit="1" customWidth="1"/>
    <col min="2" max="2" width="14.42578125" style="8" customWidth="1"/>
    <col min="3" max="3" width="12.5703125" style="8" customWidth="1"/>
    <col min="4" max="4" width="13" style="8" customWidth="1"/>
    <col min="5" max="5" width="10.85546875" style="8" customWidth="1"/>
    <col min="6" max="6" width="12" style="8" customWidth="1"/>
    <col min="7" max="7" width="12.85546875" style="8" customWidth="1"/>
    <col min="8" max="8" width="13" style="8" customWidth="1"/>
    <col min="9" max="9" width="10.5703125" style="8" customWidth="1"/>
    <col min="10" max="10" width="12.140625" style="8" customWidth="1"/>
    <col min="11" max="11" width="13.28515625" style="8" customWidth="1"/>
    <col min="12" max="12" width="12.28515625" style="8" customWidth="1"/>
    <col min="13" max="13" width="11.7109375" style="8" customWidth="1"/>
    <col min="14" max="14" width="13.42578125" style="8" customWidth="1"/>
    <col min="15" max="15" width="16.140625" style="8" customWidth="1"/>
    <col min="16" max="16" width="12" style="8" customWidth="1"/>
    <col min="17" max="18" width="12.7109375" style="8" customWidth="1"/>
    <col min="19" max="19" width="13.5703125" style="8" customWidth="1"/>
    <col min="20" max="21" width="13" style="8" customWidth="1"/>
    <col min="22" max="22" width="14.5703125" style="8" customWidth="1"/>
    <col min="23" max="23" width="14" style="8" customWidth="1"/>
    <col min="24" max="25" width="13" style="8" customWidth="1"/>
    <col min="26" max="26" width="13.42578125" style="8" customWidth="1"/>
    <col min="27" max="27" width="12.140625" style="8" customWidth="1"/>
    <col min="28" max="29" width="13" style="8" customWidth="1"/>
    <col min="30" max="16384" width="9.140625" style="8"/>
  </cols>
  <sheetData>
    <row r="1" spans="1:29" ht="13.5" thickBot="1" x14ac:dyDescent="0.25">
      <c r="A1" s="1" t="s">
        <v>198</v>
      </c>
      <c r="B1" s="63"/>
      <c r="C1" s="63"/>
      <c r="D1" s="63"/>
      <c r="E1" s="63"/>
    </row>
    <row r="2" spans="1:29" ht="12.75" customHeight="1" x14ac:dyDescent="0.2">
      <c r="A2" s="4" t="s">
        <v>9</v>
      </c>
      <c r="B2" s="84" t="s">
        <v>22</v>
      </c>
      <c r="C2" s="84"/>
      <c r="D2" s="84"/>
      <c r="E2" s="84"/>
      <c r="F2" s="84" t="s">
        <v>32</v>
      </c>
      <c r="G2" s="84"/>
      <c r="H2" s="84"/>
      <c r="I2" s="84"/>
      <c r="J2" s="84" t="s">
        <v>33</v>
      </c>
      <c r="K2" s="84"/>
      <c r="L2" s="84"/>
      <c r="M2" s="84"/>
      <c r="N2" s="84" t="s">
        <v>34</v>
      </c>
      <c r="O2" s="84"/>
      <c r="P2" s="84"/>
      <c r="Q2" s="84"/>
      <c r="R2" s="84" t="s">
        <v>35</v>
      </c>
      <c r="S2" s="84"/>
      <c r="T2" s="84"/>
      <c r="U2" s="84"/>
      <c r="V2" s="84" t="s">
        <v>36</v>
      </c>
      <c r="W2" s="84"/>
      <c r="X2" s="84"/>
      <c r="Y2" s="84"/>
      <c r="Z2" s="84" t="s">
        <v>37</v>
      </c>
      <c r="AA2" s="84"/>
      <c r="AB2" s="84"/>
      <c r="AC2" s="84"/>
    </row>
    <row r="3" spans="1:29" ht="15" customHeight="1" x14ac:dyDescent="0.2">
      <c r="A3" s="71"/>
      <c r="B3" s="72"/>
      <c r="C3" s="72"/>
      <c r="D3" s="72"/>
      <c r="E3" s="72"/>
      <c r="F3" s="72"/>
      <c r="G3" s="72"/>
      <c r="H3" s="72"/>
      <c r="I3" s="72"/>
      <c r="J3" s="72"/>
      <c r="K3" s="72"/>
      <c r="L3" s="72"/>
      <c r="M3" s="72"/>
      <c r="N3" s="72"/>
      <c r="O3" s="72"/>
      <c r="P3" s="72"/>
      <c r="Q3" s="72"/>
      <c r="R3" s="72"/>
      <c r="S3" s="72"/>
      <c r="T3" s="72"/>
      <c r="U3" s="72"/>
      <c r="V3" s="72"/>
      <c r="W3" s="72"/>
      <c r="X3" s="72"/>
      <c r="Y3" s="72"/>
      <c r="Z3" s="72"/>
      <c r="AA3" s="72"/>
      <c r="AB3" s="72"/>
      <c r="AC3" s="72"/>
    </row>
    <row r="4" spans="1:29" x14ac:dyDescent="0.2">
      <c r="A4" s="25" t="s">
        <v>67</v>
      </c>
      <c r="B4" s="94" t="s">
        <v>115</v>
      </c>
      <c r="C4" s="91"/>
      <c r="D4" s="91"/>
      <c r="E4" s="91"/>
      <c r="F4" s="94" t="s">
        <v>116</v>
      </c>
      <c r="G4" s="91"/>
      <c r="H4" s="91"/>
      <c r="I4" s="91"/>
      <c r="J4" s="94" t="s">
        <v>117</v>
      </c>
      <c r="K4" s="91"/>
      <c r="L4" s="91"/>
      <c r="M4" s="91"/>
      <c r="N4" s="94" t="s">
        <v>118</v>
      </c>
      <c r="O4" s="91"/>
      <c r="P4" s="91"/>
      <c r="Q4" s="91"/>
      <c r="R4" s="94" t="s">
        <v>119</v>
      </c>
      <c r="S4" s="91"/>
      <c r="T4" s="91"/>
      <c r="U4" s="91"/>
      <c r="V4" s="94" t="s">
        <v>120</v>
      </c>
      <c r="W4" s="91"/>
      <c r="X4" s="91"/>
      <c r="Y4" s="91"/>
      <c r="Z4" s="94" t="s">
        <v>122</v>
      </c>
      <c r="AA4" s="91"/>
      <c r="AB4" s="91"/>
      <c r="AC4" s="91"/>
    </row>
    <row r="5" spans="1:29" x14ac:dyDescent="0.2">
      <c r="A5" s="71"/>
      <c r="B5" s="72"/>
      <c r="C5" s="72"/>
      <c r="D5" s="72"/>
      <c r="E5" s="72"/>
      <c r="F5" s="72"/>
      <c r="G5" s="72"/>
      <c r="H5" s="72"/>
      <c r="I5" s="72"/>
      <c r="J5" s="72"/>
      <c r="K5" s="72"/>
      <c r="L5" s="72"/>
      <c r="M5" s="72"/>
      <c r="N5" s="72"/>
      <c r="O5" s="72"/>
      <c r="P5" s="72"/>
      <c r="Q5" s="72"/>
      <c r="R5" s="72"/>
      <c r="S5" s="72"/>
      <c r="T5" s="72"/>
      <c r="U5" s="72"/>
      <c r="V5" s="72"/>
      <c r="W5" s="72"/>
      <c r="X5" s="72"/>
      <c r="Y5" s="72"/>
      <c r="Z5" s="72"/>
      <c r="AA5" s="72"/>
      <c r="AB5" s="72"/>
      <c r="AC5" s="72"/>
    </row>
    <row r="6" spans="1:29" x14ac:dyDescent="0.2">
      <c r="A6" s="25" t="s">
        <v>63</v>
      </c>
      <c r="B6" s="91">
        <v>10667.9</v>
      </c>
      <c r="C6" s="91"/>
      <c r="D6" s="91"/>
      <c r="E6" s="91"/>
      <c r="F6" s="91">
        <v>2615.08</v>
      </c>
      <c r="G6" s="91"/>
      <c r="H6" s="91"/>
      <c r="I6" s="91"/>
      <c r="J6" s="91">
        <v>225.14</v>
      </c>
      <c r="K6" s="91"/>
      <c r="L6" s="91"/>
      <c r="M6" s="91"/>
      <c r="N6" s="111">
        <v>80.52</v>
      </c>
      <c r="O6" s="111"/>
      <c r="P6" s="111"/>
      <c r="Q6" s="111"/>
      <c r="R6" s="111">
        <v>424.03</v>
      </c>
      <c r="S6" s="111"/>
      <c r="T6" s="111"/>
      <c r="U6" s="111"/>
      <c r="V6" s="91">
        <v>112.53</v>
      </c>
      <c r="W6" s="91"/>
      <c r="X6" s="91"/>
      <c r="Y6" s="91"/>
      <c r="Z6" s="91">
        <v>71.25</v>
      </c>
      <c r="AA6" s="91"/>
      <c r="AB6" s="91"/>
      <c r="AC6" s="91"/>
    </row>
    <row r="7" spans="1:29" x14ac:dyDescent="0.2">
      <c r="A7" s="71"/>
      <c r="B7" s="72"/>
      <c r="C7" s="72"/>
      <c r="D7" s="72"/>
      <c r="E7" s="72"/>
      <c r="F7" s="72"/>
      <c r="G7" s="72"/>
      <c r="H7" s="72"/>
      <c r="I7" s="72"/>
      <c r="J7" s="72"/>
      <c r="K7" s="72"/>
      <c r="L7" s="72"/>
      <c r="M7" s="72"/>
      <c r="N7" s="72"/>
      <c r="O7" s="72"/>
      <c r="P7" s="72"/>
      <c r="Q7" s="72"/>
      <c r="R7" s="72"/>
      <c r="S7" s="72"/>
      <c r="T7" s="72"/>
      <c r="U7" s="72"/>
      <c r="V7" s="72"/>
      <c r="W7" s="72"/>
      <c r="X7" s="72"/>
      <c r="Y7" s="72"/>
      <c r="Z7" s="72"/>
      <c r="AA7" s="72"/>
      <c r="AB7" s="72"/>
      <c r="AC7" s="72"/>
    </row>
    <row r="8" spans="1:29" ht="78" customHeight="1" x14ac:dyDescent="0.2">
      <c r="A8" s="25" t="s">
        <v>64</v>
      </c>
      <c r="B8" s="78" t="s">
        <v>23</v>
      </c>
      <c r="C8" s="78"/>
      <c r="D8" s="78"/>
      <c r="E8" s="78"/>
      <c r="F8" s="78" t="s">
        <v>24</v>
      </c>
      <c r="G8" s="78"/>
      <c r="H8" s="78"/>
      <c r="I8" s="78"/>
      <c r="J8" s="78" t="s">
        <v>25</v>
      </c>
      <c r="K8" s="78"/>
      <c r="L8" s="78"/>
      <c r="M8" s="78"/>
      <c r="N8" s="78" t="s">
        <v>166</v>
      </c>
      <c r="O8" s="78"/>
      <c r="P8" s="78"/>
      <c r="Q8" s="78"/>
      <c r="R8" s="78" t="s">
        <v>26</v>
      </c>
      <c r="S8" s="78"/>
      <c r="T8" s="78"/>
      <c r="U8" s="78"/>
      <c r="V8" s="78" t="s">
        <v>27</v>
      </c>
      <c r="W8" s="78"/>
      <c r="X8" s="78"/>
      <c r="Y8" s="78"/>
      <c r="Z8" s="78" t="s">
        <v>167</v>
      </c>
      <c r="AA8" s="78"/>
      <c r="AB8" s="78"/>
      <c r="AC8" s="78"/>
    </row>
    <row r="9" spans="1:29" x14ac:dyDescent="0.2">
      <c r="A9" s="71"/>
      <c r="B9" s="72"/>
      <c r="C9" s="72"/>
      <c r="D9" s="72"/>
      <c r="E9" s="72"/>
      <c r="F9" s="72"/>
      <c r="G9" s="72"/>
      <c r="H9" s="72"/>
      <c r="I9" s="72"/>
      <c r="J9" s="72"/>
      <c r="K9" s="72"/>
      <c r="L9" s="72"/>
      <c r="M9" s="72"/>
      <c r="N9" s="72"/>
      <c r="O9" s="72"/>
      <c r="P9" s="72"/>
      <c r="Q9" s="72"/>
      <c r="R9" s="72"/>
      <c r="S9" s="72"/>
      <c r="T9" s="72"/>
      <c r="U9" s="72"/>
      <c r="V9" s="72"/>
      <c r="W9" s="72"/>
      <c r="X9" s="72"/>
      <c r="Y9" s="72"/>
      <c r="Z9" s="72"/>
      <c r="AA9" s="72"/>
      <c r="AB9" s="72"/>
      <c r="AC9" s="72"/>
    </row>
    <row r="10" spans="1:29" x14ac:dyDescent="0.2">
      <c r="A10" s="25" t="s">
        <v>65</v>
      </c>
      <c r="B10" s="78"/>
      <c r="C10" s="78"/>
      <c r="D10" s="78"/>
      <c r="E10" s="78"/>
      <c r="F10" s="77"/>
      <c r="G10" s="77"/>
      <c r="H10" s="77"/>
      <c r="I10" s="77"/>
      <c r="J10" s="77"/>
      <c r="K10" s="77"/>
      <c r="L10" s="77"/>
      <c r="M10" s="77"/>
      <c r="N10" s="77"/>
      <c r="O10" s="77"/>
      <c r="P10" s="77"/>
      <c r="Q10" s="77"/>
      <c r="R10" s="77"/>
      <c r="S10" s="77"/>
      <c r="T10" s="77"/>
      <c r="U10" s="77"/>
      <c r="V10" s="77"/>
      <c r="W10" s="77"/>
      <c r="X10" s="77"/>
      <c r="Y10" s="77"/>
      <c r="Z10" s="77"/>
      <c r="AA10" s="77"/>
      <c r="AB10" s="77"/>
      <c r="AC10" s="77"/>
    </row>
    <row r="11" spans="1:29" x14ac:dyDescent="0.2">
      <c r="A11" s="25" t="s">
        <v>4</v>
      </c>
      <c r="B11" s="110">
        <v>2E-3</v>
      </c>
      <c r="C11" s="110"/>
      <c r="D11" s="110"/>
      <c r="E11" s="110"/>
      <c r="F11" s="110">
        <v>8.0000000000000002E-3</v>
      </c>
      <c r="G11" s="110"/>
      <c r="H11" s="110"/>
      <c r="I11" s="110"/>
      <c r="J11" s="110">
        <v>1.1299999999999999E-2</v>
      </c>
      <c r="K11" s="110"/>
      <c r="L11" s="110"/>
      <c r="M11" s="110"/>
      <c r="N11" s="110">
        <v>2.4199999999999999E-2</v>
      </c>
      <c r="O11" s="110"/>
      <c r="P11" s="110"/>
      <c r="Q11" s="110"/>
      <c r="R11" s="110">
        <v>1.06E-2</v>
      </c>
      <c r="S11" s="110"/>
      <c r="T11" s="110"/>
      <c r="U11" s="110"/>
      <c r="V11" s="110">
        <v>2.5700000000000001E-2</v>
      </c>
      <c r="W11" s="110"/>
      <c r="X11" s="110"/>
      <c r="Y11" s="110"/>
      <c r="Z11" s="110">
        <v>2.5000000000000001E-3</v>
      </c>
      <c r="AA11" s="110"/>
      <c r="AB11" s="110"/>
      <c r="AC11" s="110"/>
    </row>
    <row r="12" spans="1:29" x14ac:dyDescent="0.2">
      <c r="A12" s="25" t="s">
        <v>5</v>
      </c>
      <c r="B12" s="110">
        <v>5.9999999999999995E-4</v>
      </c>
      <c r="C12" s="110"/>
      <c r="D12" s="110"/>
      <c r="E12" s="110"/>
      <c r="F12" s="110">
        <v>2.5999999999999999E-3</v>
      </c>
      <c r="G12" s="110"/>
      <c r="H12" s="110"/>
      <c r="I12" s="110"/>
      <c r="J12" s="110">
        <v>4.7000000000000002E-3</v>
      </c>
      <c r="K12" s="110"/>
      <c r="L12" s="110"/>
      <c r="M12" s="110"/>
      <c r="N12" s="110">
        <v>1.52E-2</v>
      </c>
      <c r="O12" s="110"/>
      <c r="P12" s="110"/>
      <c r="Q12" s="110"/>
      <c r="R12" s="110">
        <v>5.5999999999999999E-3</v>
      </c>
      <c r="S12" s="110"/>
      <c r="T12" s="110"/>
      <c r="U12" s="110"/>
      <c r="V12" s="110">
        <v>1.72E-2</v>
      </c>
      <c r="W12" s="110"/>
      <c r="X12" s="110"/>
      <c r="Y12" s="110"/>
      <c r="Z12" s="110" t="s">
        <v>97</v>
      </c>
      <c r="AA12" s="110"/>
      <c r="AB12" s="110"/>
      <c r="AC12" s="110"/>
    </row>
    <row r="13" spans="1:29" x14ac:dyDescent="0.2">
      <c r="A13" s="71"/>
      <c r="B13" s="72"/>
      <c r="C13" s="72"/>
      <c r="D13" s="72"/>
      <c r="E13" s="72"/>
      <c r="F13" s="72"/>
      <c r="G13" s="72"/>
      <c r="H13" s="72"/>
      <c r="I13" s="72"/>
      <c r="J13" s="72"/>
      <c r="K13" s="72"/>
      <c r="L13" s="72"/>
      <c r="M13" s="72"/>
      <c r="N13" s="72"/>
      <c r="O13" s="72"/>
      <c r="P13" s="72"/>
      <c r="Q13" s="72"/>
      <c r="R13" s="72"/>
      <c r="S13" s="72"/>
      <c r="T13" s="72"/>
      <c r="U13" s="72"/>
      <c r="V13" s="72"/>
      <c r="W13" s="72"/>
      <c r="X13" s="72"/>
      <c r="Y13" s="72"/>
      <c r="Z13" s="72"/>
      <c r="AA13" s="72"/>
      <c r="AB13" s="72"/>
      <c r="AC13" s="72"/>
    </row>
    <row r="14" spans="1:29" ht="12.75" customHeight="1" x14ac:dyDescent="0.2">
      <c r="A14" s="100" t="s">
        <v>66</v>
      </c>
      <c r="B14" s="52" t="s">
        <v>6</v>
      </c>
      <c r="C14" s="52"/>
      <c r="D14" s="52" t="s">
        <v>7</v>
      </c>
      <c r="E14" s="52"/>
      <c r="F14" s="52" t="s">
        <v>6</v>
      </c>
      <c r="G14" s="52"/>
      <c r="H14" s="52" t="s">
        <v>7</v>
      </c>
      <c r="I14" s="52"/>
      <c r="J14" s="52" t="s">
        <v>6</v>
      </c>
      <c r="K14" s="52"/>
      <c r="L14" s="52" t="s">
        <v>7</v>
      </c>
      <c r="M14" s="52"/>
      <c r="N14" s="52" t="s">
        <v>6</v>
      </c>
      <c r="O14" s="52"/>
      <c r="P14" s="52" t="s">
        <v>7</v>
      </c>
      <c r="Q14" s="52"/>
      <c r="R14" s="52" t="s">
        <v>6</v>
      </c>
      <c r="S14" s="52"/>
      <c r="T14" s="52" t="s">
        <v>7</v>
      </c>
      <c r="U14" s="52"/>
      <c r="V14" s="52" t="s">
        <v>6</v>
      </c>
      <c r="W14" s="52"/>
      <c r="X14" s="52" t="s">
        <v>7</v>
      </c>
      <c r="Y14" s="52"/>
      <c r="Z14" s="52" t="s">
        <v>6</v>
      </c>
      <c r="AA14" s="52"/>
      <c r="AB14" s="52" t="s">
        <v>7</v>
      </c>
      <c r="AC14" s="52"/>
    </row>
    <row r="15" spans="1:29" ht="15" customHeight="1" x14ac:dyDescent="0.2">
      <c r="A15" s="100"/>
      <c r="B15" s="46" t="s">
        <v>177</v>
      </c>
      <c r="C15" s="46"/>
      <c r="D15" s="47">
        <v>9.5299999999999994</v>
      </c>
      <c r="E15" s="47"/>
      <c r="F15" s="46" t="s">
        <v>175</v>
      </c>
      <c r="G15" s="46"/>
      <c r="H15" s="47">
        <v>9.4</v>
      </c>
      <c r="I15" s="47"/>
      <c r="J15" s="46" t="s">
        <v>102</v>
      </c>
      <c r="K15" s="46"/>
      <c r="L15" s="47">
        <v>52.1</v>
      </c>
      <c r="M15" s="47"/>
      <c r="N15" s="46" t="s">
        <v>189</v>
      </c>
      <c r="O15" s="46"/>
      <c r="P15" s="47">
        <v>26.75</v>
      </c>
      <c r="Q15" s="47"/>
      <c r="R15" s="46" t="s">
        <v>182</v>
      </c>
      <c r="S15" s="46"/>
      <c r="T15" s="47">
        <v>36.559999999999995</v>
      </c>
      <c r="U15" s="47"/>
      <c r="V15" s="46" t="s">
        <v>54</v>
      </c>
      <c r="W15" s="46"/>
      <c r="X15" s="47">
        <v>9.65</v>
      </c>
      <c r="Y15" s="47"/>
      <c r="Z15" s="46" t="s">
        <v>193</v>
      </c>
      <c r="AA15" s="46"/>
      <c r="AB15" s="47">
        <v>40.36</v>
      </c>
      <c r="AC15" s="47"/>
    </row>
    <row r="16" spans="1:29" ht="12.75" customHeight="1" x14ac:dyDescent="0.2">
      <c r="A16" s="100"/>
      <c r="B16" s="46" t="s">
        <v>102</v>
      </c>
      <c r="C16" s="46"/>
      <c r="D16" s="47">
        <v>6</v>
      </c>
      <c r="E16" s="47"/>
      <c r="F16" s="46" t="s">
        <v>137</v>
      </c>
      <c r="G16" s="46"/>
      <c r="H16" s="47">
        <v>6.5599999999999987</v>
      </c>
      <c r="I16" s="47"/>
      <c r="J16" s="46" t="s">
        <v>134</v>
      </c>
      <c r="K16" s="46"/>
      <c r="L16" s="47">
        <v>9.06</v>
      </c>
      <c r="M16" s="47"/>
      <c r="N16" s="46" t="s">
        <v>192</v>
      </c>
      <c r="O16" s="46"/>
      <c r="P16" s="47">
        <v>24.87</v>
      </c>
      <c r="Q16" s="47"/>
      <c r="R16" s="46" t="s">
        <v>145</v>
      </c>
      <c r="S16" s="46"/>
      <c r="T16" s="47">
        <v>11.739999999999998</v>
      </c>
      <c r="U16" s="47"/>
      <c r="V16" s="46" t="s">
        <v>146</v>
      </c>
      <c r="W16" s="46"/>
      <c r="X16" s="47">
        <v>8.89</v>
      </c>
      <c r="Y16" s="47"/>
      <c r="Z16" s="46" t="s">
        <v>194</v>
      </c>
      <c r="AA16" s="46"/>
      <c r="AB16" s="47">
        <v>24.82</v>
      </c>
      <c r="AC16" s="47"/>
    </row>
    <row r="17" spans="1:29" ht="12.75" customHeight="1" x14ac:dyDescent="0.2">
      <c r="A17" s="100"/>
      <c r="B17" s="46" t="s">
        <v>130</v>
      </c>
      <c r="C17" s="46"/>
      <c r="D17" s="47">
        <v>5.57</v>
      </c>
      <c r="E17" s="47"/>
      <c r="F17" s="46" t="s">
        <v>149</v>
      </c>
      <c r="G17" s="46"/>
      <c r="H17" s="47">
        <v>6.29</v>
      </c>
      <c r="I17" s="47"/>
      <c r="J17" s="46" t="s">
        <v>131</v>
      </c>
      <c r="K17" s="46"/>
      <c r="L17" s="47">
        <v>8.9700000000000006</v>
      </c>
      <c r="M17" s="47"/>
      <c r="N17" s="46" t="s">
        <v>191</v>
      </c>
      <c r="O17" s="46"/>
      <c r="P17" s="47">
        <v>15.95</v>
      </c>
      <c r="Q17" s="47"/>
      <c r="R17" s="46" t="s">
        <v>127</v>
      </c>
      <c r="S17" s="46"/>
      <c r="T17" s="47">
        <v>8.129999999999999</v>
      </c>
      <c r="U17" s="47"/>
      <c r="V17" s="46" t="s">
        <v>130</v>
      </c>
      <c r="W17" s="46"/>
      <c r="X17" s="47">
        <v>8.870000000000001</v>
      </c>
      <c r="Y17" s="47"/>
      <c r="Z17" s="46" t="s">
        <v>195</v>
      </c>
      <c r="AA17" s="46"/>
      <c r="AB17" s="47">
        <v>11.08</v>
      </c>
      <c r="AC17" s="47"/>
    </row>
    <row r="18" spans="1:29" ht="12.75" customHeight="1" x14ac:dyDescent="0.2">
      <c r="A18" s="100"/>
      <c r="B18" s="46" t="s">
        <v>134</v>
      </c>
      <c r="C18" s="46"/>
      <c r="D18" s="47">
        <v>5.1400000000000006</v>
      </c>
      <c r="E18" s="47"/>
      <c r="F18" s="46" t="s">
        <v>131</v>
      </c>
      <c r="G18" s="46"/>
      <c r="H18" s="47">
        <v>5.98</v>
      </c>
      <c r="I18" s="47"/>
      <c r="J18" s="46" t="s">
        <v>182</v>
      </c>
      <c r="K18" s="46"/>
      <c r="L18" s="47">
        <v>8.9</v>
      </c>
      <c r="M18" s="47"/>
      <c r="N18" s="46" t="s">
        <v>190</v>
      </c>
      <c r="O18" s="46"/>
      <c r="P18" s="47">
        <v>12.4</v>
      </c>
      <c r="Q18" s="47"/>
      <c r="R18" s="46" t="s">
        <v>169</v>
      </c>
      <c r="S18" s="46"/>
      <c r="T18" s="47">
        <v>5.9799999999999995</v>
      </c>
      <c r="U18" s="47"/>
      <c r="V18" s="46" t="s">
        <v>53</v>
      </c>
      <c r="W18" s="46"/>
      <c r="X18" s="47">
        <v>8.86</v>
      </c>
      <c r="Y18" s="47"/>
      <c r="Z18" s="46" t="s">
        <v>197</v>
      </c>
      <c r="AA18" s="46"/>
      <c r="AB18" s="47">
        <v>11.04</v>
      </c>
      <c r="AC18" s="47"/>
    </row>
    <row r="19" spans="1:29" ht="12.75" customHeight="1" x14ac:dyDescent="0.2">
      <c r="A19" s="100"/>
      <c r="B19" s="46" t="s">
        <v>201</v>
      </c>
      <c r="C19" s="46"/>
      <c r="D19" s="47">
        <v>4.6400000000000006</v>
      </c>
      <c r="E19" s="47"/>
      <c r="F19" s="46" t="s">
        <v>176</v>
      </c>
      <c r="G19" s="46"/>
      <c r="H19" s="47">
        <v>5.6099999999999994</v>
      </c>
      <c r="I19" s="47"/>
      <c r="J19" s="46" t="s">
        <v>54</v>
      </c>
      <c r="K19" s="46"/>
      <c r="L19" s="47">
        <v>4.51</v>
      </c>
      <c r="M19" s="47"/>
      <c r="N19" s="46" t="s">
        <v>191</v>
      </c>
      <c r="O19" s="46"/>
      <c r="P19" s="47">
        <v>12.19</v>
      </c>
      <c r="Q19" s="47"/>
      <c r="R19" s="46" t="s">
        <v>170</v>
      </c>
      <c r="S19" s="46"/>
      <c r="T19" s="47">
        <v>5.9499999999999993</v>
      </c>
      <c r="U19" s="47"/>
      <c r="V19" s="46" t="s">
        <v>171</v>
      </c>
      <c r="W19" s="46"/>
      <c r="X19" s="47">
        <v>8.86</v>
      </c>
      <c r="Y19" s="47"/>
      <c r="Z19" s="46" t="s">
        <v>196</v>
      </c>
      <c r="AA19" s="46"/>
      <c r="AB19" s="47">
        <v>10.87</v>
      </c>
      <c r="AC19" s="47"/>
    </row>
    <row r="20" spans="1:29" ht="12.75" customHeight="1" x14ac:dyDescent="0.2">
      <c r="A20" s="100"/>
      <c r="B20" s="46" t="s">
        <v>202</v>
      </c>
      <c r="C20" s="46"/>
      <c r="D20" s="47">
        <v>4.629999999999999</v>
      </c>
      <c r="E20" s="47"/>
      <c r="F20" s="46" t="s">
        <v>204</v>
      </c>
      <c r="G20" s="46"/>
      <c r="H20" s="47">
        <v>5.56</v>
      </c>
      <c r="I20" s="47"/>
      <c r="J20" s="46" t="s">
        <v>149</v>
      </c>
      <c r="K20" s="46"/>
      <c r="L20" s="47">
        <v>4.45</v>
      </c>
      <c r="M20" s="47"/>
      <c r="N20" s="46"/>
      <c r="O20" s="46"/>
      <c r="P20" s="47"/>
      <c r="Q20" s="47"/>
      <c r="R20" s="46" t="s">
        <v>171</v>
      </c>
      <c r="S20" s="46"/>
      <c r="T20" s="47">
        <v>5.83</v>
      </c>
      <c r="U20" s="47"/>
      <c r="V20" s="46" t="s">
        <v>102</v>
      </c>
      <c r="W20" s="46"/>
      <c r="X20" s="47">
        <v>8.77</v>
      </c>
      <c r="Y20" s="47"/>
      <c r="Z20" s="46"/>
      <c r="AA20" s="46"/>
      <c r="AB20" s="47"/>
      <c r="AC20" s="47"/>
    </row>
    <row r="21" spans="1:29" ht="12.75" customHeight="1" x14ac:dyDescent="0.2">
      <c r="A21" s="100"/>
      <c r="B21" s="46" t="s">
        <v>61</v>
      </c>
      <c r="C21" s="46"/>
      <c r="D21" s="47">
        <v>4.1900000000000004</v>
      </c>
      <c r="E21" s="47"/>
      <c r="F21" s="46" t="s">
        <v>134</v>
      </c>
      <c r="G21" s="46"/>
      <c r="H21" s="47">
        <v>5.49</v>
      </c>
      <c r="I21" s="47"/>
      <c r="J21" s="46" t="s">
        <v>173</v>
      </c>
      <c r="K21" s="46"/>
      <c r="L21" s="47">
        <v>0.04</v>
      </c>
      <c r="M21" s="47"/>
      <c r="N21" s="46"/>
      <c r="O21" s="46"/>
      <c r="P21" s="47"/>
      <c r="Q21" s="47"/>
      <c r="R21" s="46" t="s">
        <v>177</v>
      </c>
      <c r="S21" s="46"/>
      <c r="T21" s="47">
        <v>5.81</v>
      </c>
      <c r="U21" s="47"/>
      <c r="V21" s="46" t="s">
        <v>182</v>
      </c>
      <c r="W21" s="46"/>
      <c r="X21" s="47">
        <v>4.66</v>
      </c>
      <c r="Y21" s="47"/>
      <c r="Z21" s="46"/>
      <c r="AA21" s="46"/>
      <c r="AB21" s="47"/>
      <c r="AC21" s="47"/>
    </row>
    <row r="22" spans="1:29" ht="12.75" customHeight="1" x14ac:dyDescent="0.2">
      <c r="A22" s="100"/>
      <c r="B22" s="46" t="s">
        <v>146</v>
      </c>
      <c r="C22" s="46"/>
      <c r="D22" s="47">
        <v>3.7699999999999996</v>
      </c>
      <c r="E22" s="47"/>
      <c r="F22" s="46" t="s">
        <v>205</v>
      </c>
      <c r="G22" s="46"/>
      <c r="H22" s="47">
        <v>5.4</v>
      </c>
      <c r="I22" s="47"/>
      <c r="J22" s="46"/>
      <c r="K22" s="46"/>
      <c r="L22" s="47"/>
      <c r="M22" s="47"/>
      <c r="N22" s="46"/>
      <c r="O22" s="46"/>
      <c r="P22" s="47"/>
      <c r="Q22" s="47"/>
      <c r="R22" s="46" t="s">
        <v>53</v>
      </c>
      <c r="S22" s="46"/>
      <c r="T22" s="47">
        <v>5.76</v>
      </c>
      <c r="U22" s="47"/>
      <c r="V22" s="46" t="s">
        <v>82</v>
      </c>
      <c r="W22" s="46"/>
      <c r="X22" s="47">
        <v>4.42</v>
      </c>
      <c r="Y22" s="47"/>
      <c r="Z22" s="46"/>
      <c r="AA22" s="46"/>
      <c r="AB22" s="47"/>
      <c r="AC22" s="47"/>
    </row>
    <row r="23" spans="1:29" ht="12.75" customHeight="1" x14ac:dyDescent="0.2">
      <c r="A23" s="100"/>
      <c r="B23" s="46" t="s">
        <v>175</v>
      </c>
      <c r="C23" s="46"/>
      <c r="D23" s="47">
        <v>3.73</v>
      </c>
      <c r="E23" s="47"/>
      <c r="F23" s="46" t="s">
        <v>206</v>
      </c>
      <c r="G23" s="46"/>
      <c r="H23" s="47">
        <v>4.71</v>
      </c>
      <c r="I23" s="47"/>
      <c r="J23" s="46"/>
      <c r="K23" s="46"/>
      <c r="L23" s="47"/>
      <c r="M23" s="47"/>
      <c r="N23" s="46"/>
      <c r="O23" s="46"/>
      <c r="P23" s="47"/>
      <c r="Q23" s="47"/>
      <c r="R23" s="46" t="s">
        <v>54</v>
      </c>
      <c r="S23" s="46"/>
      <c r="T23" s="47">
        <v>3.61</v>
      </c>
      <c r="U23" s="47"/>
      <c r="V23" s="46" t="s">
        <v>188</v>
      </c>
      <c r="W23" s="46"/>
      <c r="X23" s="47">
        <v>2.69</v>
      </c>
      <c r="Y23" s="47"/>
      <c r="Z23" s="46"/>
      <c r="AA23" s="46"/>
      <c r="AB23" s="47"/>
      <c r="AC23" s="47"/>
    </row>
    <row r="24" spans="1:29" ht="12.75" customHeight="1" x14ac:dyDescent="0.2">
      <c r="A24" s="100"/>
      <c r="B24" s="46" t="s">
        <v>186</v>
      </c>
      <c r="C24" s="46"/>
      <c r="D24" s="47">
        <v>3.6000000000000005</v>
      </c>
      <c r="E24" s="47"/>
      <c r="F24" s="46" t="s">
        <v>186</v>
      </c>
      <c r="G24" s="46"/>
      <c r="H24" s="47">
        <v>3.7699999999999996</v>
      </c>
      <c r="I24" s="47"/>
      <c r="J24" s="46"/>
      <c r="K24" s="46"/>
      <c r="L24" s="47"/>
      <c r="M24" s="47"/>
      <c r="N24" s="46"/>
      <c r="O24" s="46"/>
      <c r="P24" s="47"/>
      <c r="Q24" s="47"/>
      <c r="R24" s="46"/>
      <c r="S24" s="46"/>
      <c r="T24" s="47"/>
      <c r="U24" s="47"/>
      <c r="V24" s="46" t="s">
        <v>203</v>
      </c>
      <c r="W24" s="46"/>
      <c r="X24" s="47">
        <v>2.16</v>
      </c>
      <c r="Y24" s="47"/>
      <c r="Z24" s="46"/>
      <c r="AA24" s="46"/>
      <c r="AB24" s="47"/>
      <c r="AC24" s="47"/>
    </row>
    <row r="25" spans="1:29" ht="12.75" customHeight="1" x14ac:dyDescent="0.2">
      <c r="A25" s="100"/>
      <c r="B25" s="46" t="s">
        <v>79</v>
      </c>
      <c r="C25" s="46"/>
      <c r="D25" s="47">
        <f>100-D26-(SUM(D15:D24))</f>
        <v>48.09</v>
      </c>
      <c r="E25" s="47"/>
      <c r="F25" s="46" t="s">
        <v>79</v>
      </c>
      <c r="G25" s="46"/>
      <c r="H25" s="47">
        <f>100-H26-(SUM(H15:H24))</f>
        <v>39.769999999999996</v>
      </c>
      <c r="I25" s="47"/>
      <c r="J25" s="46" t="s">
        <v>79</v>
      </c>
      <c r="K25" s="46"/>
      <c r="L25" s="47">
        <f>100-L26-(SUM(L15:L24))</f>
        <v>0</v>
      </c>
      <c r="M25" s="47"/>
      <c r="N25" s="46" t="s">
        <v>79</v>
      </c>
      <c r="O25" s="46"/>
      <c r="P25" s="47">
        <v>0</v>
      </c>
      <c r="Q25" s="47"/>
      <c r="R25" s="46" t="s">
        <v>79</v>
      </c>
      <c r="S25" s="46"/>
      <c r="T25" s="47">
        <f>100-T26-(SUM(T15:T23))</f>
        <v>0</v>
      </c>
      <c r="U25" s="47"/>
      <c r="V25" s="46" t="s">
        <v>79</v>
      </c>
      <c r="W25" s="46"/>
      <c r="X25" s="47">
        <f>100-X26-(SUM(X15:X24))</f>
        <v>15.890000000000015</v>
      </c>
      <c r="Y25" s="47"/>
      <c r="Z25" s="46" t="s">
        <v>79</v>
      </c>
      <c r="AA25" s="46"/>
      <c r="AB25" s="47"/>
      <c r="AC25" s="47"/>
    </row>
    <row r="26" spans="1:29" ht="12.75" customHeight="1" x14ac:dyDescent="0.2">
      <c r="A26" s="100"/>
      <c r="B26" s="46" t="s">
        <v>141</v>
      </c>
      <c r="C26" s="46"/>
      <c r="D26" s="47">
        <v>1.1100000000000001</v>
      </c>
      <c r="E26" s="47"/>
      <c r="F26" s="46" t="s">
        <v>141</v>
      </c>
      <c r="G26" s="46"/>
      <c r="H26" s="47">
        <v>1.46</v>
      </c>
      <c r="I26" s="47"/>
      <c r="J26" s="46" t="s">
        <v>141</v>
      </c>
      <c r="K26" s="46"/>
      <c r="L26" s="47">
        <v>11.97</v>
      </c>
      <c r="M26" s="47"/>
      <c r="N26" s="46" t="s">
        <v>141</v>
      </c>
      <c r="O26" s="46"/>
      <c r="P26" s="47">
        <v>7.84</v>
      </c>
      <c r="Q26" s="47"/>
      <c r="R26" s="46" t="s">
        <v>141</v>
      </c>
      <c r="S26" s="46"/>
      <c r="T26" s="47">
        <v>10.629999999999999</v>
      </c>
      <c r="U26" s="47"/>
      <c r="V26" s="46" t="s">
        <v>141</v>
      </c>
      <c r="W26" s="46"/>
      <c r="X26" s="47">
        <v>16.28</v>
      </c>
      <c r="Y26" s="47"/>
      <c r="Z26" s="46" t="s">
        <v>141</v>
      </c>
      <c r="AA26" s="46"/>
      <c r="AB26" s="47">
        <v>1.83</v>
      </c>
      <c r="AC26" s="47"/>
    </row>
    <row r="27" spans="1:29" ht="15" customHeight="1" x14ac:dyDescent="0.2">
      <c r="A27" s="100"/>
      <c r="B27" s="106" t="s">
        <v>83</v>
      </c>
      <c r="C27" s="106"/>
      <c r="D27" s="51">
        <f>SUM(D15:E26)</f>
        <v>100</v>
      </c>
      <c r="E27" s="51"/>
      <c r="F27" s="106" t="s">
        <v>83</v>
      </c>
      <c r="G27" s="106"/>
      <c r="H27" s="51">
        <f>SUM(H15:I26)</f>
        <v>100</v>
      </c>
      <c r="I27" s="51"/>
      <c r="J27" s="106" t="s">
        <v>83</v>
      </c>
      <c r="K27" s="106"/>
      <c r="L27" s="51">
        <f>SUM(L15:M26)</f>
        <v>100.00000000000003</v>
      </c>
      <c r="M27" s="51"/>
      <c r="N27" s="106" t="s">
        <v>83</v>
      </c>
      <c r="O27" s="106"/>
      <c r="P27" s="51">
        <f>SUM(P15:Q26)</f>
        <v>100.00000000000001</v>
      </c>
      <c r="Q27" s="51"/>
      <c r="R27" s="106" t="s">
        <v>83</v>
      </c>
      <c r="S27" s="106"/>
      <c r="T27" s="51">
        <f>SUM(T15:U26)</f>
        <v>99.999999999999986</v>
      </c>
      <c r="U27" s="51"/>
      <c r="V27" s="106" t="s">
        <v>83</v>
      </c>
      <c r="W27" s="106"/>
      <c r="X27" s="51">
        <f>SUM(X15:Y26)</f>
        <v>100</v>
      </c>
      <c r="Y27" s="51"/>
      <c r="Z27" s="106" t="s">
        <v>83</v>
      </c>
      <c r="AA27" s="106"/>
      <c r="AB27" s="51">
        <f>SUM(AB15:AC26)</f>
        <v>100.00000000000001</v>
      </c>
      <c r="AC27" s="51"/>
    </row>
    <row r="28" spans="1:29" ht="15" x14ac:dyDescent="0.25">
      <c r="A28" s="5"/>
      <c r="B28" s="21"/>
      <c r="C28" s="21"/>
      <c r="D28" s="21"/>
      <c r="E28" s="21"/>
      <c r="F28" s="21"/>
      <c r="G28" s="21"/>
      <c r="H28" s="21"/>
      <c r="I28" s="21"/>
      <c r="J28" s="21"/>
      <c r="K28" s="21"/>
      <c r="L28" s="21"/>
      <c r="M28" s="21"/>
      <c r="N28" s="21"/>
      <c r="O28" s="21"/>
      <c r="P28" s="11"/>
      <c r="Q28" s="11"/>
      <c r="R28" s="21"/>
      <c r="S28" s="21"/>
      <c r="T28" s="21"/>
      <c r="U28" s="21"/>
      <c r="V28" s="50"/>
      <c r="W28" s="50"/>
      <c r="X28" s="52"/>
      <c r="Y28" s="52"/>
      <c r="Z28" s="21"/>
      <c r="AA28" s="21"/>
      <c r="AB28" s="21"/>
      <c r="AC28" s="21"/>
    </row>
    <row r="29" spans="1:29" ht="12.75" customHeight="1" x14ac:dyDescent="0.2">
      <c r="A29" s="71" t="s">
        <v>68</v>
      </c>
      <c r="B29" s="62" t="s">
        <v>2</v>
      </c>
      <c r="C29" s="62"/>
      <c r="D29" s="62" t="s">
        <v>3</v>
      </c>
      <c r="E29" s="62"/>
      <c r="F29" s="62" t="s">
        <v>2</v>
      </c>
      <c r="G29" s="62"/>
      <c r="H29" s="62" t="s">
        <v>3</v>
      </c>
      <c r="I29" s="62"/>
      <c r="J29" s="62" t="s">
        <v>2</v>
      </c>
      <c r="K29" s="62"/>
      <c r="L29" s="62" t="s">
        <v>3</v>
      </c>
      <c r="M29" s="62"/>
      <c r="N29" s="108" t="s">
        <v>2</v>
      </c>
      <c r="O29" s="109"/>
      <c r="P29" s="62" t="s">
        <v>3</v>
      </c>
      <c r="Q29" s="62"/>
      <c r="R29" s="62" t="s">
        <v>2</v>
      </c>
      <c r="S29" s="62"/>
      <c r="T29" s="62" t="s">
        <v>3</v>
      </c>
      <c r="U29" s="62"/>
      <c r="V29" s="62" t="s">
        <v>2</v>
      </c>
      <c r="W29" s="62"/>
      <c r="X29" s="62" t="s">
        <v>3</v>
      </c>
      <c r="Y29" s="62"/>
      <c r="Z29" s="62" t="s">
        <v>2</v>
      </c>
      <c r="AA29" s="62"/>
      <c r="AB29" s="62" t="s">
        <v>3</v>
      </c>
      <c r="AC29" s="62"/>
    </row>
    <row r="30" spans="1:29" x14ac:dyDescent="0.2">
      <c r="A30" s="71"/>
      <c r="B30" s="23" t="s">
        <v>0</v>
      </c>
      <c r="C30" s="23" t="s">
        <v>1</v>
      </c>
      <c r="D30" s="23" t="s">
        <v>0</v>
      </c>
      <c r="E30" s="23" t="s">
        <v>1</v>
      </c>
      <c r="F30" s="23" t="s">
        <v>0</v>
      </c>
      <c r="G30" s="23" t="s">
        <v>1</v>
      </c>
      <c r="H30" s="23" t="s">
        <v>0</v>
      </c>
      <c r="I30" s="23" t="s">
        <v>1</v>
      </c>
      <c r="J30" s="23" t="s">
        <v>0</v>
      </c>
      <c r="K30" s="23" t="s">
        <v>1</v>
      </c>
      <c r="L30" s="23" t="s">
        <v>0</v>
      </c>
      <c r="M30" s="23" t="s">
        <v>1</v>
      </c>
      <c r="N30" s="23" t="s">
        <v>0</v>
      </c>
      <c r="O30" s="23" t="s">
        <v>1</v>
      </c>
      <c r="P30" s="23" t="s">
        <v>0</v>
      </c>
      <c r="Q30" s="23" t="s">
        <v>1</v>
      </c>
      <c r="R30" s="23" t="s">
        <v>0</v>
      </c>
      <c r="S30" s="23" t="s">
        <v>1</v>
      </c>
      <c r="T30" s="23" t="s">
        <v>0</v>
      </c>
      <c r="U30" s="23" t="s">
        <v>1</v>
      </c>
      <c r="V30" s="23" t="s">
        <v>0</v>
      </c>
      <c r="W30" s="23" t="s">
        <v>1</v>
      </c>
      <c r="X30" s="23" t="s">
        <v>0</v>
      </c>
      <c r="Y30" s="23" t="s">
        <v>1</v>
      </c>
      <c r="Z30" s="23" t="s">
        <v>0</v>
      </c>
      <c r="AA30" s="23" t="s">
        <v>1</v>
      </c>
      <c r="AB30" s="23" t="s">
        <v>0</v>
      </c>
      <c r="AC30" s="23" t="s">
        <v>1</v>
      </c>
    </row>
    <row r="31" spans="1:29" x14ac:dyDescent="0.2">
      <c r="A31" s="20" t="s">
        <v>71</v>
      </c>
      <c r="B31" s="28">
        <v>6.5901979268300215E-2</v>
      </c>
      <c r="C31" s="28">
        <v>6.6389286227853006E-2</v>
      </c>
      <c r="D31" s="28">
        <v>6.7391734269323988E-2</v>
      </c>
      <c r="E31" s="28">
        <v>6.6389286227853006E-2</v>
      </c>
      <c r="F31" s="28">
        <v>6.4908465558815021E-2</v>
      </c>
      <c r="G31" s="28">
        <v>6.6389286227853006E-2</v>
      </c>
      <c r="H31" s="28">
        <v>7.2380809215627284E-2</v>
      </c>
      <c r="I31" s="28">
        <v>6.6389286227853006E-2</v>
      </c>
      <c r="J31" s="28">
        <v>6.1304313383768294E-2</v>
      </c>
      <c r="K31" s="28">
        <v>6.6389286227853006E-2</v>
      </c>
      <c r="L31" s="28">
        <v>6.8309113656048526E-2</v>
      </c>
      <c r="M31" s="28">
        <v>6.6389286227853006E-2</v>
      </c>
      <c r="N31" s="28">
        <v>5.1267697747825469E-3</v>
      </c>
      <c r="O31" s="28">
        <v>3.8164356393197929E-2</v>
      </c>
      <c r="P31" s="28">
        <v>1.4004195349661908E-2</v>
      </c>
      <c r="Q31" s="28">
        <v>3.8164356393197929E-2</v>
      </c>
      <c r="R31" s="28">
        <v>2.232020950377156E-2</v>
      </c>
      <c r="S31" s="28">
        <v>4.6908320289326788E-2</v>
      </c>
      <c r="T31" s="28">
        <v>2.7199028402564052E-2</v>
      </c>
      <c r="U31" s="28">
        <v>4.6908320289326788E-2</v>
      </c>
      <c r="V31" s="28">
        <v>6.6195797358468145E-2</v>
      </c>
      <c r="W31" s="28">
        <v>8.0400188157817354E-2</v>
      </c>
      <c r="X31" s="28">
        <v>7.527397887842957E-2</v>
      </c>
      <c r="Y31" s="28">
        <v>8.0400188157817354E-2</v>
      </c>
      <c r="Z31" s="28">
        <v>8.5032688746802254E-3</v>
      </c>
      <c r="AA31" s="28">
        <v>1.6658229355885679E-2</v>
      </c>
      <c r="AB31" s="28" t="s">
        <v>97</v>
      </c>
      <c r="AC31" s="28" t="s">
        <v>97</v>
      </c>
    </row>
    <row r="32" spans="1:29" ht="12.75" customHeight="1" x14ac:dyDescent="0.2">
      <c r="A32" s="20" t="s">
        <v>72</v>
      </c>
      <c r="B32" s="28">
        <v>7.5119863005667753E-2</v>
      </c>
      <c r="C32" s="28">
        <v>7.4556740007772015E-2</v>
      </c>
      <c r="D32" s="28">
        <v>7.6417911048535236E-2</v>
      </c>
      <c r="E32" s="28">
        <v>7.4556740007772015E-2</v>
      </c>
      <c r="F32" s="28">
        <v>7.5127663747421636E-2</v>
      </c>
      <c r="G32" s="28">
        <v>7.4556740007772015E-2</v>
      </c>
      <c r="H32" s="28">
        <v>8.3595235437382565E-2</v>
      </c>
      <c r="I32" s="28">
        <v>7.4556740007772015E-2</v>
      </c>
      <c r="J32" s="28">
        <v>6.7570266364434861E-2</v>
      </c>
      <c r="K32" s="28">
        <v>7.4556740007772015E-2</v>
      </c>
      <c r="L32" s="28">
        <v>7.4235687064333478E-2</v>
      </c>
      <c r="M32" s="28">
        <v>7.4556740007772015E-2</v>
      </c>
      <c r="N32" s="28">
        <v>6.6198295347333014E-2</v>
      </c>
      <c r="O32" s="28">
        <v>8.5558742780196706E-2</v>
      </c>
      <c r="P32" s="28">
        <v>7.642063779213526E-2</v>
      </c>
      <c r="Q32" s="28">
        <v>8.5558742780196706E-2</v>
      </c>
      <c r="R32" s="28">
        <v>6.6278706736855542E-2</v>
      </c>
      <c r="S32" s="28">
        <v>8.7084012094667651E-2</v>
      </c>
      <c r="T32" s="28">
        <v>7.1447419292598902E-2</v>
      </c>
      <c r="U32" s="28">
        <v>8.7084012094667651E-2</v>
      </c>
      <c r="V32" s="28">
        <v>6.9631212050394131E-2</v>
      </c>
      <c r="W32" s="28">
        <v>8.7827525325300471E-2</v>
      </c>
      <c r="X32" s="28">
        <v>7.8457097724667024E-2</v>
      </c>
      <c r="Y32" s="28">
        <v>8.7827525325300471E-2</v>
      </c>
      <c r="Z32" s="28">
        <v>7.5677123706254568E-2</v>
      </c>
      <c r="AA32" s="28">
        <v>8.073002260752693E-2</v>
      </c>
      <c r="AB32" s="28" t="s">
        <v>97</v>
      </c>
      <c r="AC32" s="28" t="s">
        <v>97</v>
      </c>
    </row>
    <row r="33" spans="1:29" x14ac:dyDescent="0.2">
      <c r="A33" s="20" t="s">
        <v>69</v>
      </c>
      <c r="B33" s="28">
        <v>8.1325338879949083E-2</v>
      </c>
      <c r="C33" s="28">
        <v>8.1198278951670089E-2</v>
      </c>
      <c r="D33" s="28" t="s">
        <v>81</v>
      </c>
      <c r="E33" s="28" t="s">
        <v>81</v>
      </c>
      <c r="F33" s="28">
        <v>7.8618796464740015E-2</v>
      </c>
      <c r="G33" s="28">
        <v>8.1198278951670089E-2</v>
      </c>
      <c r="H33" s="28" t="s">
        <v>81</v>
      </c>
      <c r="I33" s="28" t="s">
        <v>81</v>
      </c>
      <c r="J33" s="28">
        <v>7.1744863220281285E-2</v>
      </c>
      <c r="K33" s="28">
        <v>8.1198278951670089E-2</v>
      </c>
      <c r="L33" s="28" t="s">
        <v>81</v>
      </c>
      <c r="M33" s="28" t="s">
        <v>81</v>
      </c>
      <c r="N33" s="28">
        <v>6.8136179680622577E-2</v>
      </c>
      <c r="O33" s="28">
        <v>8.9245329325628564E-2</v>
      </c>
      <c r="P33" s="28" t="s">
        <v>81</v>
      </c>
      <c r="Q33" s="28" t="s">
        <v>81</v>
      </c>
      <c r="R33" s="28">
        <v>7.2504434613586799E-2</v>
      </c>
      <c r="S33" s="28">
        <v>8.7927405260761704E-2</v>
      </c>
      <c r="T33" s="28" t="s">
        <v>81</v>
      </c>
      <c r="U33" s="28" t="s">
        <v>81</v>
      </c>
      <c r="V33" s="28">
        <v>8.1468621322572377E-2</v>
      </c>
      <c r="W33" s="28">
        <v>9.4456671382149748E-2</v>
      </c>
      <c r="X33" s="28" t="s">
        <v>81</v>
      </c>
      <c r="Y33" s="28" t="s">
        <v>81</v>
      </c>
      <c r="Z33" s="28" t="s">
        <v>81</v>
      </c>
      <c r="AA33" s="28" t="s">
        <v>81</v>
      </c>
      <c r="AB33" s="28" t="s">
        <v>97</v>
      </c>
      <c r="AC33" s="28" t="s">
        <v>97</v>
      </c>
    </row>
    <row r="34" spans="1:29" x14ac:dyDescent="0.2">
      <c r="A34" s="20" t="s">
        <v>80</v>
      </c>
      <c r="B34" s="28">
        <v>7.3840815859681497E-2</v>
      </c>
      <c r="C34" s="28" t="s">
        <v>81</v>
      </c>
      <c r="D34" s="28">
        <v>8.2332364607439423E-2</v>
      </c>
      <c r="E34" s="28">
        <v>8.1157454851248589E-2</v>
      </c>
      <c r="F34" s="28">
        <v>6.8063225176732578E-2</v>
      </c>
      <c r="G34" s="28">
        <v>6.8648110445774346E-2</v>
      </c>
      <c r="H34" s="28">
        <v>8.6830873356441796E-2</v>
      </c>
      <c r="I34" s="28">
        <v>8.1156089403344511E-2</v>
      </c>
      <c r="J34" s="28">
        <v>7.4642063813393333E-2</v>
      </c>
      <c r="K34" s="28">
        <v>7.4896485813121139E-2</v>
      </c>
      <c r="L34" s="28">
        <v>7.9297294045720168E-2</v>
      </c>
      <c r="M34" s="28">
        <v>8.1155867568102558E-2</v>
      </c>
      <c r="N34" s="28">
        <v>7.3910781283498928E-2</v>
      </c>
      <c r="O34" s="28" t="s">
        <v>81</v>
      </c>
      <c r="P34" s="28">
        <v>7.6302882509512227E-2</v>
      </c>
      <c r="Q34" s="28">
        <v>8.8250537925488537E-2</v>
      </c>
      <c r="R34" s="28">
        <v>8.5405461304598695E-2</v>
      </c>
      <c r="S34" s="28" t="s">
        <v>81</v>
      </c>
      <c r="T34" s="28">
        <v>7.7662357627186429E-2</v>
      </c>
      <c r="U34" s="28">
        <v>8.7329641603922425E-2</v>
      </c>
      <c r="V34" s="28">
        <v>8.791258540239566E-2</v>
      </c>
      <c r="W34" s="28" t="s">
        <v>81</v>
      </c>
      <c r="X34" s="28">
        <v>8.8566529899327895E-2</v>
      </c>
      <c r="Y34" s="28">
        <v>9.3212108246972125E-2</v>
      </c>
      <c r="Z34" s="28">
        <v>7.8142144309059969E-2</v>
      </c>
      <c r="AA34" s="28">
        <v>8.298789498529846E-2</v>
      </c>
      <c r="AB34" s="28" t="s">
        <v>97</v>
      </c>
      <c r="AC34" s="28" t="s">
        <v>97</v>
      </c>
    </row>
    <row r="35" spans="1:29" ht="12.75" customHeight="1" x14ac:dyDescent="0.2">
      <c r="A35" s="20" t="s">
        <v>77</v>
      </c>
      <c r="B35" s="107" t="s">
        <v>86</v>
      </c>
      <c r="C35" s="107"/>
      <c r="D35" s="107"/>
      <c r="E35" s="107"/>
      <c r="F35" s="107" t="s">
        <v>86</v>
      </c>
      <c r="G35" s="107"/>
      <c r="H35" s="107"/>
      <c r="I35" s="107"/>
      <c r="J35" s="107" t="s">
        <v>86</v>
      </c>
      <c r="K35" s="107"/>
      <c r="L35" s="107"/>
      <c r="M35" s="107"/>
      <c r="N35" s="36" t="s">
        <v>87</v>
      </c>
      <c r="O35" s="37"/>
      <c r="P35" s="37"/>
      <c r="Q35" s="38"/>
      <c r="R35" s="107" t="s">
        <v>88</v>
      </c>
      <c r="S35" s="107"/>
      <c r="T35" s="107"/>
      <c r="U35" s="107"/>
      <c r="V35" s="107" t="s">
        <v>165</v>
      </c>
      <c r="W35" s="107"/>
      <c r="X35" s="107"/>
      <c r="Y35" s="107"/>
      <c r="Z35" s="107" t="s">
        <v>89</v>
      </c>
      <c r="AA35" s="107"/>
      <c r="AB35" s="107"/>
      <c r="AC35" s="107"/>
    </row>
    <row r="36" spans="1:29" ht="13.5" thickBot="1" x14ac:dyDescent="0.25">
      <c r="A36" s="31" t="s">
        <v>70</v>
      </c>
      <c r="B36" s="39">
        <v>3081.5255000000002</v>
      </c>
      <c r="C36" s="40">
        <v>2819.0075000000002</v>
      </c>
      <c r="D36" s="39">
        <v>3095.8933000000002</v>
      </c>
      <c r="E36" s="29">
        <f>C36</f>
        <v>2819.0075000000002</v>
      </c>
      <c r="F36" s="39">
        <v>26.1008</v>
      </c>
      <c r="G36" s="29">
        <f>C36</f>
        <v>2819.0075000000002</v>
      </c>
      <c r="H36" s="39">
        <v>27.108499999999999</v>
      </c>
      <c r="I36" s="29">
        <f>C36</f>
        <v>2819.0075000000002</v>
      </c>
      <c r="J36" s="39">
        <v>21.4358</v>
      </c>
      <c r="K36" s="29">
        <f>C36</f>
        <v>2819.0075000000002</v>
      </c>
      <c r="L36" s="39">
        <v>22.201599999999999</v>
      </c>
      <c r="M36" s="29">
        <f>C36</f>
        <v>2819.0075000000002</v>
      </c>
      <c r="N36" s="39">
        <v>36.270099999999999</v>
      </c>
      <c r="O36" s="41">
        <v>9204.2199999999993</v>
      </c>
      <c r="P36" s="39">
        <v>37.753100000000003</v>
      </c>
      <c r="Q36" s="39">
        <f>O36</f>
        <v>9204.2199999999993</v>
      </c>
      <c r="R36" s="39">
        <v>45.674199999999999</v>
      </c>
      <c r="S36" s="40">
        <v>2930.4254000000001</v>
      </c>
      <c r="T36" s="39">
        <v>46.856299999999997</v>
      </c>
      <c r="U36" s="29">
        <f>S36</f>
        <v>2930.4254000000001</v>
      </c>
      <c r="V36" s="39">
        <v>52.124499999999998</v>
      </c>
      <c r="W36" s="40">
        <v>3675.8815</v>
      </c>
      <c r="X36" s="39">
        <v>53.983699999999999</v>
      </c>
      <c r="Y36" s="29">
        <f>W36</f>
        <v>3675.8815</v>
      </c>
      <c r="Z36" s="39">
        <v>16.829599999999999</v>
      </c>
      <c r="AA36" s="42">
        <v>1707.02</v>
      </c>
      <c r="AB36" s="39" t="s">
        <v>97</v>
      </c>
      <c r="AC36" s="39">
        <f>AA36</f>
        <v>1707.02</v>
      </c>
    </row>
    <row r="38" spans="1:29" x14ac:dyDescent="0.2">
      <c r="A38" s="24" t="s">
        <v>8</v>
      </c>
    </row>
    <row r="39" spans="1:29" x14ac:dyDescent="0.2">
      <c r="A39" s="55" t="s">
        <v>73</v>
      </c>
      <c r="B39" s="55"/>
      <c r="C39" s="55"/>
      <c r="D39" s="55"/>
      <c r="E39" s="55"/>
      <c r="F39" s="55"/>
      <c r="G39" s="55"/>
    </row>
    <row r="40" spans="1:29" x14ac:dyDescent="0.2">
      <c r="A40" s="24"/>
      <c r="B40" s="24"/>
      <c r="C40" s="24"/>
      <c r="D40" s="24"/>
      <c r="E40" s="24"/>
      <c r="T40" s="12"/>
    </row>
    <row r="41" spans="1:29" x14ac:dyDescent="0.2">
      <c r="A41" s="24" t="s">
        <v>74</v>
      </c>
      <c r="B41" s="24"/>
      <c r="C41" s="24"/>
      <c r="D41" s="24"/>
      <c r="E41" s="24"/>
    </row>
    <row r="42" spans="1:29" x14ac:dyDescent="0.2">
      <c r="A42" s="55" t="s">
        <v>78</v>
      </c>
      <c r="B42" s="55"/>
      <c r="C42" s="55"/>
      <c r="D42" s="55"/>
      <c r="E42" s="55"/>
    </row>
    <row r="43" spans="1:29" x14ac:dyDescent="0.2">
      <c r="A43" s="55" t="s">
        <v>199</v>
      </c>
      <c r="B43" s="55"/>
      <c r="C43" s="55"/>
      <c r="D43" s="55"/>
      <c r="E43" s="55"/>
      <c r="F43" s="55"/>
      <c r="G43" s="55"/>
      <c r="Z43" s="2"/>
    </row>
    <row r="44" spans="1:29" x14ac:dyDescent="0.2">
      <c r="A44" s="55" t="s">
        <v>76</v>
      </c>
      <c r="B44" s="55"/>
      <c r="C44" s="55"/>
      <c r="D44" s="55"/>
      <c r="E44" s="55"/>
    </row>
  </sheetData>
  <mergeCells count="279">
    <mergeCell ref="F26:G26"/>
    <mergeCell ref="H26:I26"/>
    <mergeCell ref="J26:K26"/>
    <mergeCell ref="N23:O23"/>
    <mergeCell ref="H25:I25"/>
    <mergeCell ref="N21:O21"/>
    <mergeCell ref="D23:E23"/>
    <mergeCell ref="F23:G23"/>
    <mergeCell ref="B24:C24"/>
    <mergeCell ref="D24:E24"/>
    <mergeCell ref="F24:G24"/>
    <mergeCell ref="H24:I24"/>
    <mergeCell ref="B26:C26"/>
    <mergeCell ref="D26:E26"/>
    <mergeCell ref="J24:K24"/>
    <mergeCell ref="L24:M24"/>
    <mergeCell ref="J25:K25"/>
    <mergeCell ref="L25:M25"/>
    <mergeCell ref="F25:G25"/>
    <mergeCell ref="L22:M22"/>
    <mergeCell ref="N22:O22"/>
    <mergeCell ref="L17:M17"/>
    <mergeCell ref="P18:Q18"/>
    <mergeCell ref="H22:I22"/>
    <mergeCell ref="J23:K23"/>
    <mergeCell ref="L23:M23"/>
    <mergeCell ref="H23:I23"/>
    <mergeCell ref="P23:Q23"/>
    <mergeCell ref="F22:G22"/>
    <mergeCell ref="B25:C25"/>
    <mergeCell ref="D25:E25"/>
    <mergeCell ref="N25:O25"/>
    <mergeCell ref="N20:O20"/>
    <mergeCell ref="J19:K19"/>
    <mergeCell ref="L19:M19"/>
    <mergeCell ref="J20:K20"/>
    <mergeCell ref="L20:M20"/>
    <mergeCell ref="P20:Q20"/>
    <mergeCell ref="J18:K18"/>
    <mergeCell ref="L18:M18"/>
    <mergeCell ref="N19:O19"/>
    <mergeCell ref="P19:Q19"/>
    <mergeCell ref="P21:Q21"/>
    <mergeCell ref="D20:E20"/>
    <mergeCell ref="B21:C21"/>
    <mergeCell ref="D21:E21"/>
    <mergeCell ref="B22:C22"/>
    <mergeCell ref="D22:E22"/>
    <mergeCell ref="B23:C23"/>
    <mergeCell ref="F16:G16"/>
    <mergeCell ref="H16:I16"/>
    <mergeCell ref="J16:K16"/>
    <mergeCell ref="J17:K17"/>
    <mergeCell ref="B15:C15"/>
    <mergeCell ref="D15:E15"/>
    <mergeCell ref="B16:C16"/>
    <mergeCell ref="D16:E16"/>
    <mergeCell ref="B17:C17"/>
    <mergeCell ref="D17:E17"/>
    <mergeCell ref="B18:C18"/>
    <mergeCell ref="D18:E18"/>
    <mergeCell ref="B19:C19"/>
    <mergeCell ref="A9:AC9"/>
    <mergeCell ref="Z10:AC10"/>
    <mergeCell ref="Z8:AC8"/>
    <mergeCell ref="V4:Y4"/>
    <mergeCell ref="A5:AC5"/>
    <mergeCell ref="Z4:AC4"/>
    <mergeCell ref="R4:U4"/>
    <mergeCell ref="R8:U8"/>
    <mergeCell ref="A7:AC7"/>
    <mergeCell ref="B6:E6"/>
    <mergeCell ref="Z6:AC6"/>
    <mergeCell ref="F6:I6"/>
    <mergeCell ref="J6:M6"/>
    <mergeCell ref="N6:Q6"/>
    <mergeCell ref="R6:U6"/>
    <mergeCell ref="V6:Y6"/>
    <mergeCell ref="N8:Q8"/>
    <mergeCell ref="B8:E8"/>
    <mergeCell ref="F8:I8"/>
    <mergeCell ref="J8:M8"/>
    <mergeCell ref="V8:Y8"/>
    <mergeCell ref="B4:E4"/>
    <mergeCell ref="F4:I4"/>
    <mergeCell ref="J4:M4"/>
    <mergeCell ref="R2:U2"/>
    <mergeCell ref="A3:AC3"/>
    <mergeCell ref="V2:Y2"/>
    <mergeCell ref="Z2:AC2"/>
    <mergeCell ref="B1:E1"/>
    <mergeCell ref="B2:E2"/>
    <mergeCell ref="F2:I2"/>
    <mergeCell ref="J2:M2"/>
    <mergeCell ref="N2:Q2"/>
    <mergeCell ref="N4:Q4"/>
    <mergeCell ref="D14:E14"/>
    <mergeCell ref="F14:G14"/>
    <mergeCell ref="B14:C14"/>
    <mergeCell ref="R10:U10"/>
    <mergeCell ref="Z11:AC11"/>
    <mergeCell ref="A13:AC13"/>
    <mergeCell ref="AB14:AC14"/>
    <mergeCell ref="A14:A27"/>
    <mergeCell ref="D19:E19"/>
    <mergeCell ref="B20:C20"/>
    <mergeCell ref="L16:M16"/>
    <mergeCell ref="F17:G17"/>
    <mergeCell ref="B10:E10"/>
    <mergeCell ref="B11:E11"/>
    <mergeCell ref="F11:I11"/>
    <mergeCell ref="J11:M11"/>
    <mergeCell ref="B12:E12"/>
    <mergeCell ref="F12:I12"/>
    <mergeCell ref="L26:M26"/>
    <mergeCell ref="J21:K21"/>
    <mergeCell ref="L21:M21"/>
    <mergeCell ref="J22:K22"/>
    <mergeCell ref="H14:I14"/>
    <mergeCell ref="J14:K14"/>
    <mergeCell ref="F10:I10"/>
    <mergeCell ref="Z14:AA14"/>
    <mergeCell ref="Z15:AA15"/>
    <mergeCell ref="L14:M14"/>
    <mergeCell ref="X14:Y14"/>
    <mergeCell ref="N14:O14"/>
    <mergeCell ref="P14:Q14"/>
    <mergeCell ref="X15:Y15"/>
    <mergeCell ref="V15:W15"/>
    <mergeCell ref="L15:M15"/>
    <mergeCell ref="R14:S14"/>
    <mergeCell ref="T14:U14"/>
    <mergeCell ref="V14:W14"/>
    <mergeCell ref="R15:S15"/>
    <mergeCell ref="T15:U15"/>
    <mergeCell ref="Z12:AC12"/>
    <mergeCell ref="V10:Y10"/>
    <mergeCell ref="N12:Q12"/>
    <mergeCell ref="R12:U12"/>
    <mergeCell ref="J10:M10"/>
    <mergeCell ref="V12:Y12"/>
    <mergeCell ref="R11:U11"/>
    <mergeCell ref="J12:M12"/>
    <mergeCell ref="P29:Q29"/>
    <mergeCell ref="V28:W28"/>
    <mergeCell ref="N10:Q10"/>
    <mergeCell ref="Z16:AA16"/>
    <mergeCell ref="X17:Y17"/>
    <mergeCell ref="X18:Y18"/>
    <mergeCell ref="N18:O18"/>
    <mergeCell ref="R24:S24"/>
    <mergeCell ref="T24:U24"/>
    <mergeCell ref="N24:O24"/>
    <mergeCell ref="P24:Q24"/>
    <mergeCell ref="R20:S20"/>
    <mergeCell ref="T20:U20"/>
    <mergeCell ref="T21:U21"/>
    <mergeCell ref="N11:Q11"/>
    <mergeCell ref="P15:Q15"/>
    <mergeCell ref="V11:Y11"/>
    <mergeCell ref="X16:Y16"/>
    <mergeCell ref="R16:S16"/>
    <mergeCell ref="T16:U16"/>
    <mergeCell ref="N15:O15"/>
    <mergeCell ref="V16:W16"/>
    <mergeCell ref="P16:Q16"/>
    <mergeCell ref="N16:O16"/>
    <mergeCell ref="A44:E44"/>
    <mergeCell ref="F27:G27"/>
    <mergeCell ref="H27:I27"/>
    <mergeCell ref="J27:K27"/>
    <mergeCell ref="A43:G43"/>
    <mergeCell ref="F29:G29"/>
    <mergeCell ref="H29:I29"/>
    <mergeCell ref="B27:C27"/>
    <mergeCell ref="A29:A30"/>
    <mergeCell ref="J29:K29"/>
    <mergeCell ref="A42:E42"/>
    <mergeCell ref="B35:E35"/>
    <mergeCell ref="F35:I35"/>
    <mergeCell ref="J35:M35"/>
    <mergeCell ref="A39:G39"/>
    <mergeCell ref="L29:M29"/>
    <mergeCell ref="B29:C29"/>
    <mergeCell ref="D29:E29"/>
    <mergeCell ref="L27:M27"/>
    <mergeCell ref="D27:E27"/>
    <mergeCell ref="R21:S21"/>
    <mergeCell ref="X29:Y29"/>
    <mergeCell ref="R35:U35"/>
    <mergeCell ref="T29:U29"/>
    <mergeCell ref="N27:O27"/>
    <mergeCell ref="N29:O29"/>
    <mergeCell ref="R29:S29"/>
    <mergeCell ref="Z25:AA25"/>
    <mergeCell ref="Z29:AA29"/>
    <mergeCell ref="N26:O26"/>
    <mergeCell ref="P26:Q26"/>
    <mergeCell ref="R26:S26"/>
    <mergeCell ref="T26:U26"/>
    <mergeCell ref="Z26:AA26"/>
    <mergeCell ref="X27:Y27"/>
    <mergeCell ref="R25:S25"/>
    <mergeCell ref="T25:U25"/>
    <mergeCell ref="X26:Y26"/>
    <mergeCell ref="X25:Y25"/>
    <mergeCell ref="V35:Y35"/>
    <mergeCell ref="Z35:AC35"/>
    <mergeCell ref="AB29:AC29"/>
    <mergeCell ref="V25:W25"/>
    <mergeCell ref="V29:W29"/>
    <mergeCell ref="V22:W22"/>
    <mergeCell ref="X22:Y22"/>
    <mergeCell ref="Z27:AA27"/>
    <mergeCell ref="P22:Q22"/>
    <mergeCell ref="V23:W23"/>
    <mergeCell ref="V24:W24"/>
    <mergeCell ref="Z23:AA23"/>
    <mergeCell ref="Z24:AA24"/>
    <mergeCell ref="X23:Y23"/>
    <mergeCell ref="R23:S23"/>
    <mergeCell ref="T23:U23"/>
    <mergeCell ref="R22:S22"/>
    <mergeCell ref="T22:U22"/>
    <mergeCell ref="V26:W26"/>
    <mergeCell ref="P25:Q25"/>
    <mergeCell ref="P27:Q27"/>
    <mergeCell ref="R27:S27"/>
    <mergeCell ref="V27:W27"/>
    <mergeCell ref="T27:U27"/>
    <mergeCell ref="X24:Y24"/>
    <mergeCell ref="X28:Y28"/>
    <mergeCell ref="Z20:AA20"/>
    <mergeCell ref="AB20:AC20"/>
    <mergeCell ref="Z18:AA18"/>
    <mergeCell ref="Z19:AA19"/>
    <mergeCell ref="Z21:AA21"/>
    <mergeCell ref="AB22:AC22"/>
    <mergeCell ref="AB23:AC23"/>
    <mergeCell ref="AB24:AC24"/>
    <mergeCell ref="AB25:AC25"/>
    <mergeCell ref="Z22:AA22"/>
    <mergeCell ref="AB21:AC21"/>
    <mergeCell ref="AB27:AC27"/>
    <mergeCell ref="AB26:AC26"/>
    <mergeCell ref="AB15:AC15"/>
    <mergeCell ref="X20:Y20"/>
    <mergeCell ref="X19:Y19"/>
    <mergeCell ref="AB16:AC16"/>
    <mergeCell ref="Z17:AA17"/>
    <mergeCell ref="V19:W19"/>
    <mergeCell ref="V20:W20"/>
    <mergeCell ref="AB17:AC17"/>
    <mergeCell ref="AB18:AC18"/>
    <mergeCell ref="AB19:AC19"/>
    <mergeCell ref="J15:K15"/>
    <mergeCell ref="V17:W17"/>
    <mergeCell ref="V18:W18"/>
    <mergeCell ref="V21:W21"/>
    <mergeCell ref="X21:Y21"/>
    <mergeCell ref="F15:G15"/>
    <mergeCell ref="H15:I15"/>
    <mergeCell ref="H17:I17"/>
    <mergeCell ref="F18:G18"/>
    <mergeCell ref="H18:I18"/>
    <mergeCell ref="F19:G19"/>
    <mergeCell ref="H19:I19"/>
    <mergeCell ref="F20:G20"/>
    <mergeCell ref="H20:I20"/>
    <mergeCell ref="F21:G21"/>
    <mergeCell ref="H21:I21"/>
    <mergeCell ref="N17:O17"/>
    <mergeCell ref="P17:Q17"/>
    <mergeCell ref="R17:S17"/>
    <mergeCell ref="T17:U17"/>
    <mergeCell ref="R18:S18"/>
    <mergeCell ref="T18:U18"/>
    <mergeCell ref="R19:S19"/>
    <mergeCell ref="T19:U19"/>
  </mergeCell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44"/>
  <sheetViews>
    <sheetView tabSelected="1" zoomScaleNormal="100" workbookViewId="0">
      <pane xSplit="1" ySplit="2" topLeftCell="E9" activePane="bottomRight" state="frozen"/>
      <selection pane="topRight" activeCell="B1" sqref="B1"/>
      <selection pane="bottomLeft" activeCell="A3" sqref="A3"/>
      <selection pane="bottomRight" activeCell="C36" sqref="C36"/>
    </sheetView>
  </sheetViews>
  <sheetFormatPr defaultRowHeight="12.75" x14ac:dyDescent="0.2"/>
  <cols>
    <col min="1" max="1" width="24.28515625" style="8" bestFit="1" customWidth="1"/>
    <col min="2" max="2" width="13.7109375" style="8" customWidth="1"/>
    <col min="3" max="3" width="16.85546875" style="8" customWidth="1"/>
    <col min="4" max="4" width="9.140625" style="8"/>
    <col min="5" max="5" width="10.28515625" style="8" customWidth="1"/>
    <col min="6" max="6" width="8" style="8" bestFit="1" customWidth="1"/>
    <col min="7" max="7" width="16.5703125" style="8" customWidth="1"/>
    <col min="8" max="8" width="9.140625" style="8"/>
    <col min="9" max="9" width="10.140625" style="8" customWidth="1"/>
    <col min="10" max="10" width="8" style="8" bestFit="1" customWidth="1"/>
    <col min="11" max="11" width="13.28515625" style="8" customWidth="1"/>
    <col min="12" max="12" width="9.140625" style="8"/>
    <col min="13" max="13" width="10.140625" style="8" customWidth="1"/>
    <col min="14" max="14" width="8" style="8" bestFit="1" customWidth="1"/>
    <col min="15" max="15" width="11.28515625" style="8" customWidth="1"/>
    <col min="16" max="16" width="9.140625" style="8"/>
    <col min="17" max="17" width="10.42578125" style="8" customWidth="1"/>
    <col min="18" max="16384" width="9.140625" style="8"/>
  </cols>
  <sheetData>
    <row r="1" spans="1:21" ht="13.5" thickBot="1" x14ac:dyDescent="0.25">
      <c r="A1" s="1" t="s">
        <v>198</v>
      </c>
    </row>
    <row r="2" spans="1:21" ht="12.75" customHeight="1" x14ac:dyDescent="0.2">
      <c r="A2" s="4" t="s">
        <v>9</v>
      </c>
      <c r="B2" s="128" t="s">
        <v>38</v>
      </c>
      <c r="C2" s="129"/>
      <c r="D2" s="129"/>
      <c r="E2" s="130"/>
      <c r="F2" s="128" t="s">
        <v>39</v>
      </c>
      <c r="G2" s="129"/>
      <c r="H2" s="129"/>
      <c r="I2" s="130"/>
      <c r="J2" s="128" t="s">
        <v>40</v>
      </c>
      <c r="K2" s="129"/>
      <c r="L2" s="129"/>
      <c r="M2" s="130"/>
      <c r="N2" s="128" t="s">
        <v>41</v>
      </c>
      <c r="O2" s="129"/>
      <c r="P2" s="129"/>
      <c r="Q2" s="130"/>
    </row>
    <row r="3" spans="1:21" ht="15" customHeight="1" x14ac:dyDescent="0.2">
      <c r="A3" s="86"/>
      <c r="B3" s="87"/>
      <c r="C3" s="87"/>
      <c r="D3" s="87"/>
      <c r="E3" s="87"/>
      <c r="F3" s="87"/>
      <c r="G3" s="87"/>
      <c r="H3" s="87"/>
      <c r="I3" s="87"/>
      <c r="J3" s="87"/>
      <c r="K3" s="87"/>
      <c r="L3" s="87"/>
      <c r="M3" s="87"/>
      <c r="N3" s="87"/>
      <c r="O3" s="87"/>
      <c r="P3" s="87"/>
      <c r="Q3" s="87"/>
    </row>
    <row r="4" spans="1:21" ht="12.75" customHeight="1" x14ac:dyDescent="0.2">
      <c r="A4" s="25" t="s">
        <v>67</v>
      </c>
      <c r="B4" s="122" t="s">
        <v>123</v>
      </c>
      <c r="C4" s="123"/>
      <c r="D4" s="123"/>
      <c r="E4" s="124"/>
      <c r="F4" s="122" t="s">
        <v>124</v>
      </c>
      <c r="G4" s="123"/>
      <c r="H4" s="123"/>
      <c r="I4" s="124"/>
      <c r="J4" s="122" t="s">
        <v>125</v>
      </c>
      <c r="K4" s="123"/>
      <c r="L4" s="123"/>
      <c r="M4" s="124"/>
      <c r="N4" s="122" t="s">
        <v>126</v>
      </c>
      <c r="O4" s="123"/>
      <c r="P4" s="123"/>
      <c r="Q4" s="124"/>
      <c r="R4" s="76"/>
      <c r="S4" s="76"/>
      <c r="T4" s="76"/>
      <c r="U4" s="76"/>
    </row>
    <row r="5" spans="1:21" x14ac:dyDescent="0.2">
      <c r="A5" s="86"/>
      <c r="B5" s="87"/>
      <c r="C5" s="87"/>
      <c r="D5" s="87"/>
      <c r="E5" s="87"/>
      <c r="F5" s="87"/>
      <c r="G5" s="87"/>
      <c r="H5" s="87"/>
      <c r="I5" s="87"/>
      <c r="J5" s="87"/>
      <c r="K5" s="87"/>
      <c r="L5" s="87"/>
      <c r="M5" s="87"/>
      <c r="N5" s="87"/>
      <c r="O5" s="87"/>
      <c r="P5" s="87"/>
      <c r="Q5" s="87"/>
    </row>
    <row r="6" spans="1:21" x14ac:dyDescent="0.2">
      <c r="A6" s="25" t="s">
        <v>63</v>
      </c>
      <c r="B6" s="116">
        <v>19.46</v>
      </c>
      <c r="C6" s="117"/>
      <c r="D6" s="117"/>
      <c r="E6" s="118"/>
      <c r="F6" s="116">
        <v>53.78</v>
      </c>
      <c r="G6" s="117"/>
      <c r="H6" s="117"/>
      <c r="I6" s="118"/>
      <c r="J6" s="116">
        <v>33.659999999999997</v>
      </c>
      <c r="K6" s="117"/>
      <c r="L6" s="117"/>
      <c r="M6" s="118"/>
      <c r="N6" s="116">
        <v>25.41</v>
      </c>
      <c r="O6" s="117"/>
      <c r="P6" s="117"/>
      <c r="Q6" s="118"/>
    </row>
    <row r="7" spans="1:21" ht="15.75" customHeight="1" x14ac:dyDescent="0.2">
      <c r="A7" s="86"/>
      <c r="B7" s="87"/>
      <c r="C7" s="87"/>
      <c r="D7" s="87"/>
      <c r="E7" s="87"/>
      <c r="F7" s="87"/>
      <c r="G7" s="87"/>
      <c r="H7" s="87"/>
      <c r="I7" s="87"/>
      <c r="J7" s="87"/>
      <c r="K7" s="87"/>
      <c r="L7" s="87"/>
      <c r="M7" s="87"/>
      <c r="N7" s="87"/>
      <c r="O7" s="87"/>
      <c r="P7" s="87"/>
      <c r="Q7" s="87"/>
    </row>
    <row r="8" spans="1:21" s="13" customFormat="1" ht="142.5" customHeight="1" x14ac:dyDescent="0.2">
      <c r="A8" s="25" t="s">
        <v>64</v>
      </c>
      <c r="B8" s="125" t="s">
        <v>28</v>
      </c>
      <c r="C8" s="126"/>
      <c r="D8" s="126"/>
      <c r="E8" s="127"/>
      <c r="F8" s="125" t="s">
        <v>29</v>
      </c>
      <c r="G8" s="126"/>
      <c r="H8" s="126"/>
      <c r="I8" s="127"/>
      <c r="J8" s="125" t="s">
        <v>29</v>
      </c>
      <c r="K8" s="126"/>
      <c r="L8" s="126"/>
      <c r="M8" s="127"/>
      <c r="N8" s="125" t="s">
        <v>29</v>
      </c>
      <c r="O8" s="126"/>
      <c r="P8" s="126"/>
      <c r="Q8" s="127"/>
    </row>
    <row r="9" spans="1:21" ht="15" customHeight="1" x14ac:dyDescent="0.2">
      <c r="A9" s="86"/>
      <c r="B9" s="87"/>
      <c r="C9" s="87"/>
      <c r="D9" s="87"/>
      <c r="E9" s="87"/>
      <c r="F9" s="87"/>
      <c r="G9" s="87"/>
      <c r="H9" s="87"/>
      <c r="I9" s="87"/>
      <c r="J9" s="87"/>
      <c r="K9" s="87"/>
      <c r="L9" s="87"/>
      <c r="M9" s="87"/>
      <c r="N9" s="87"/>
      <c r="O9" s="87"/>
      <c r="P9" s="87"/>
      <c r="Q9" s="87"/>
    </row>
    <row r="10" spans="1:21" x14ac:dyDescent="0.2">
      <c r="A10" s="25" t="s">
        <v>65</v>
      </c>
      <c r="B10" s="97"/>
      <c r="C10" s="98"/>
      <c r="D10" s="98"/>
      <c r="E10" s="131"/>
      <c r="F10" s="97"/>
      <c r="G10" s="98"/>
      <c r="H10" s="98"/>
      <c r="I10" s="131"/>
      <c r="J10" s="97"/>
      <c r="K10" s="98"/>
      <c r="L10" s="98"/>
      <c r="M10" s="131"/>
      <c r="N10" s="97"/>
      <c r="O10" s="98"/>
      <c r="P10" s="98"/>
      <c r="Q10" s="131"/>
    </row>
    <row r="11" spans="1:21" x14ac:dyDescent="0.2">
      <c r="A11" s="25" t="s">
        <v>4</v>
      </c>
      <c r="B11" s="119">
        <v>2.2499999999999999E-2</v>
      </c>
      <c r="C11" s="120"/>
      <c r="D11" s="120"/>
      <c r="E11" s="121"/>
      <c r="F11" s="119">
        <v>2.2499999999999999E-2</v>
      </c>
      <c r="G11" s="120"/>
      <c r="H11" s="120"/>
      <c r="I11" s="121"/>
      <c r="J11" s="119">
        <v>2.2499999999999999E-2</v>
      </c>
      <c r="K11" s="120"/>
      <c r="L11" s="120"/>
      <c r="M11" s="121"/>
      <c r="N11" s="119">
        <v>2.2499999999999999E-2</v>
      </c>
      <c r="O11" s="120"/>
      <c r="P11" s="120"/>
      <c r="Q11" s="121"/>
    </row>
    <row r="12" spans="1:21" x14ac:dyDescent="0.2">
      <c r="A12" s="25" t="s">
        <v>5</v>
      </c>
      <c r="B12" s="119">
        <v>1.7500000000000002E-2</v>
      </c>
      <c r="C12" s="120"/>
      <c r="D12" s="120"/>
      <c r="E12" s="121"/>
      <c r="F12" s="119">
        <v>1.0800000000000001E-2</v>
      </c>
      <c r="G12" s="120"/>
      <c r="H12" s="120"/>
      <c r="I12" s="121"/>
      <c r="J12" s="119">
        <v>1.2200000000000001E-2</v>
      </c>
      <c r="K12" s="120"/>
      <c r="L12" s="120"/>
      <c r="M12" s="121"/>
      <c r="N12" s="119">
        <v>1.23E-2</v>
      </c>
      <c r="O12" s="120"/>
      <c r="P12" s="120"/>
      <c r="Q12" s="121"/>
    </row>
    <row r="13" spans="1:21" x14ac:dyDescent="0.2">
      <c r="A13" s="86"/>
      <c r="B13" s="87"/>
      <c r="C13" s="87"/>
      <c r="D13" s="87"/>
      <c r="E13" s="87"/>
      <c r="F13" s="87"/>
      <c r="G13" s="87"/>
      <c r="H13" s="87"/>
      <c r="I13" s="87"/>
      <c r="J13" s="87"/>
      <c r="K13" s="87"/>
      <c r="L13" s="87"/>
      <c r="M13" s="87"/>
      <c r="N13" s="87"/>
      <c r="O13" s="87"/>
      <c r="P13" s="87"/>
      <c r="Q13" s="87"/>
    </row>
    <row r="14" spans="1:21" ht="12.75" customHeight="1" x14ac:dyDescent="0.2">
      <c r="A14" s="67" t="s">
        <v>66</v>
      </c>
      <c r="B14" s="132" t="s">
        <v>6</v>
      </c>
      <c r="C14" s="133"/>
      <c r="D14" s="132" t="s">
        <v>7</v>
      </c>
      <c r="E14" s="133"/>
      <c r="F14" s="132" t="s">
        <v>6</v>
      </c>
      <c r="G14" s="133"/>
      <c r="H14" s="132" t="s">
        <v>7</v>
      </c>
      <c r="I14" s="133"/>
      <c r="J14" s="132" t="s">
        <v>6</v>
      </c>
      <c r="K14" s="133"/>
      <c r="L14" s="132" t="s">
        <v>7</v>
      </c>
      <c r="M14" s="133"/>
      <c r="N14" s="132" t="s">
        <v>6</v>
      </c>
      <c r="O14" s="133"/>
      <c r="P14" s="132" t="s">
        <v>7</v>
      </c>
      <c r="Q14" s="133"/>
    </row>
    <row r="15" spans="1:21" s="9" customFormat="1" ht="12.75" customHeight="1" x14ac:dyDescent="0.25">
      <c r="A15" s="68"/>
      <c r="B15" s="114" t="s">
        <v>182</v>
      </c>
      <c r="C15" s="115"/>
      <c r="D15" s="112">
        <v>77.09</v>
      </c>
      <c r="E15" s="113"/>
      <c r="F15" s="114" t="s">
        <v>131</v>
      </c>
      <c r="G15" s="115"/>
      <c r="H15" s="112">
        <v>15.15</v>
      </c>
      <c r="I15" s="113"/>
      <c r="J15" s="114" t="s">
        <v>132</v>
      </c>
      <c r="K15" s="115"/>
      <c r="L15" s="112">
        <v>14.6</v>
      </c>
      <c r="M15" s="113"/>
      <c r="N15" s="114" t="s">
        <v>133</v>
      </c>
      <c r="O15" s="115"/>
      <c r="P15" s="112">
        <v>11.1</v>
      </c>
      <c r="Q15" s="113"/>
    </row>
    <row r="16" spans="1:21" s="9" customFormat="1" ht="12.75" customHeight="1" x14ac:dyDescent="0.25">
      <c r="A16" s="68"/>
      <c r="B16" s="114" t="s">
        <v>62</v>
      </c>
      <c r="C16" s="115"/>
      <c r="D16" s="112">
        <v>0.89</v>
      </c>
      <c r="E16" s="113"/>
      <c r="F16" s="114" t="s">
        <v>134</v>
      </c>
      <c r="G16" s="115"/>
      <c r="H16" s="112">
        <v>12.25</v>
      </c>
      <c r="I16" s="113"/>
      <c r="J16" s="114" t="s">
        <v>153</v>
      </c>
      <c r="K16" s="115"/>
      <c r="L16" s="112">
        <v>14.44</v>
      </c>
      <c r="M16" s="113"/>
      <c r="N16" s="114" t="s">
        <v>171</v>
      </c>
      <c r="O16" s="115"/>
      <c r="P16" s="112">
        <v>7.9600000000000009</v>
      </c>
      <c r="Q16" s="113"/>
    </row>
    <row r="17" spans="1:17" s="9" customFormat="1" ht="12.75" customHeight="1" x14ac:dyDescent="0.25">
      <c r="A17" s="68"/>
      <c r="B17" s="114" t="s">
        <v>100</v>
      </c>
      <c r="C17" s="115"/>
      <c r="D17" s="112">
        <v>0.84</v>
      </c>
      <c r="E17" s="113"/>
      <c r="F17" s="114" t="s">
        <v>174</v>
      </c>
      <c r="G17" s="115"/>
      <c r="H17" s="112">
        <v>12.21</v>
      </c>
      <c r="I17" s="113"/>
      <c r="J17" s="114" t="s">
        <v>84</v>
      </c>
      <c r="K17" s="115"/>
      <c r="L17" s="112">
        <v>10.870000000000001</v>
      </c>
      <c r="M17" s="113"/>
      <c r="N17" s="114" t="s">
        <v>173</v>
      </c>
      <c r="O17" s="115"/>
      <c r="P17" s="112">
        <v>7.5600000000000005</v>
      </c>
      <c r="Q17" s="113"/>
    </row>
    <row r="18" spans="1:17" s="9" customFormat="1" ht="12.75" customHeight="1" x14ac:dyDescent="0.25">
      <c r="A18" s="68"/>
      <c r="B18" s="114" t="s">
        <v>172</v>
      </c>
      <c r="C18" s="115"/>
      <c r="D18" s="112">
        <v>0.71000000000000008</v>
      </c>
      <c r="E18" s="113"/>
      <c r="F18" s="114" t="s">
        <v>53</v>
      </c>
      <c r="G18" s="115"/>
      <c r="H18" s="112">
        <v>9.49</v>
      </c>
      <c r="I18" s="113"/>
      <c r="J18" s="114" t="s">
        <v>82</v>
      </c>
      <c r="K18" s="115"/>
      <c r="L18" s="112">
        <v>10.639999999999999</v>
      </c>
      <c r="M18" s="113"/>
      <c r="N18" s="114" t="s">
        <v>84</v>
      </c>
      <c r="O18" s="115"/>
      <c r="P18" s="112">
        <v>6.4</v>
      </c>
      <c r="Q18" s="113"/>
    </row>
    <row r="19" spans="1:17" s="9" customFormat="1" ht="12.75" customHeight="1" x14ac:dyDescent="0.25">
      <c r="A19" s="68"/>
      <c r="B19" s="114" t="s">
        <v>57</v>
      </c>
      <c r="C19" s="115"/>
      <c r="D19" s="112">
        <v>0.67</v>
      </c>
      <c r="E19" s="113"/>
      <c r="F19" s="114" t="s">
        <v>82</v>
      </c>
      <c r="G19" s="115"/>
      <c r="H19" s="112">
        <v>7.9600000000000009</v>
      </c>
      <c r="I19" s="113"/>
      <c r="J19" s="114" t="s">
        <v>171</v>
      </c>
      <c r="K19" s="115"/>
      <c r="L19" s="112">
        <v>9.01</v>
      </c>
      <c r="M19" s="113"/>
      <c r="N19" s="114" t="s">
        <v>82</v>
      </c>
      <c r="O19" s="115"/>
      <c r="P19" s="112">
        <v>6.04</v>
      </c>
      <c r="Q19" s="113"/>
    </row>
    <row r="20" spans="1:17" s="9" customFormat="1" ht="12.75" customHeight="1" x14ac:dyDescent="0.25">
      <c r="A20" s="68"/>
      <c r="B20" s="114" t="s">
        <v>61</v>
      </c>
      <c r="C20" s="115"/>
      <c r="D20" s="112">
        <v>0.6</v>
      </c>
      <c r="E20" s="113"/>
      <c r="F20" s="114" t="s">
        <v>100</v>
      </c>
      <c r="G20" s="115"/>
      <c r="H20" s="112">
        <v>2.13</v>
      </c>
      <c r="I20" s="113"/>
      <c r="J20" s="114" t="s">
        <v>100</v>
      </c>
      <c r="K20" s="115"/>
      <c r="L20" s="112">
        <v>2.1800000000000002</v>
      </c>
      <c r="M20" s="113"/>
      <c r="N20" s="114" t="s">
        <v>153</v>
      </c>
      <c r="O20" s="115"/>
      <c r="P20" s="112">
        <v>4.78</v>
      </c>
      <c r="Q20" s="113"/>
    </row>
    <row r="21" spans="1:17" s="9" customFormat="1" ht="12.75" customHeight="1" x14ac:dyDescent="0.25">
      <c r="A21" s="68"/>
      <c r="B21" s="114" t="s">
        <v>129</v>
      </c>
      <c r="C21" s="115"/>
      <c r="D21" s="112">
        <v>0.51</v>
      </c>
      <c r="E21" s="113"/>
      <c r="F21" s="114" t="s">
        <v>62</v>
      </c>
      <c r="G21" s="115"/>
      <c r="H21" s="112">
        <v>1.72</v>
      </c>
      <c r="I21" s="113"/>
      <c r="J21" s="114" t="s">
        <v>62</v>
      </c>
      <c r="K21" s="115"/>
      <c r="L21" s="112">
        <v>1.76</v>
      </c>
      <c r="M21" s="113"/>
      <c r="N21" s="114" t="s">
        <v>132</v>
      </c>
      <c r="O21" s="115"/>
      <c r="P21" s="112">
        <v>4.25</v>
      </c>
      <c r="Q21" s="113"/>
    </row>
    <row r="22" spans="1:17" s="9" customFormat="1" ht="12.75" customHeight="1" x14ac:dyDescent="0.25">
      <c r="A22" s="68"/>
      <c r="B22" s="114" t="s">
        <v>139</v>
      </c>
      <c r="C22" s="115"/>
      <c r="D22" s="112">
        <v>0.51</v>
      </c>
      <c r="E22" s="113"/>
      <c r="F22" s="114" t="s">
        <v>144</v>
      </c>
      <c r="G22" s="115"/>
      <c r="H22" s="112">
        <v>1.47</v>
      </c>
      <c r="I22" s="113"/>
      <c r="J22" s="114" t="s">
        <v>144</v>
      </c>
      <c r="K22" s="115"/>
      <c r="L22" s="112">
        <v>1.5</v>
      </c>
      <c r="M22" s="113"/>
      <c r="N22" s="114" t="s">
        <v>100</v>
      </c>
      <c r="O22" s="115"/>
      <c r="P22" s="112">
        <v>2.4500000000000002</v>
      </c>
      <c r="Q22" s="113"/>
    </row>
    <row r="23" spans="1:17" s="9" customFormat="1" ht="12.75" customHeight="1" x14ac:dyDescent="0.25">
      <c r="A23" s="68"/>
      <c r="B23" s="114" t="s">
        <v>128</v>
      </c>
      <c r="C23" s="115"/>
      <c r="D23" s="112">
        <v>0.51</v>
      </c>
      <c r="E23" s="113"/>
      <c r="F23" s="114" t="s">
        <v>57</v>
      </c>
      <c r="G23" s="115"/>
      <c r="H23" s="112">
        <v>1.43</v>
      </c>
      <c r="I23" s="113"/>
      <c r="J23" s="114" t="s">
        <v>57</v>
      </c>
      <c r="K23" s="115"/>
      <c r="L23" s="112">
        <v>1.47</v>
      </c>
      <c r="M23" s="113"/>
      <c r="N23" s="114" t="s">
        <v>62</v>
      </c>
      <c r="O23" s="115"/>
      <c r="P23" s="112">
        <v>1.97</v>
      </c>
      <c r="Q23" s="113"/>
    </row>
    <row r="24" spans="1:17" s="9" customFormat="1" ht="12.75" customHeight="1" x14ac:dyDescent="0.25">
      <c r="A24" s="68"/>
      <c r="B24" s="114" t="s">
        <v>157</v>
      </c>
      <c r="C24" s="115"/>
      <c r="D24" s="112">
        <v>0.48</v>
      </c>
      <c r="E24" s="113"/>
      <c r="F24" s="114" t="s">
        <v>128</v>
      </c>
      <c r="G24" s="115"/>
      <c r="H24" s="112">
        <v>1.27</v>
      </c>
      <c r="I24" s="113"/>
      <c r="J24" s="114" t="s">
        <v>61</v>
      </c>
      <c r="K24" s="115"/>
      <c r="L24" s="112">
        <v>1.29</v>
      </c>
      <c r="M24" s="113"/>
      <c r="N24" s="114" t="s">
        <v>144</v>
      </c>
      <c r="O24" s="115"/>
      <c r="P24" s="112">
        <v>1.69</v>
      </c>
      <c r="Q24" s="113"/>
    </row>
    <row r="25" spans="1:17" s="9" customFormat="1" ht="12.75" customHeight="1" x14ac:dyDescent="0.25">
      <c r="A25" s="68"/>
      <c r="B25" s="114" t="s">
        <v>79</v>
      </c>
      <c r="C25" s="115"/>
      <c r="D25" s="112">
        <f>100-D26-(SUM(D15:D24))</f>
        <v>2.9199999999999875</v>
      </c>
      <c r="E25" s="113"/>
      <c r="F25" s="114" t="s">
        <v>79</v>
      </c>
      <c r="G25" s="115"/>
      <c r="H25" s="112">
        <f>100-H26-(SUM(H15:H24))</f>
        <v>26.189999999999998</v>
      </c>
      <c r="I25" s="113"/>
      <c r="J25" s="114" t="s">
        <v>79</v>
      </c>
      <c r="K25" s="115"/>
      <c r="L25" s="112">
        <f>100-L26-(SUM(L15:L24))</f>
        <v>26.649999999999991</v>
      </c>
      <c r="M25" s="113"/>
      <c r="N25" s="114" t="s">
        <v>79</v>
      </c>
      <c r="O25" s="115"/>
      <c r="P25" s="112">
        <f>100-P26-(SUM(P15:P24))</f>
        <v>32.489999999999995</v>
      </c>
      <c r="Q25" s="113"/>
    </row>
    <row r="26" spans="1:17" ht="12.75" customHeight="1" x14ac:dyDescent="0.2">
      <c r="A26" s="68"/>
      <c r="B26" s="114" t="s">
        <v>141</v>
      </c>
      <c r="C26" s="115"/>
      <c r="D26" s="112">
        <v>14.27</v>
      </c>
      <c r="E26" s="113"/>
      <c r="F26" s="114" t="s">
        <v>141</v>
      </c>
      <c r="G26" s="115"/>
      <c r="H26" s="112">
        <v>8.73</v>
      </c>
      <c r="I26" s="113"/>
      <c r="J26" s="114" t="s">
        <v>141</v>
      </c>
      <c r="K26" s="115"/>
      <c r="L26" s="112">
        <v>5.59</v>
      </c>
      <c r="M26" s="113"/>
      <c r="N26" s="114" t="s">
        <v>141</v>
      </c>
      <c r="O26" s="115"/>
      <c r="P26" s="112">
        <v>13.309999999999999</v>
      </c>
      <c r="Q26" s="113"/>
    </row>
    <row r="27" spans="1:17" x14ac:dyDescent="0.2">
      <c r="A27" s="69"/>
      <c r="B27" s="137" t="s">
        <v>83</v>
      </c>
      <c r="C27" s="49"/>
      <c r="D27" s="134">
        <f>SUM(D15:E26)</f>
        <v>100</v>
      </c>
      <c r="E27" s="135"/>
      <c r="F27" s="137" t="s">
        <v>83</v>
      </c>
      <c r="G27" s="49"/>
      <c r="H27" s="138">
        <f>SUM(H15:I26)</f>
        <v>100</v>
      </c>
      <c r="I27" s="139"/>
      <c r="J27" s="137" t="s">
        <v>83</v>
      </c>
      <c r="K27" s="49"/>
      <c r="L27" s="134">
        <f>SUM(L15:M26)</f>
        <v>100</v>
      </c>
      <c r="M27" s="135"/>
      <c r="N27" s="137" t="s">
        <v>83</v>
      </c>
      <c r="O27" s="49"/>
      <c r="P27" s="134">
        <f>SUM(P15:Q26)</f>
        <v>100</v>
      </c>
      <c r="Q27" s="135"/>
    </row>
    <row r="28" spans="1:17" x14ac:dyDescent="0.2">
      <c r="A28" s="6"/>
      <c r="B28" s="7"/>
      <c r="C28" s="7"/>
      <c r="D28" s="7"/>
      <c r="E28" s="7"/>
      <c r="F28" s="7"/>
      <c r="G28" s="7"/>
      <c r="H28" s="7"/>
      <c r="I28" s="7"/>
      <c r="J28" s="114"/>
      <c r="K28" s="115"/>
      <c r="L28" s="112"/>
      <c r="M28" s="113"/>
      <c r="N28" s="7"/>
      <c r="O28" s="7"/>
      <c r="P28" s="7"/>
      <c r="Q28" s="7"/>
    </row>
    <row r="29" spans="1:17" ht="12.75" customHeight="1" x14ac:dyDescent="0.2">
      <c r="A29" s="60" t="s">
        <v>68</v>
      </c>
      <c r="B29" s="108" t="s">
        <v>2</v>
      </c>
      <c r="C29" s="109"/>
      <c r="D29" s="108" t="s">
        <v>3</v>
      </c>
      <c r="E29" s="109"/>
      <c r="F29" s="108" t="s">
        <v>2</v>
      </c>
      <c r="G29" s="109"/>
      <c r="H29" s="108" t="s">
        <v>3</v>
      </c>
      <c r="I29" s="109"/>
      <c r="J29" s="108" t="s">
        <v>2</v>
      </c>
      <c r="K29" s="109"/>
      <c r="L29" s="108" t="s">
        <v>3</v>
      </c>
      <c r="M29" s="109"/>
      <c r="N29" s="108" t="s">
        <v>2</v>
      </c>
      <c r="O29" s="109"/>
      <c r="P29" s="108" t="s">
        <v>3</v>
      </c>
      <c r="Q29" s="109"/>
    </row>
    <row r="30" spans="1:17" x14ac:dyDescent="0.2">
      <c r="A30" s="61"/>
      <c r="B30" s="23" t="s">
        <v>0</v>
      </c>
      <c r="C30" s="23" t="s">
        <v>1</v>
      </c>
      <c r="D30" s="23" t="s">
        <v>0</v>
      </c>
      <c r="E30" s="23" t="s">
        <v>1</v>
      </c>
      <c r="F30" s="23" t="s">
        <v>0</v>
      </c>
      <c r="G30" s="23" t="s">
        <v>1</v>
      </c>
      <c r="H30" s="23" t="s">
        <v>0</v>
      </c>
      <c r="I30" s="23" t="s">
        <v>1</v>
      </c>
      <c r="J30" s="23" t="s">
        <v>0</v>
      </c>
      <c r="K30" s="23" t="s">
        <v>1</v>
      </c>
      <c r="L30" s="23" t="s">
        <v>0</v>
      </c>
      <c r="M30" s="23" t="s">
        <v>1</v>
      </c>
      <c r="N30" s="23" t="s">
        <v>0</v>
      </c>
      <c r="O30" s="23" t="s">
        <v>1</v>
      </c>
      <c r="P30" s="23" t="s">
        <v>0</v>
      </c>
      <c r="Q30" s="23" t="s">
        <v>1</v>
      </c>
    </row>
    <row r="31" spans="1:17" x14ac:dyDescent="0.2">
      <c r="A31" s="20" t="s">
        <v>71</v>
      </c>
      <c r="B31" s="28">
        <v>5.8055730315603293E-2</v>
      </c>
      <c r="C31" s="28">
        <v>8.0400188157817354E-2</v>
      </c>
      <c r="D31" s="28">
        <v>6.3351434490551695E-2</v>
      </c>
      <c r="E31" s="28">
        <v>8.0400188157817354E-2</v>
      </c>
      <c r="F31" s="28">
        <v>0.14463786399540557</v>
      </c>
      <c r="G31" s="28">
        <v>8.0400188157817354E-2</v>
      </c>
      <c r="H31" s="28">
        <v>0.15808177090081243</v>
      </c>
      <c r="I31" s="28">
        <v>8.0400188157817354E-2</v>
      </c>
      <c r="J31" s="28">
        <v>0.13711566206366754</v>
      </c>
      <c r="K31" s="28">
        <v>8.0400188157817354E-2</v>
      </c>
      <c r="L31" s="28">
        <v>0.14886264944472161</v>
      </c>
      <c r="M31" s="28">
        <v>8.0400188157817354E-2</v>
      </c>
      <c r="N31" s="28">
        <v>0.1455256623289336</v>
      </c>
      <c r="O31" s="28">
        <v>8.0400188157817354E-2</v>
      </c>
      <c r="P31" s="28">
        <v>0.15723560441181905</v>
      </c>
      <c r="Q31" s="28">
        <v>8.0400188157817354E-2</v>
      </c>
    </row>
    <row r="32" spans="1:17" x14ac:dyDescent="0.2">
      <c r="A32" s="20" t="s">
        <v>72</v>
      </c>
      <c r="B32" s="28">
        <v>5.1806694484610061E-2</v>
      </c>
      <c r="C32" s="28">
        <v>8.7827525325300471E-2</v>
      </c>
      <c r="D32" s="28">
        <v>5.707538012971014E-2</v>
      </c>
      <c r="E32" s="28">
        <v>8.7827525325300471E-2</v>
      </c>
      <c r="F32" s="28" t="s">
        <v>81</v>
      </c>
      <c r="G32" s="28" t="s">
        <v>81</v>
      </c>
      <c r="H32" s="28" t="s">
        <v>81</v>
      </c>
      <c r="I32" s="28" t="s">
        <v>81</v>
      </c>
      <c r="J32" s="28" t="s">
        <v>81</v>
      </c>
      <c r="K32" s="28" t="s">
        <v>81</v>
      </c>
      <c r="L32" s="28" t="s">
        <v>81</v>
      </c>
      <c r="M32" s="28" t="s">
        <v>81</v>
      </c>
      <c r="N32" s="28" t="s">
        <v>81</v>
      </c>
      <c r="O32" s="28" t="s">
        <v>81</v>
      </c>
      <c r="P32" s="28" t="s">
        <v>81</v>
      </c>
      <c r="Q32" s="28" t="s">
        <v>81</v>
      </c>
    </row>
    <row r="33" spans="1:17" x14ac:dyDescent="0.2">
      <c r="A33" s="20" t="s">
        <v>69</v>
      </c>
      <c r="B33" s="28" t="s">
        <v>81</v>
      </c>
      <c r="C33" s="28" t="s">
        <v>81</v>
      </c>
      <c r="D33" s="28" t="s">
        <v>81</v>
      </c>
      <c r="E33" s="28" t="s">
        <v>81</v>
      </c>
      <c r="F33" s="28" t="s">
        <v>81</v>
      </c>
      <c r="G33" s="28" t="s">
        <v>81</v>
      </c>
      <c r="H33" s="28" t="s">
        <v>81</v>
      </c>
      <c r="I33" s="28" t="s">
        <v>81</v>
      </c>
      <c r="J33" s="28" t="s">
        <v>81</v>
      </c>
      <c r="K33" s="28" t="s">
        <v>81</v>
      </c>
      <c r="L33" s="28" t="s">
        <v>81</v>
      </c>
      <c r="M33" s="28" t="s">
        <v>81</v>
      </c>
      <c r="N33" s="28" t="s">
        <v>81</v>
      </c>
      <c r="O33" s="28" t="s">
        <v>81</v>
      </c>
      <c r="P33" s="28" t="s">
        <v>81</v>
      </c>
      <c r="Q33" s="28" t="s">
        <v>81</v>
      </c>
    </row>
    <row r="34" spans="1:17" x14ac:dyDescent="0.2">
      <c r="A34" s="20" t="s">
        <v>80</v>
      </c>
      <c r="B34" s="28">
        <v>7.4672623591830467E-2</v>
      </c>
      <c r="C34" s="28">
        <v>0.10497488962702972</v>
      </c>
      <c r="D34" s="28">
        <v>8.0057826533969978E-2</v>
      </c>
      <c r="E34" s="28">
        <v>0.10497488962702972</v>
      </c>
      <c r="F34" s="28">
        <v>8.2375900682123859E-2</v>
      </c>
      <c r="G34" s="28">
        <v>9.1357959331390237E-2</v>
      </c>
      <c r="H34" s="28">
        <v>9.5104870008717146E-2</v>
      </c>
      <c r="I34" s="28">
        <v>9.1357959331390237E-2</v>
      </c>
      <c r="J34" s="28">
        <v>9.0410627113256314E-2</v>
      </c>
      <c r="K34" s="28">
        <v>8.9659588806568102E-2</v>
      </c>
      <c r="L34" s="28">
        <v>0.1022430607563527</v>
      </c>
      <c r="M34" s="28">
        <v>8.9659588806568102E-2</v>
      </c>
      <c r="N34" s="28">
        <v>0.10160001295803811</v>
      </c>
      <c r="O34" s="28">
        <v>9.50707760662306E-2</v>
      </c>
      <c r="P34" s="28">
        <v>0.11330880053486214</v>
      </c>
      <c r="Q34" s="28">
        <v>9.50707760662306E-2</v>
      </c>
    </row>
    <row r="35" spans="1:17" ht="12.75" customHeight="1" x14ac:dyDescent="0.2">
      <c r="A35" s="20" t="s">
        <v>77</v>
      </c>
      <c r="B35" s="101" t="s">
        <v>165</v>
      </c>
      <c r="C35" s="87"/>
      <c r="D35" s="87"/>
      <c r="E35" s="136"/>
      <c r="F35" s="101" t="s">
        <v>165</v>
      </c>
      <c r="G35" s="87"/>
      <c r="H35" s="87"/>
      <c r="I35" s="136"/>
      <c r="J35" s="101" t="s">
        <v>165</v>
      </c>
      <c r="K35" s="87"/>
      <c r="L35" s="87"/>
      <c r="M35" s="136"/>
      <c r="N35" s="101" t="s">
        <v>165</v>
      </c>
      <c r="O35" s="87"/>
      <c r="P35" s="87"/>
      <c r="Q35" s="136"/>
    </row>
    <row r="36" spans="1:17" ht="13.5" thickBot="1" x14ac:dyDescent="0.25">
      <c r="A36" s="31" t="s">
        <v>70</v>
      </c>
      <c r="B36" s="34">
        <v>13.2859</v>
      </c>
      <c r="C36" s="30">
        <v>3675.8815</v>
      </c>
      <c r="D36" s="34">
        <v>13.5505</v>
      </c>
      <c r="E36" s="30">
        <f>C36</f>
        <v>3675.8815</v>
      </c>
      <c r="F36" s="35">
        <v>12.157999999999999</v>
      </c>
      <c r="G36" s="30">
        <f>C36</f>
        <v>3675.8815</v>
      </c>
      <c r="H36" s="34">
        <v>12.513999999999999</v>
      </c>
      <c r="I36" s="30">
        <f>C36</f>
        <v>3675.8815</v>
      </c>
      <c r="J36" s="34">
        <v>12.1378</v>
      </c>
      <c r="K36" s="30">
        <f>C36</f>
        <v>3675.8815</v>
      </c>
      <c r="L36" s="34">
        <v>12.4346</v>
      </c>
      <c r="M36" s="30">
        <f>C36</f>
        <v>3675.8815</v>
      </c>
      <c r="N36" s="34">
        <v>12.271100000000001</v>
      </c>
      <c r="O36" s="30">
        <f>C36</f>
        <v>3675.8815</v>
      </c>
      <c r="P36" s="34">
        <v>12.5486</v>
      </c>
      <c r="Q36" s="30">
        <f>C36</f>
        <v>3675.8815</v>
      </c>
    </row>
    <row r="37" spans="1:17" ht="14.25" customHeight="1" x14ac:dyDescent="0.2"/>
    <row r="38" spans="1:17" x14ac:dyDescent="0.2">
      <c r="A38" s="24" t="s">
        <v>8</v>
      </c>
    </row>
    <row r="39" spans="1:17" ht="12.75" customHeight="1" x14ac:dyDescent="0.2">
      <c r="A39" s="55" t="s">
        <v>73</v>
      </c>
      <c r="B39" s="55"/>
      <c r="C39" s="55"/>
      <c r="D39" s="55"/>
      <c r="E39" s="55"/>
    </row>
    <row r="40" spans="1:17" x14ac:dyDescent="0.2">
      <c r="A40" s="24"/>
    </row>
    <row r="41" spans="1:17" x14ac:dyDescent="0.2">
      <c r="A41" s="24" t="s">
        <v>74</v>
      </c>
    </row>
    <row r="42" spans="1:17" ht="12.75" customHeight="1" x14ac:dyDescent="0.2">
      <c r="A42" s="24" t="s">
        <v>78</v>
      </c>
    </row>
    <row r="43" spans="1:17" ht="12.75" customHeight="1" x14ac:dyDescent="0.2">
      <c r="A43" s="55" t="s">
        <v>199</v>
      </c>
      <c r="B43" s="55"/>
      <c r="C43" s="55"/>
    </row>
    <row r="44" spans="1:17" ht="12.75" customHeight="1" x14ac:dyDescent="0.2">
      <c r="A44" s="24" t="s">
        <v>76</v>
      </c>
    </row>
  </sheetData>
  <mergeCells count="164">
    <mergeCell ref="J24:K24"/>
    <mergeCell ref="L24:M24"/>
    <mergeCell ref="L25:M25"/>
    <mergeCell ref="J23:K23"/>
    <mergeCell ref="L23:M23"/>
    <mergeCell ref="F35:I35"/>
    <mergeCell ref="D29:E29"/>
    <mergeCell ref="A39:E39"/>
    <mergeCell ref="N35:Q35"/>
    <mergeCell ref="P29:Q29"/>
    <mergeCell ref="J29:K29"/>
    <mergeCell ref="L29:M29"/>
    <mergeCell ref="L28:M28"/>
    <mergeCell ref="P27:Q27"/>
    <mergeCell ref="H27:I27"/>
    <mergeCell ref="L27:M27"/>
    <mergeCell ref="N29:O29"/>
    <mergeCell ref="N27:O27"/>
    <mergeCell ref="J27:K27"/>
    <mergeCell ref="A43:C43"/>
    <mergeCell ref="J35:M35"/>
    <mergeCell ref="A14:A27"/>
    <mergeCell ref="B29:C29"/>
    <mergeCell ref="A29:A30"/>
    <mergeCell ref="B26:C26"/>
    <mergeCell ref="B27:C27"/>
    <mergeCell ref="D23:E23"/>
    <mergeCell ref="B15:C15"/>
    <mergeCell ref="D15:E15"/>
    <mergeCell ref="B16:C16"/>
    <mergeCell ref="H23:I23"/>
    <mergeCell ref="F20:G20"/>
    <mergeCell ref="H20:I20"/>
    <mergeCell ref="F21:G21"/>
    <mergeCell ref="H21:I21"/>
    <mergeCell ref="B35:E35"/>
    <mergeCell ref="J16:K16"/>
    <mergeCell ref="J21:K21"/>
    <mergeCell ref="J20:K20"/>
    <mergeCell ref="F29:G29"/>
    <mergeCell ref="H29:I29"/>
    <mergeCell ref="J28:K28"/>
    <mergeCell ref="F27:G27"/>
    <mergeCell ref="D26:E26"/>
    <mergeCell ref="D27:E27"/>
    <mergeCell ref="D22:E22"/>
    <mergeCell ref="D20:E20"/>
    <mergeCell ref="D16:E16"/>
    <mergeCell ref="J26:K26"/>
    <mergeCell ref="L16:M16"/>
    <mergeCell ref="L17:M17"/>
    <mergeCell ref="J17:K17"/>
    <mergeCell ref="L26:M26"/>
    <mergeCell ref="J19:K19"/>
    <mergeCell ref="L19:M19"/>
    <mergeCell ref="F26:G26"/>
    <mergeCell ref="F16:G16"/>
    <mergeCell ref="H16:I16"/>
    <mergeCell ref="F17:G17"/>
    <mergeCell ref="H17:I17"/>
    <mergeCell ref="H22:I22"/>
    <mergeCell ref="L21:M21"/>
    <mergeCell ref="L20:M20"/>
    <mergeCell ref="F18:G18"/>
    <mergeCell ref="L18:M18"/>
    <mergeCell ref="J18:K18"/>
    <mergeCell ref="H19:I19"/>
    <mergeCell ref="L14:M14"/>
    <mergeCell ref="N14:O14"/>
    <mergeCell ref="J14:K14"/>
    <mergeCell ref="J15:K15"/>
    <mergeCell ref="L15:M15"/>
    <mergeCell ref="F15:G15"/>
    <mergeCell ref="J11:M11"/>
    <mergeCell ref="A13:Q13"/>
    <mergeCell ref="P14:Q14"/>
    <mergeCell ref="H15:I15"/>
    <mergeCell ref="H14:I14"/>
    <mergeCell ref="N15:O15"/>
    <mergeCell ref="P15:Q15"/>
    <mergeCell ref="B14:C14"/>
    <mergeCell ref="F14:G14"/>
    <mergeCell ref="D14:E14"/>
    <mergeCell ref="B2:E2"/>
    <mergeCell ref="A3:Q3"/>
    <mergeCell ref="N2:Q2"/>
    <mergeCell ref="A9:Q9"/>
    <mergeCell ref="B10:E10"/>
    <mergeCell ref="N4:Q4"/>
    <mergeCell ref="N6:Q6"/>
    <mergeCell ref="J10:M10"/>
    <mergeCell ref="N10:Q10"/>
    <mergeCell ref="J2:M2"/>
    <mergeCell ref="F2:I2"/>
    <mergeCell ref="N8:Q8"/>
    <mergeCell ref="J6:M6"/>
    <mergeCell ref="A5:Q5"/>
    <mergeCell ref="J4:M4"/>
    <mergeCell ref="B4:E4"/>
    <mergeCell ref="F10:I10"/>
    <mergeCell ref="R4:U4"/>
    <mergeCell ref="B6:E6"/>
    <mergeCell ref="F6:I6"/>
    <mergeCell ref="B11:E11"/>
    <mergeCell ref="F4:I4"/>
    <mergeCell ref="B12:E12"/>
    <mergeCell ref="A7:Q7"/>
    <mergeCell ref="F8:I8"/>
    <mergeCell ref="J8:M8"/>
    <mergeCell ref="B8:E8"/>
    <mergeCell ref="N11:Q11"/>
    <mergeCell ref="F12:I12"/>
    <mergeCell ref="J12:M12"/>
    <mergeCell ref="N12:Q12"/>
    <mergeCell ref="F11:I11"/>
    <mergeCell ref="B21:C21"/>
    <mergeCell ref="B22:C22"/>
    <mergeCell ref="B23:C23"/>
    <mergeCell ref="D21:E21"/>
    <mergeCell ref="B19:C19"/>
    <mergeCell ref="B20:C20"/>
    <mergeCell ref="B25:C25"/>
    <mergeCell ref="D17:E17"/>
    <mergeCell ref="B17:C17"/>
    <mergeCell ref="B18:C18"/>
    <mergeCell ref="D18:E18"/>
    <mergeCell ref="D19:E19"/>
    <mergeCell ref="B24:C24"/>
    <mergeCell ref="D24:E24"/>
    <mergeCell ref="D25:E25"/>
    <mergeCell ref="N16:O16"/>
    <mergeCell ref="P16:Q16"/>
    <mergeCell ref="N17:O17"/>
    <mergeCell ref="P17:Q17"/>
    <mergeCell ref="N18:O18"/>
    <mergeCell ref="P18:Q18"/>
    <mergeCell ref="N19:O19"/>
    <mergeCell ref="P19:Q19"/>
    <mergeCell ref="N20:O20"/>
    <mergeCell ref="P20:Q20"/>
    <mergeCell ref="H18:I18"/>
    <mergeCell ref="F19:G19"/>
    <mergeCell ref="F22:G22"/>
    <mergeCell ref="F24:G24"/>
    <mergeCell ref="F25:G25"/>
    <mergeCell ref="H26:I26"/>
    <mergeCell ref="N21:O21"/>
    <mergeCell ref="P21:Q21"/>
    <mergeCell ref="N22:O22"/>
    <mergeCell ref="P22:Q22"/>
    <mergeCell ref="N23:O23"/>
    <mergeCell ref="P23:Q23"/>
    <mergeCell ref="N24:O24"/>
    <mergeCell ref="P24:Q24"/>
    <mergeCell ref="N25:O25"/>
    <mergeCell ref="P25:Q25"/>
    <mergeCell ref="N26:O26"/>
    <mergeCell ref="P26:Q26"/>
    <mergeCell ref="J22:K22"/>
    <mergeCell ref="L22:M22"/>
    <mergeCell ref="F23:G23"/>
    <mergeCell ref="H24:I24"/>
    <mergeCell ref="H25:I25"/>
    <mergeCell ref="J25:K25"/>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Equity Open Ended  </vt:lpstr>
      <vt:lpstr>Equity Close Ended</vt:lpstr>
      <vt:lpstr>Debt Open Ended </vt:lpstr>
      <vt:lpstr>Debt Close Ended</vt:lpstr>
    </vt:vector>
  </TitlesOfParts>
  <Company>IPRU</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LIC MF Dashboard August 2016</dc:title>
  <dc:creator>Shruti Tendulkar</dc:creator>
  <cp:keywords>LICMF;Dashboard</cp:keywords>
  <cp:lastModifiedBy>shruti</cp:lastModifiedBy>
  <cp:lastPrinted>2017-03-08T04:58:08Z</cp:lastPrinted>
  <dcterms:created xsi:type="dcterms:W3CDTF">2015-08-03T08:55:10Z</dcterms:created>
  <dcterms:modified xsi:type="dcterms:W3CDTF">2018-01-12T08:31:00Z</dcterms:modified>
</cp:coreProperties>
</file>