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735" tabRatio="661" activeTab="3"/>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AC36" i="21" l="1"/>
  <c r="AA36" i="21"/>
  <c r="Y36" i="21"/>
  <c r="I36" i="19"/>
  <c r="G36" i="19"/>
  <c r="BE36" i="23"/>
  <c r="BC36" i="23"/>
  <c r="AZ25" i="23" l="1"/>
  <c r="AV25" i="23"/>
  <c r="H25" i="22"/>
  <c r="H25" i="19"/>
  <c r="X25" i="22"/>
  <c r="L25" i="23"/>
  <c r="D25" i="22"/>
  <c r="T25" i="23"/>
  <c r="AN25" i="23"/>
  <c r="AJ25" i="23"/>
  <c r="L25" i="22"/>
  <c r="H25" i="23"/>
  <c r="AB25" i="21"/>
  <c r="X25" i="21"/>
  <c r="AF25" i="23"/>
  <c r="AB25" i="23"/>
  <c r="X25" i="23"/>
  <c r="D25" i="23"/>
  <c r="L25" i="21"/>
  <c r="T25" i="21"/>
  <c r="P25" i="21"/>
  <c r="D25" i="19"/>
  <c r="H25" i="21"/>
  <c r="D25" i="21"/>
  <c r="BD25" i="23"/>
  <c r="BD27" i="23" s="1"/>
  <c r="T25" i="22"/>
  <c r="P25" i="23"/>
  <c r="AR25" i="23"/>
  <c r="U36" i="21" l="1"/>
  <c r="S36" i="21"/>
  <c r="Q36" i="21"/>
  <c r="O36" i="21"/>
  <c r="M36" i="21"/>
  <c r="K36" i="21"/>
  <c r="I36" i="21"/>
  <c r="G36" i="21"/>
  <c r="E36" i="21"/>
  <c r="P27" i="21"/>
  <c r="T27" i="21"/>
  <c r="AB27" i="21"/>
  <c r="D27" i="21"/>
  <c r="L27" i="21"/>
  <c r="X27" i="21"/>
  <c r="AS36" i="22"/>
  <c r="AQ36" i="22"/>
  <c r="AO36" i="22"/>
  <c r="AM36" i="22"/>
  <c r="AK36" i="22"/>
  <c r="AI36" i="22"/>
  <c r="AG36" i="22"/>
  <c r="AE36" i="22"/>
  <c r="AC36" i="22"/>
  <c r="Y36" i="22"/>
  <c r="U36" i="22"/>
  <c r="Q36" i="22"/>
  <c r="M36" i="22"/>
  <c r="K36" i="22"/>
  <c r="I36" i="22"/>
  <c r="G36" i="22"/>
  <c r="E36" i="22"/>
  <c r="E36" i="19"/>
  <c r="BA36" i="23"/>
  <c r="AY36" i="23"/>
  <c r="AS36" i="23"/>
  <c r="AK36" i="23"/>
  <c r="AI36" i="23"/>
  <c r="AG36" i="23"/>
  <c r="Y36" i="23"/>
  <c r="U36" i="23"/>
  <c r="Q36" i="23"/>
  <c r="M36" i="23"/>
  <c r="AW36" i="23"/>
  <c r="AU36" i="23"/>
  <c r="AO36" i="23"/>
  <c r="AM36" i="23"/>
  <c r="AC36" i="23"/>
  <c r="AA36" i="23"/>
  <c r="I36" i="23"/>
  <c r="G36" i="23"/>
  <c r="E36" i="23"/>
  <c r="S27" i="23" l="1"/>
  <c r="D27" i="22" l="1"/>
  <c r="AZ27" i="23" l="1"/>
  <c r="AV27" i="23"/>
  <c r="H27" i="22"/>
  <c r="T27" i="23"/>
  <c r="L27" i="22"/>
  <c r="AF27" i="23"/>
  <c r="X27" i="23"/>
  <c r="H27" i="23"/>
  <c r="P27" i="22"/>
  <c r="AN27" i="23"/>
  <c r="D27" i="23"/>
  <c r="T27" i="22"/>
  <c r="P27" i="23"/>
  <c r="AR27" i="23"/>
  <c r="H27" i="19"/>
  <c r="X27" i="22"/>
  <c r="L27" i="23"/>
  <c r="AB27" i="23"/>
  <c r="D27" i="19"/>
  <c r="AB27" i="22"/>
  <c r="AF27" i="22"/>
  <c r="AJ27" i="22"/>
  <c r="AN27" i="22"/>
  <c r="AR27" i="22"/>
  <c r="AJ27" i="23"/>
</calcChain>
</file>

<file path=xl/sharedStrings.xml><?xml version="1.0" encoding="utf-8"?>
<sst xmlns="http://schemas.openxmlformats.org/spreadsheetml/2006/main" count="1140" uniqueCount="236">
  <si>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</si>
  <si>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</si>
  <si>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</si>
  <si>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</si>
  <si>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</si>
  <si>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</si>
  <si>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</si>
  <si>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</si>
  <si>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</si>
  <si>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</si>
  <si>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</si>
  <si>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</si>
  <si>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</si>
  <si>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</si>
  <si>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</si>
  <si>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</si>
  <si>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</si>
  <si>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</si>
  <si>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</si>
  <si>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</si>
  <si>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</si>
  <si>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</si>
  <si>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</si>
  <si>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</si>
  <si>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</si>
  <si>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</si>
  <si>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</si>
  <si>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</si>
  <si>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An open ended scheme which seeks to generate long term capital growth through a judicious mix of investment in quality debt securities and equities with relatively low risk levels through research based investments.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</si>
  <si>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</si>
  <si>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</si>
  <si>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</si>
  <si>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</si>
  <si>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</si>
  <si>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</si>
  <si>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</si>
  <si>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2</t>
  </si>
  <si>
    <t>LIC MF RGESS 3</t>
  </si>
  <si>
    <t>LIC MF Savings Plus</t>
  </si>
  <si>
    <t xml:space="preserve">LIC MF Income Plus </t>
  </si>
  <si>
    <t>LIC MF Govt. Securities Fund</t>
  </si>
  <si>
    <t>LIC MF Bond Fund</t>
  </si>
  <si>
    <t>LIC MF Monthly Income Plan</t>
  </si>
  <si>
    <t>LIC MF G-Sec Long Term ETF</t>
  </si>
  <si>
    <t>LIC MF CPOF 2</t>
  </si>
  <si>
    <t>LIC MF CPOF 5</t>
  </si>
  <si>
    <t>LIC MF Dual Advantage Fixed Term Plan 1</t>
  </si>
  <si>
    <t>LIC MF Dual Advantage Fixed Term Plan 2</t>
  </si>
  <si>
    <t>LIC MF Dual Advantage Fixed Term Plan 3</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</si>
  <si>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</si>
  <si>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</si>
  <si>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</si>
  <si>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</si>
  <si>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</si>
  <si>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</si>
  <si>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</si>
  <si>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</si>
  <si>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</si>
  <si>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</si>
  <si>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</si>
  <si>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</si>
  <si>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</si>
  <si>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</si>
  <si>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</si>
  <si>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</si>
  <si>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</si>
  <si>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</si>
  <si>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</si>
  <si>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</si>
  <si>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</si>
  <si>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</si>
  <si>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</si>
  <si>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</si>
  <si>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</si>
  <si>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</si>
  <si>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</si>
  <si>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</si>
  <si>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</si>
  <si>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</si>
  <si>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</si>
  <si>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</si>
  <si>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</si>
  <si>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</si>
  <si>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</si>
  <si>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</si>
  <si>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</si>
  <si>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</si>
  <si>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</si>
  <si>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</si>
  <si>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</si>
  <si>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Cash &amp; Cash equivalent</t>
  </si>
  <si>
    <t>Since Inception</t>
  </si>
  <si>
    <t>NA</t>
  </si>
  <si>
    <t>Power Finance Corporation Limited</t>
  </si>
  <si>
    <t>Total</t>
  </si>
  <si>
    <t>NTPC Limited</t>
  </si>
  <si>
    <t>Bharti Airtel Limited</t>
  </si>
  <si>
    <t>S &amp; P BSE 200 Index</t>
  </si>
  <si>
    <t>Crisil Short Term Bond Fund Index</t>
  </si>
  <si>
    <t xml:space="preserve">
</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</si>
  <si>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</si>
  <si>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</si>
  <si>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</si>
  <si>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</si>
  <si>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</si>
  <si>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</si>
  <si>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</si>
  <si>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</si>
  <si>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</si>
  <si>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</si>
  <si>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</si>
  <si>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</si>
  <si>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</si>
  <si>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</si>
  <si>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</si>
  <si>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</si>
  <si>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</si>
  <si>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</si>
  <si>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</si>
  <si>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</si>
  <si>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Reliance Jio Infocomm Limited</t>
  </si>
  <si>
    <t>Government Treasury Bill</t>
  </si>
  <si>
    <t>01.09.1994</t>
  </si>
  <si>
    <t xml:space="preserve">CRISIL Balanced Fund – Aggressive Index </t>
  </si>
  <si>
    <t>15.04.1993</t>
  </si>
  <si>
    <t>25.02.2015</t>
  </si>
  <si>
    <t>27.03.2015</t>
  </si>
  <si>
    <t>30.11.2015</t>
  </si>
  <si>
    <t>17.03.2016</t>
  </si>
  <si>
    <t>05.12.2002</t>
  </si>
  <si>
    <t>01.01.1991</t>
  </si>
  <si>
    <t>31.03.1997</t>
  </si>
  <si>
    <t>19.06.1989</t>
  </si>
  <si>
    <t>01.12.2014</t>
  </si>
  <si>
    <t>05.02.2015</t>
  </si>
  <si>
    <t>18.03.2002</t>
  </si>
  <si>
    <t>09.06.2003</t>
  </si>
  <si>
    <t>31.05.2007</t>
  </si>
  <si>
    <t>10.12.1999</t>
  </si>
  <si>
    <t>23.06.1999</t>
  </si>
  <si>
    <t>01.06.1998</t>
  </si>
  <si>
    <t>12.11.2001</t>
  </si>
  <si>
    <t>24.12.2014</t>
  </si>
  <si>
    <t>09.05.2008</t>
  </si>
  <si>
    <t>27.08.2008</t>
  </si>
  <si>
    <t>20.01.2014</t>
  </si>
  <si>
    <t>01.10.2014</t>
  </si>
  <si>
    <t>13.07.2015</t>
  </si>
  <si>
    <t>05.10.2015</t>
  </si>
  <si>
    <t>19.11.2015</t>
  </si>
  <si>
    <t>13.11.2014</t>
  </si>
  <si>
    <t>10.12.2014</t>
  </si>
  <si>
    <t>National Highways Auth Of Ind</t>
  </si>
  <si>
    <t>Persistent Systems Limited</t>
  </si>
  <si>
    <t>Bajaj Auto Limited</t>
  </si>
  <si>
    <t>Housing Development Finance Corporation Limited</t>
  </si>
  <si>
    <t>Dewan Housing Finance Corporation Limited</t>
  </si>
  <si>
    <t>Export Import Bank of India</t>
  </si>
  <si>
    <t>Eicher Motors Limited</t>
  </si>
  <si>
    <t>NHPC Limited</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</si>
  <si>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</si>
  <si>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</si>
  <si>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</si>
  <si>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</si>
  <si>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</si>
  <si>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</si>
  <si>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</si>
  <si>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</si>
  <si>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S &amp; P BSE 100 Index</t>
  </si>
  <si>
    <t>Cash &amp; Cash Equivalent:</t>
  </si>
  <si>
    <t>20.11.2015</t>
  </si>
  <si>
    <t>24.03.2008</t>
  </si>
  <si>
    <t>The South Indian Bank Limited</t>
  </si>
  <si>
    <t>State Government Bond</t>
  </si>
  <si>
    <t>Housing &amp; Urban Development Corporation Limited</t>
  </si>
  <si>
    <t>Grand Total</t>
  </si>
  <si>
    <t>ITC Limited</t>
  </si>
  <si>
    <t>Bajaj Finance Limited</t>
  </si>
  <si>
    <t>Cholamandalam Investment and Finance Company Limited</t>
  </si>
  <si>
    <t>Tata Power Company Limited</t>
  </si>
  <si>
    <t>City Union Bank Limited</t>
  </si>
  <si>
    <t>Canara Bank</t>
  </si>
  <si>
    <t>The Federal Bank  Limited</t>
  </si>
  <si>
    <t>Tata Motors Finance Limited</t>
  </si>
  <si>
    <t>Tata Consultancy Services Limited</t>
  </si>
  <si>
    <t>Kotak Mahindra Bank Limited</t>
  </si>
  <si>
    <t>Maruti Suzuki India Limited</t>
  </si>
  <si>
    <t>Britannia Industries Limited</t>
  </si>
  <si>
    <t>The Ramco Cements Limited</t>
  </si>
  <si>
    <t>Petronet LNG Limited</t>
  </si>
  <si>
    <t>KEC International Limited</t>
  </si>
  <si>
    <t>InterGlobe Aviation Limited</t>
  </si>
  <si>
    <t>Bharat Electronics Limited</t>
  </si>
  <si>
    <t>UPL Limited</t>
  </si>
  <si>
    <t>Aurobindo Pharma Limited</t>
  </si>
  <si>
    <t>Motherson Sumi Systems Limited</t>
  </si>
  <si>
    <t>Tata Chemicals Limited</t>
  </si>
  <si>
    <t>Vinati Organics Limited</t>
  </si>
  <si>
    <t>Crisil MIP Blended Fund Index</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</si>
  <si>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</si>
  <si>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</si>
  <si>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Sun Pharmaceutical Industries Limited</t>
  </si>
  <si>
    <t>L &amp; T Infra Debt Fund Limited</t>
  </si>
  <si>
    <t>India Infradebt Limited</t>
  </si>
  <si>
    <t>Reliance Ports and Terminals Limited</t>
  </si>
  <si>
    <t>Indian Railway Finance Corporation Limited</t>
  </si>
  <si>
    <t>VIP Industries Limited</t>
  </si>
  <si>
    <t>Hero MotoCorp Limited</t>
  </si>
  <si>
    <t>Tata Capital Housing Finance Limited</t>
  </si>
  <si>
    <t>L &amp; T Infrastructure Finance Company Limited</t>
  </si>
  <si>
    <t>Aditya Birla Finance Limited</t>
  </si>
  <si>
    <t>Edelweiss Commodities Services Limited</t>
  </si>
  <si>
    <t>Hindalco Industries Limited</t>
  </si>
  <si>
    <t>IDFC Bank Limited</t>
  </si>
  <si>
    <t>National Bank For Agriculture and Rural Development</t>
  </si>
  <si>
    <t>Dashboard as on 31/10/2017</t>
  </si>
  <si>
    <t>2) AUM, Portfolio and scheme performance data is as on 31/10/2017</t>
  </si>
  <si>
    <t>Government of India</t>
  </si>
  <si>
    <t>Idea Cellular Limited</t>
  </si>
  <si>
    <t>Indian Oil Corporation Limited</t>
  </si>
  <si>
    <t>KPIT Technologies Limited</t>
  </si>
  <si>
    <t>Bharat Petroleum Corporation Limited</t>
  </si>
  <si>
    <t>IndoStar Capital Finance Limited</t>
  </si>
  <si>
    <t>LIC MF Childrens Gift Fund</t>
  </si>
  <si>
    <t>7.73% GOI (MD 19/12/2034)</t>
  </si>
  <si>
    <t>7.52% Gujarat SDL (MD 24/05/2027)</t>
  </si>
  <si>
    <t>7.61% GOI(MD 09/05/2030)</t>
  </si>
  <si>
    <t>6.68% GOI (MD 17/09/2031)</t>
  </si>
  <si>
    <t>6.79% GOI (MD 26/12/2029)</t>
  </si>
  <si>
    <t>8.17% GOI (MD 01/12/2044)</t>
  </si>
  <si>
    <t>7.35% GOI (MD 22/06/2024)</t>
  </si>
  <si>
    <t>6.62% GOI (MD 28/11/2051)</t>
  </si>
  <si>
    <t>6.79% GOI (MD 15/05/2027)</t>
  </si>
  <si>
    <t>6.97% GOI (MD 06/09/2026)</t>
  </si>
  <si>
    <t>8.28% GOI (M/D 21/09/2027)</t>
  </si>
  <si>
    <t>8.15% GOI (MD 24/11/2026)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</si>
</sst>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8"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51">
    <xf numFmtId="0" fontId="0" fillId="0" borderId="0" xfId="0"/>
    <xf numFmtId="10" fontId="5" fillId="0" borderId="0" xfId="0" applyNumberFormat="1" applyFont="1" applyFill="1" applyBorder="1" applyAlignment="1">
      <alignment horizontal="center" vertical="center" wrapText="1"/>
    </xf>
    <xf numFmtId="0" fontId="4" fillId="0" borderId="3" xfId="0" applyFont="1" applyFill="1" applyBorder="1" applyAlignment="1">
      <alignment vertical="top"/>
    </xf>
    <xf numFmtId="10" fontId="5" fillId="0" borderId="0" xfId="3" applyNumberFormat="1" applyFont="1" applyFill="1" applyBorder="1" applyAlignment="1">
      <alignment horizontal="right"/>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center" wrapText="1"/>
    </xf>
    <xf numFmtId="0" fontId="5" fillId="0" borderId="0" xfId="0" applyFont="1" applyFill="1" applyBorder="1" applyAlignment="1">
      <alignment vertical="top" wrapText="1"/>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5" fillId="0" borderId="0" xfId="0" applyNumberFormat="1" applyFont="1" applyFill="1" applyBorder="1" applyAlignment="1" applyProtection="1">
      <alignment horizontal="left" vertical="top" wrapText="1"/>
    </xf>
    <xf numFmtId="0" fontId="4" fillId="0" borderId="10"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4" fillId="0" borderId="13"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14" fontId="5" fillId="0" borderId="0" xfId="0" applyNumberFormat="1" applyFont="1" applyFill="1" applyBorder="1" applyAlignment="1">
      <alignment horizontal="left" vertical="center"/>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left" vertical="top" wrapText="1"/>
    </xf>
    <xf numFmtId="0" fontId="5" fillId="0" borderId="0"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2" fontId="4" fillId="0" borderId="1"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2" fontId="4" fillId="0" borderId="18" xfId="0" applyNumberFormat="1" applyFont="1" applyFill="1" applyBorder="1" applyAlignment="1">
      <alignment horizontal="center"/>
    </xf>
    <xf numFmtId="2" fontId="4" fillId="0" borderId="19" xfId="0"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24"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4" fillId="0" borderId="0"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2" fontId="4" fillId="0" borderId="2"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10" fontId="4" fillId="0" borderId="2" xfId="0" applyNumberFormat="1" applyFont="1" applyFill="1" applyBorder="1" applyAlignment="1">
      <alignment horizontal="center" vertical="center" wrapText="1"/>
    </xf>
    <xf numFmtId="10" fontId="4" fillId="0" borderId="18" xfId="0" applyNumberFormat="1" applyFont="1" applyFill="1" applyBorder="1" applyAlignment="1">
      <alignment horizontal="left" vertical="top" wrapText="1"/>
    </xf>
    <xf numFmtId="10" fontId="4" fillId="0" borderId="19" xfId="0" applyNumberFormat="1" applyFont="1" applyFill="1" applyBorder="1" applyAlignment="1">
      <alignment horizontal="left" vertical="top"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4" fillId="0" borderId="23" xfId="0" applyFont="1" applyFill="1" applyBorder="1" applyAlignment="1">
      <alignment horizontal="center" vertical="center" wrapText="1"/>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9" xfId="0" applyNumberFormat="1" applyFont="1" applyFill="1" applyBorder="1" applyAlignment="1">
      <alignment horizontal="left" vertical="top" wrapText="1"/>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14" fontId="5" fillId="0" borderId="9"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10" fontId="5" fillId="0" borderId="1" xfId="3"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10" fontId="5" fillId="0" borderId="1" xfId="3" applyNumberFormat="1" applyFont="1" applyFill="1" applyBorder="1" applyAlignment="1">
      <alignment horizontal="center"/>
    </xf>
    <xf numFmtId="164" fontId="5" fillId="0" borderId="4" xfId="0" applyNumberFormat="1" applyFont="1" applyFill="1" applyBorder="1" applyAlignment="1" applyProtection="1">
      <alignment horizontal="center" vertical="center" wrapText="1"/>
    </xf>
    <xf numFmtId="4" fontId="5" fillId="0" borderId="4" xfId="0" applyNumberFormat="1" applyFont="1" applyFill="1" applyBorder="1" applyAlignment="1">
      <alignment horizontal="center" vertical="center"/>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5" fillId="0" borderId="4" xfId="0" applyFont="1" applyFill="1" applyBorder="1" applyAlignment="1">
      <alignment horizontal="center" vertical="center"/>
    </xf>
    <xf numFmtId="164" fontId="5" fillId="0" borderId="4" xfId="0" applyNumberFormat="1" applyFont="1" applyFill="1" applyBorder="1" applyAlignment="1">
      <alignment horizontal="center" vertical="center"/>
    </xf>
    <xf numFmtId="2"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10" fontId="5" fillId="0" borderId="2" xfId="0" applyNumberFormat="1" applyFont="1" applyFill="1" applyBorder="1" applyAlignment="1">
      <alignment horizontal="center" vertical="top" wrapText="1"/>
    </xf>
    <xf numFmtId="2" fontId="5" fillId="0" borderId="18" xfId="0" applyNumberFormat="1" applyFont="1" applyFill="1" applyBorder="1" applyAlignment="1">
      <alignment horizontal="center" vertical="top" wrapText="1"/>
    </xf>
    <xf numFmtId="2" fontId="5" fillId="0" borderId="19" xfId="0" applyNumberFormat="1"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10" fontId="4" fillId="0" borderId="1" xfId="0" applyNumberFormat="1" applyFont="1" applyFill="1" applyBorder="1" applyAlignment="1">
      <alignment horizontal="center" vertical="top" wrapText="1"/>
    </xf>
    <xf numFmtId="0" fontId="5" fillId="0" borderId="4" xfId="0" applyNumberFormat="1" applyFont="1" applyFill="1" applyBorder="1" applyAlignment="1" applyProtection="1">
      <alignment horizontal="center" vertical="center" wrapText="1"/>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19" xfId="3" applyNumberFormat="1" applyFont="1" applyFill="1" applyBorder="1" applyAlignment="1">
      <alignment horizontal="center"/>
    </xf>
    <xf numFmtId="10" fontId="5" fillId="0" borderId="9" xfId="3" applyNumberFormat="1" applyFont="1" applyFill="1" applyBorder="1" applyAlignment="1">
      <alignment horizontal="center"/>
    </xf>
    <xf numFmtId="2" fontId="5" fillId="0" borderId="4" xfId="0" applyNumberFormat="1" applyFont="1" applyFill="1" applyBorder="1" applyAlignment="1">
      <alignment horizontal="center" vertic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51"/>
  <sheetViews>
    <sheetView zoomScaleNormal="100" workbookViewId="0">
      <pane xSplit="1" ySplit="2" topLeftCell="B3"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4" width="13" style="11" customWidth="1"/>
    <col min="5" max="5" width="9.7109375" style="11" bestFit="1" customWidth="1"/>
    <col min="6" max="8" width="13" style="11" customWidth="1"/>
    <col min="9" max="9" width="9.7109375" style="11" bestFit="1" customWidth="1"/>
    <col min="10" max="12" width="13" style="11" customWidth="1"/>
    <col min="13" max="13" width="9.7109375" style="11" bestFit="1" customWidth="1"/>
    <col min="14" max="16" width="13" style="11" customWidth="1"/>
    <col min="17" max="17" width="9.7109375" style="11" bestFit="1" customWidth="1"/>
    <col min="18" max="20" width="13" style="11" customWidth="1"/>
    <col min="21" max="21" width="9.7109375" style="11" bestFit="1" customWidth="1"/>
    <col min="22" max="24" width="13" style="11" customWidth="1"/>
    <col min="25" max="25" width="10.7109375" style="11" bestFit="1" customWidth="1"/>
    <col min="26" max="28" width="13" style="11" customWidth="1"/>
    <col min="29" max="29" width="9.7109375" style="11" bestFit="1" customWidth="1"/>
    <col min="30" max="32" width="13" style="11" customWidth="1"/>
    <col min="33" max="33" width="9.7109375" style="11" bestFit="1" customWidth="1"/>
    <col min="34" max="36" width="13" style="11" customWidth="1"/>
    <col min="37" max="37" width="9.7109375" style="11" bestFit="1" customWidth="1"/>
    <col min="38" max="40" width="13" style="11" customWidth="1"/>
    <col min="41" max="41" width="9.7109375" style="11" bestFit="1" customWidth="1"/>
    <col min="42" max="42" width="20" style="11" customWidth="1"/>
    <col min="43" max="43" width="16" style="11" customWidth="1"/>
    <col min="44" max="44" width="13" style="11" customWidth="1"/>
    <col min="45" max="45" width="11.42578125" style="11" customWidth="1"/>
    <col min="46" max="48" width="13" style="11" customWidth="1"/>
    <col min="49" max="49" width="9.7109375" style="11" bestFit="1" customWidth="1"/>
    <col min="50" max="50" width="11.42578125" style="11" customWidth="1"/>
    <col min="51" max="51" width="12.7109375" style="11" customWidth="1"/>
    <col min="52" max="52" width="10.28515625" style="11" customWidth="1"/>
    <col min="53" max="53" width="9.85546875" style="11" customWidth="1"/>
    <col min="54" max="54" width="11.42578125" style="11" customWidth="1"/>
    <col min="55" max="55" width="12.7109375" style="11" customWidth="1"/>
    <col min="56" max="56" width="10.28515625" style="11" customWidth="1"/>
    <col min="57" max="57" width="9.85546875" style="11" customWidth="1"/>
    <col min="58" max="16384" width="9.140625" style="11"/>
  </cols>
  <sheetData>
    <row r="1" spans="1:85" ht="13.5" customHeight="1" thickBot="1" x14ac:dyDescent="0.25">
      <c r="A1" s="2" t="s">
        <v>215</v>
      </c>
      <c r="B1" s="2"/>
      <c r="C1" s="2"/>
      <c r="D1" s="2"/>
      <c r="E1" s="2"/>
      <c r="F1" s="2"/>
      <c r="G1" s="2"/>
    </row>
    <row r="2" spans="1:85" s="13" customFormat="1" ht="12.75" customHeight="1" x14ac:dyDescent="0.25">
      <c r="A2" s="6" t="s">
        <v>9</v>
      </c>
      <c r="B2" s="42" t="s">
        <v>10</v>
      </c>
      <c r="C2" s="42"/>
      <c r="D2" s="42"/>
      <c r="E2" s="42"/>
      <c r="F2" s="42" t="s">
        <v>11</v>
      </c>
      <c r="G2" s="42"/>
      <c r="H2" s="42"/>
      <c r="I2" s="42"/>
      <c r="J2" s="42" t="s">
        <v>14</v>
      </c>
      <c r="K2" s="42"/>
      <c r="L2" s="42"/>
      <c r="M2" s="42"/>
      <c r="N2" s="42" t="s">
        <v>51</v>
      </c>
      <c r="O2" s="42"/>
      <c r="P2" s="42"/>
      <c r="Q2" s="42"/>
      <c r="R2" s="42" t="s">
        <v>52</v>
      </c>
      <c r="S2" s="42"/>
      <c r="T2" s="42"/>
      <c r="U2" s="42"/>
      <c r="V2" s="40" t="s">
        <v>53</v>
      </c>
      <c r="W2" s="40"/>
      <c r="X2" s="40"/>
      <c r="Y2" s="40"/>
      <c r="Z2" s="40" t="s">
        <v>119</v>
      </c>
      <c r="AA2" s="40"/>
      <c r="AB2" s="40"/>
      <c r="AC2" s="40"/>
      <c r="AD2" s="40" t="s">
        <v>60</v>
      </c>
      <c r="AE2" s="40"/>
      <c r="AF2" s="40"/>
      <c r="AG2" s="40"/>
      <c r="AH2" s="40" t="s">
        <v>54</v>
      </c>
      <c r="AI2" s="40"/>
      <c r="AJ2" s="40"/>
      <c r="AK2" s="40"/>
      <c r="AL2" s="40" t="s">
        <v>55</v>
      </c>
      <c r="AM2" s="40"/>
      <c r="AN2" s="40"/>
      <c r="AO2" s="40"/>
      <c r="AP2" s="40" t="s">
        <v>56</v>
      </c>
      <c r="AQ2" s="40"/>
      <c r="AR2" s="40"/>
      <c r="AS2" s="40"/>
      <c r="AT2" s="40" t="s">
        <v>57</v>
      </c>
      <c r="AU2" s="40"/>
      <c r="AV2" s="40"/>
      <c r="AW2" s="40"/>
      <c r="AX2" s="40" t="s">
        <v>58</v>
      </c>
      <c r="AY2" s="40"/>
      <c r="AZ2" s="40"/>
      <c r="BA2" s="44"/>
      <c r="BB2" s="40" t="s">
        <v>223</v>
      </c>
      <c r="BC2" s="40"/>
      <c r="BD2" s="40"/>
      <c r="BE2" s="44"/>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row>
    <row r="3" spans="1:85" x14ac:dyDescent="0.2">
      <c r="A3" s="46"/>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8"/>
      <c r="BB3" s="28"/>
      <c r="BC3" s="28"/>
      <c r="BD3" s="28"/>
      <c r="BE3" s="28"/>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row>
    <row r="4" spans="1:85" x14ac:dyDescent="0.2">
      <c r="A4" s="26" t="s">
        <v>77</v>
      </c>
      <c r="B4" s="41" t="s">
        <v>124</v>
      </c>
      <c r="C4" s="41"/>
      <c r="D4" s="41"/>
      <c r="E4" s="41"/>
      <c r="F4" s="41" t="s">
        <v>122</v>
      </c>
      <c r="G4" s="41"/>
      <c r="H4" s="41"/>
      <c r="I4" s="41"/>
      <c r="J4" s="41" t="s">
        <v>125</v>
      </c>
      <c r="K4" s="41"/>
      <c r="L4" s="41"/>
      <c r="M4" s="41"/>
      <c r="N4" s="41" t="s">
        <v>126</v>
      </c>
      <c r="O4" s="41"/>
      <c r="P4" s="41"/>
      <c r="Q4" s="41"/>
      <c r="R4" s="41" t="s">
        <v>171</v>
      </c>
      <c r="S4" s="41"/>
      <c r="T4" s="41"/>
      <c r="U4" s="41"/>
      <c r="V4" s="41" t="s">
        <v>170</v>
      </c>
      <c r="W4" s="41"/>
      <c r="X4" s="41"/>
      <c r="Y4" s="41"/>
      <c r="Z4" s="41" t="s">
        <v>127</v>
      </c>
      <c r="AA4" s="41"/>
      <c r="AB4" s="41"/>
      <c r="AC4" s="41"/>
      <c r="AD4" s="41" t="s">
        <v>128</v>
      </c>
      <c r="AE4" s="41"/>
      <c r="AF4" s="41"/>
      <c r="AG4" s="41"/>
      <c r="AH4" s="41" t="s">
        <v>129</v>
      </c>
      <c r="AI4" s="41"/>
      <c r="AJ4" s="41"/>
      <c r="AK4" s="41"/>
      <c r="AL4" s="41" t="s">
        <v>129</v>
      </c>
      <c r="AM4" s="41"/>
      <c r="AN4" s="41"/>
      <c r="AO4" s="41"/>
      <c r="AP4" s="41" t="s">
        <v>130</v>
      </c>
      <c r="AQ4" s="41"/>
      <c r="AR4" s="41"/>
      <c r="AS4" s="41"/>
      <c r="AT4" s="41" t="s">
        <v>131</v>
      </c>
      <c r="AU4" s="41"/>
      <c r="AV4" s="41"/>
      <c r="AW4" s="41"/>
      <c r="AX4" s="41" t="s">
        <v>132</v>
      </c>
      <c r="AY4" s="41"/>
      <c r="AZ4" s="41"/>
      <c r="BA4" s="50"/>
      <c r="BB4" s="41" t="s">
        <v>141</v>
      </c>
      <c r="BC4" s="41"/>
      <c r="BD4" s="41"/>
      <c r="BE4" s="50"/>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row>
    <row r="5" spans="1:85" x14ac:dyDescent="0.2">
      <c r="A5" s="3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7"/>
      <c r="BB5" s="28"/>
      <c r="BC5" s="28"/>
      <c r="BD5" s="28"/>
      <c r="BE5" s="28"/>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row>
    <row r="6" spans="1:85" x14ac:dyDescent="0.2">
      <c r="A6" s="26" t="s">
        <v>73</v>
      </c>
      <c r="B6" s="119">
        <v>369.52</v>
      </c>
      <c r="C6" s="119"/>
      <c r="D6" s="119"/>
      <c r="E6" s="119"/>
      <c r="F6" s="38">
        <v>228.76</v>
      </c>
      <c r="G6" s="38"/>
      <c r="H6" s="38"/>
      <c r="I6" s="38"/>
      <c r="J6" s="38">
        <v>216.52</v>
      </c>
      <c r="K6" s="38"/>
      <c r="L6" s="38"/>
      <c r="M6" s="38"/>
      <c r="N6" s="38">
        <v>79.19</v>
      </c>
      <c r="O6" s="38"/>
      <c r="P6" s="38"/>
      <c r="Q6" s="38"/>
      <c r="R6" s="38">
        <v>67.430000000000007</v>
      </c>
      <c r="S6" s="38"/>
      <c r="T6" s="38"/>
      <c r="U6" s="38"/>
      <c r="V6" s="38">
        <v>448.62</v>
      </c>
      <c r="W6" s="38"/>
      <c r="X6" s="38"/>
      <c r="Y6" s="38"/>
      <c r="Z6" s="38">
        <v>328.36</v>
      </c>
      <c r="AA6" s="38"/>
      <c r="AB6" s="38"/>
      <c r="AC6" s="38"/>
      <c r="AD6" s="38">
        <v>291.02</v>
      </c>
      <c r="AE6" s="38"/>
      <c r="AF6" s="38"/>
      <c r="AG6" s="38"/>
      <c r="AH6" s="38">
        <v>23.84</v>
      </c>
      <c r="AI6" s="38"/>
      <c r="AJ6" s="38"/>
      <c r="AK6" s="38"/>
      <c r="AL6" s="119">
        <v>14.93</v>
      </c>
      <c r="AM6" s="119"/>
      <c r="AN6" s="119"/>
      <c r="AO6" s="119"/>
      <c r="AP6" s="119">
        <v>252.68</v>
      </c>
      <c r="AQ6" s="119"/>
      <c r="AR6" s="119"/>
      <c r="AS6" s="119"/>
      <c r="AT6" s="38">
        <v>133.22</v>
      </c>
      <c r="AU6" s="38"/>
      <c r="AV6" s="38"/>
      <c r="AW6" s="38"/>
      <c r="AX6" s="119">
        <v>249.2</v>
      </c>
      <c r="AY6" s="119"/>
      <c r="AZ6" s="119"/>
      <c r="BA6" s="120"/>
      <c r="BB6" s="38">
        <v>20.98</v>
      </c>
      <c r="BC6" s="38"/>
      <c r="BD6" s="38"/>
      <c r="BE6" s="39"/>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row>
    <row r="7" spans="1:85" x14ac:dyDescent="0.2">
      <c r="A7" s="35"/>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7"/>
      <c r="BB7" s="28"/>
      <c r="BC7" s="28"/>
      <c r="BD7" s="28"/>
      <c r="BE7" s="28"/>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row>
    <row r="8" spans="1:85" s="13" customFormat="1" ht="93.75" customHeight="1" x14ac:dyDescent="0.25">
      <c r="A8" s="26" t="s">
        <v>74</v>
      </c>
      <c r="B8" s="34" t="s">
        <v>12</v>
      </c>
      <c r="C8" s="34"/>
      <c r="D8" s="34"/>
      <c r="E8" s="34"/>
      <c r="F8" s="34" t="s">
        <v>13</v>
      </c>
      <c r="G8" s="34"/>
      <c r="H8" s="34"/>
      <c r="I8" s="34"/>
      <c r="J8" s="34" t="s">
        <v>15</v>
      </c>
      <c r="K8" s="34"/>
      <c r="L8" s="34"/>
      <c r="M8" s="34"/>
      <c r="N8" s="34" t="s">
        <v>117</v>
      </c>
      <c r="O8" s="34"/>
      <c r="P8" s="34"/>
      <c r="Q8" s="34"/>
      <c r="R8" s="34" t="s">
        <v>16</v>
      </c>
      <c r="S8" s="34"/>
      <c r="T8" s="34"/>
      <c r="U8" s="34"/>
      <c r="V8" s="34" t="s">
        <v>17</v>
      </c>
      <c r="W8" s="34"/>
      <c r="X8" s="34"/>
      <c r="Y8" s="34"/>
      <c r="Z8" s="34" t="s">
        <v>112</v>
      </c>
      <c r="AA8" s="34"/>
      <c r="AB8" s="34"/>
      <c r="AC8" s="34"/>
      <c r="AD8" s="34" t="s">
        <v>104</v>
      </c>
      <c r="AE8" s="34"/>
      <c r="AF8" s="34"/>
      <c r="AG8" s="34"/>
      <c r="AH8" s="34" t="s">
        <v>18</v>
      </c>
      <c r="AI8" s="34"/>
      <c r="AJ8" s="34"/>
      <c r="AK8" s="34"/>
      <c r="AL8" s="34" t="s">
        <v>19</v>
      </c>
      <c r="AM8" s="34"/>
      <c r="AN8" s="34"/>
      <c r="AO8" s="34"/>
      <c r="AP8" s="34" t="s">
        <v>20</v>
      </c>
      <c r="AQ8" s="34"/>
      <c r="AR8" s="34"/>
      <c r="AS8" s="34"/>
      <c r="AT8" s="34" t="s">
        <v>21</v>
      </c>
      <c r="AU8" s="34"/>
      <c r="AV8" s="34"/>
      <c r="AW8" s="34"/>
      <c r="AX8" s="34" t="s">
        <v>59</v>
      </c>
      <c r="AY8" s="34"/>
      <c r="AZ8" s="34"/>
      <c r="BA8" s="51"/>
      <c r="BB8" s="34" t="s">
        <v>28</v>
      </c>
      <c r="BC8" s="34"/>
      <c r="BD8" s="34"/>
      <c r="BE8" s="51"/>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row>
    <row r="9" spans="1:85" x14ac:dyDescent="0.2">
      <c r="A9" s="26"/>
      <c r="B9" s="34"/>
      <c r="C9" s="34"/>
      <c r="D9" s="34"/>
      <c r="E9" s="34"/>
      <c r="F9" s="34"/>
      <c r="G9" s="34"/>
      <c r="H9" s="34"/>
      <c r="I9" s="34"/>
      <c r="J9" s="34"/>
      <c r="K9" s="34"/>
      <c r="L9" s="34"/>
      <c r="M9" s="34"/>
      <c r="N9" s="34"/>
      <c r="O9" s="34"/>
      <c r="P9" s="34"/>
      <c r="Q9" s="34"/>
      <c r="R9" s="34"/>
      <c r="S9" s="34"/>
      <c r="T9" s="34"/>
      <c r="U9" s="34"/>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9"/>
      <c r="BB9" s="28"/>
      <c r="BC9" s="28"/>
      <c r="BD9" s="28"/>
      <c r="BE9" s="28"/>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row>
    <row r="10" spans="1:85" x14ac:dyDescent="0.2">
      <c r="A10" s="26" t="s">
        <v>75</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8"/>
      <c r="AE10" s="38"/>
      <c r="AF10" s="38"/>
      <c r="AG10" s="38"/>
      <c r="AH10" s="34"/>
      <c r="AI10" s="34"/>
      <c r="AJ10" s="34"/>
      <c r="AK10" s="34"/>
      <c r="AL10" s="34"/>
      <c r="AM10" s="34"/>
      <c r="AN10" s="34"/>
      <c r="AO10" s="34"/>
      <c r="AP10" s="34"/>
      <c r="AQ10" s="34"/>
      <c r="AR10" s="34"/>
      <c r="AS10" s="34"/>
      <c r="AT10" s="34"/>
      <c r="AU10" s="34"/>
      <c r="AV10" s="34"/>
      <c r="AW10" s="34"/>
      <c r="AX10" s="34"/>
      <c r="AY10" s="34"/>
      <c r="AZ10" s="34"/>
      <c r="BA10" s="51"/>
      <c r="BB10" s="34"/>
      <c r="BC10" s="34"/>
      <c r="BD10" s="34"/>
      <c r="BE10" s="51"/>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row>
    <row r="11" spans="1:85" x14ac:dyDescent="0.2">
      <c r="A11" s="26" t="s">
        <v>4</v>
      </c>
      <c r="B11" s="121">
        <v>2.8199999999999999E-2</v>
      </c>
      <c r="C11" s="121"/>
      <c r="D11" s="121"/>
      <c r="E11" s="121"/>
      <c r="F11" s="121">
        <v>2.86E-2</v>
      </c>
      <c r="G11" s="121"/>
      <c r="H11" s="121"/>
      <c r="I11" s="121"/>
      <c r="J11" s="121">
        <v>2.87E-2</v>
      </c>
      <c r="K11" s="121"/>
      <c r="L11" s="121"/>
      <c r="M11" s="121"/>
      <c r="N11" s="121">
        <v>0.03</v>
      </c>
      <c r="O11" s="121"/>
      <c r="P11" s="121"/>
      <c r="Q11" s="121"/>
      <c r="R11" s="121">
        <v>2.7E-2</v>
      </c>
      <c r="S11" s="121"/>
      <c r="T11" s="121"/>
      <c r="U11" s="121"/>
      <c r="V11" s="121">
        <v>1E-3</v>
      </c>
      <c r="W11" s="121"/>
      <c r="X11" s="121"/>
      <c r="Y11" s="121"/>
      <c r="Z11" s="121">
        <v>1E-3</v>
      </c>
      <c r="AA11" s="121"/>
      <c r="AB11" s="121"/>
      <c r="AC11" s="121"/>
      <c r="AD11" s="121">
        <v>2.5000000000000001E-3</v>
      </c>
      <c r="AE11" s="121"/>
      <c r="AF11" s="121"/>
      <c r="AG11" s="121"/>
      <c r="AH11" s="121">
        <v>1.2E-2</v>
      </c>
      <c r="AI11" s="121"/>
      <c r="AJ11" s="121"/>
      <c r="AK11" s="121"/>
      <c r="AL11" s="121">
        <v>1.7000000000000001E-2</v>
      </c>
      <c r="AM11" s="121"/>
      <c r="AN11" s="121"/>
      <c r="AO11" s="121"/>
      <c r="AP11" s="121">
        <v>2.86E-2</v>
      </c>
      <c r="AQ11" s="121"/>
      <c r="AR11" s="121"/>
      <c r="AS11" s="121"/>
      <c r="AT11" s="121">
        <v>2.7400000000000001E-2</v>
      </c>
      <c r="AU11" s="121"/>
      <c r="AV11" s="121"/>
      <c r="AW11" s="121"/>
      <c r="AX11" s="121">
        <v>2.6499999999999999E-2</v>
      </c>
      <c r="AY11" s="121"/>
      <c r="AZ11" s="121"/>
      <c r="BA11" s="122"/>
      <c r="BB11" s="121">
        <v>7.4999999999999997E-3</v>
      </c>
      <c r="BC11" s="121"/>
      <c r="BD11" s="121"/>
      <c r="BE11" s="12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row>
    <row r="12" spans="1:85" x14ac:dyDescent="0.2">
      <c r="A12" s="26" t="s">
        <v>5</v>
      </c>
      <c r="B12" s="121">
        <v>1.66E-2</v>
      </c>
      <c r="C12" s="121"/>
      <c r="D12" s="121"/>
      <c r="E12" s="121"/>
      <c r="F12" s="121">
        <v>1.61E-2</v>
      </c>
      <c r="G12" s="121"/>
      <c r="H12" s="121"/>
      <c r="I12" s="121"/>
      <c r="J12" s="121">
        <v>1.17E-2</v>
      </c>
      <c r="K12" s="121"/>
      <c r="L12" s="121"/>
      <c r="M12" s="121"/>
      <c r="N12" s="121">
        <v>1.23E-2</v>
      </c>
      <c r="O12" s="121"/>
      <c r="P12" s="121"/>
      <c r="Q12" s="121"/>
      <c r="R12" s="121">
        <v>1.41E-2</v>
      </c>
      <c r="S12" s="121"/>
      <c r="T12" s="121"/>
      <c r="U12" s="121"/>
      <c r="V12" s="121" t="s">
        <v>111</v>
      </c>
      <c r="W12" s="121"/>
      <c r="X12" s="121"/>
      <c r="Y12" s="121"/>
      <c r="Z12" s="121" t="s">
        <v>111</v>
      </c>
      <c r="AA12" s="121"/>
      <c r="AB12" s="121"/>
      <c r="AC12" s="121"/>
      <c r="AD12" s="121" t="s">
        <v>111</v>
      </c>
      <c r="AE12" s="121"/>
      <c r="AF12" s="121"/>
      <c r="AG12" s="121"/>
      <c r="AH12" s="121">
        <v>6.4000000000000003E-3</v>
      </c>
      <c r="AI12" s="121"/>
      <c r="AJ12" s="121"/>
      <c r="AK12" s="121"/>
      <c r="AL12" s="121">
        <v>1.14E-2</v>
      </c>
      <c r="AM12" s="121"/>
      <c r="AN12" s="121"/>
      <c r="AO12" s="121"/>
      <c r="AP12" s="121">
        <v>1.7000000000000001E-2</v>
      </c>
      <c r="AQ12" s="121"/>
      <c r="AR12" s="121"/>
      <c r="AS12" s="121"/>
      <c r="AT12" s="121">
        <v>1.46E-2</v>
      </c>
      <c r="AU12" s="121"/>
      <c r="AV12" s="121"/>
      <c r="AW12" s="121"/>
      <c r="AX12" s="121">
        <v>1.2800000000000001E-2</v>
      </c>
      <c r="AY12" s="121"/>
      <c r="AZ12" s="121"/>
      <c r="BA12" s="122"/>
      <c r="BB12" s="121">
        <v>2E-3</v>
      </c>
      <c r="BC12" s="121"/>
      <c r="BD12" s="121"/>
      <c r="BE12" s="12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row>
    <row r="13" spans="1:85" x14ac:dyDescent="0.2">
      <c r="A13" s="35"/>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row>
    <row r="14" spans="1:85" ht="12.75" customHeight="1" x14ac:dyDescent="0.2">
      <c r="A14" s="55" t="s">
        <v>76</v>
      </c>
      <c r="B14" s="33" t="s">
        <v>6</v>
      </c>
      <c r="C14" s="33"/>
      <c r="D14" s="33" t="s">
        <v>7</v>
      </c>
      <c r="E14" s="33"/>
      <c r="F14" s="33" t="s">
        <v>6</v>
      </c>
      <c r="G14" s="33"/>
      <c r="H14" s="33" t="s">
        <v>7</v>
      </c>
      <c r="I14" s="33"/>
      <c r="J14" s="33" t="s">
        <v>6</v>
      </c>
      <c r="K14" s="33"/>
      <c r="L14" s="33" t="s">
        <v>7</v>
      </c>
      <c r="M14" s="33"/>
      <c r="N14" s="33" t="s">
        <v>6</v>
      </c>
      <c r="O14" s="33"/>
      <c r="P14" s="33" t="s">
        <v>7</v>
      </c>
      <c r="Q14" s="33"/>
      <c r="R14" s="33" t="s">
        <v>6</v>
      </c>
      <c r="S14" s="33"/>
      <c r="T14" s="33" t="s">
        <v>7</v>
      </c>
      <c r="U14" s="33"/>
      <c r="V14" s="33" t="s">
        <v>6</v>
      </c>
      <c r="W14" s="33"/>
      <c r="X14" s="33" t="s">
        <v>7</v>
      </c>
      <c r="Y14" s="33"/>
      <c r="Z14" s="33" t="s">
        <v>6</v>
      </c>
      <c r="AA14" s="33"/>
      <c r="AB14" s="33" t="s">
        <v>7</v>
      </c>
      <c r="AC14" s="33"/>
      <c r="AD14" s="33" t="s">
        <v>6</v>
      </c>
      <c r="AE14" s="33"/>
      <c r="AF14" s="33" t="s">
        <v>7</v>
      </c>
      <c r="AG14" s="33"/>
      <c r="AH14" s="33" t="s">
        <v>6</v>
      </c>
      <c r="AI14" s="33"/>
      <c r="AJ14" s="33" t="s">
        <v>7</v>
      </c>
      <c r="AK14" s="33"/>
      <c r="AL14" s="33" t="s">
        <v>6</v>
      </c>
      <c r="AM14" s="33"/>
      <c r="AN14" s="33" t="s">
        <v>7</v>
      </c>
      <c r="AO14" s="33"/>
      <c r="AP14" s="33" t="s">
        <v>6</v>
      </c>
      <c r="AQ14" s="33"/>
      <c r="AR14" s="33" t="s">
        <v>7</v>
      </c>
      <c r="AS14" s="33"/>
      <c r="AT14" s="33" t="s">
        <v>6</v>
      </c>
      <c r="AU14" s="33"/>
      <c r="AV14" s="54" t="s">
        <v>7</v>
      </c>
      <c r="AW14" s="54"/>
      <c r="AX14" s="33" t="s">
        <v>6</v>
      </c>
      <c r="AY14" s="33"/>
      <c r="AZ14" s="54" t="s">
        <v>7</v>
      </c>
      <c r="BA14" s="54"/>
      <c r="BB14" s="33" t="s">
        <v>6</v>
      </c>
      <c r="BC14" s="33"/>
      <c r="BD14" s="54" t="s">
        <v>7</v>
      </c>
      <c r="BE14" s="54"/>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row>
    <row r="15" spans="1:85" ht="12.75" customHeight="1" x14ac:dyDescent="0.2">
      <c r="A15" s="56"/>
      <c r="B15" s="123" t="s">
        <v>66</v>
      </c>
      <c r="C15" s="123"/>
      <c r="D15" s="119">
        <v>6.09</v>
      </c>
      <c r="E15" s="119"/>
      <c r="F15" s="123" t="s">
        <v>69</v>
      </c>
      <c r="G15" s="123"/>
      <c r="H15" s="119">
        <v>8.68</v>
      </c>
      <c r="I15" s="119"/>
      <c r="J15" s="123" t="s">
        <v>196</v>
      </c>
      <c r="K15" s="123"/>
      <c r="L15" s="119">
        <v>4.17</v>
      </c>
      <c r="M15" s="119"/>
      <c r="N15" s="123" t="s">
        <v>63</v>
      </c>
      <c r="O15" s="123"/>
      <c r="P15" s="119">
        <v>8.59</v>
      </c>
      <c r="Q15" s="119"/>
      <c r="R15" s="123" t="s">
        <v>66</v>
      </c>
      <c r="S15" s="123"/>
      <c r="T15" s="119">
        <v>8.77</v>
      </c>
      <c r="U15" s="119"/>
      <c r="V15" s="123" t="s">
        <v>69</v>
      </c>
      <c r="W15" s="123"/>
      <c r="X15" s="119">
        <v>9.27</v>
      </c>
      <c r="Y15" s="119"/>
      <c r="Z15" s="123" t="s">
        <v>69</v>
      </c>
      <c r="AA15" s="123"/>
      <c r="AB15" s="119">
        <v>11.63</v>
      </c>
      <c r="AC15" s="119"/>
      <c r="AD15" s="123" t="s">
        <v>69</v>
      </c>
      <c r="AE15" s="123"/>
      <c r="AF15" s="119">
        <v>7.8299999999999992</v>
      </c>
      <c r="AG15" s="119"/>
      <c r="AH15" s="123" t="s">
        <v>69</v>
      </c>
      <c r="AI15" s="123"/>
      <c r="AJ15" s="119">
        <v>9.2799999999999994</v>
      </c>
      <c r="AK15" s="119"/>
      <c r="AL15" s="123" t="s">
        <v>69</v>
      </c>
      <c r="AM15" s="123"/>
      <c r="AN15" s="119">
        <v>11.64</v>
      </c>
      <c r="AO15" s="119"/>
      <c r="AP15" s="123" t="s">
        <v>217</v>
      </c>
      <c r="AQ15" s="123"/>
      <c r="AR15" s="119">
        <v>13.8</v>
      </c>
      <c r="AS15" s="119"/>
      <c r="AT15" s="123" t="s">
        <v>69</v>
      </c>
      <c r="AU15" s="123"/>
      <c r="AV15" s="119">
        <v>5.88</v>
      </c>
      <c r="AW15" s="119"/>
      <c r="AX15" s="123" t="s">
        <v>121</v>
      </c>
      <c r="AY15" s="123"/>
      <c r="AZ15" s="119">
        <v>9.81</v>
      </c>
      <c r="BA15" s="119"/>
      <c r="BB15" s="123" t="s">
        <v>96</v>
      </c>
      <c r="BC15" s="123"/>
      <c r="BD15" s="119">
        <v>3.2199999999999998</v>
      </c>
      <c r="BE15" s="119"/>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row>
    <row r="16" spans="1:85" ht="12.75" customHeight="1" x14ac:dyDescent="0.2">
      <c r="A16" s="56"/>
      <c r="B16" s="123" t="s">
        <v>63</v>
      </c>
      <c r="C16" s="123"/>
      <c r="D16" s="119">
        <v>5.5</v>
      </c>
      <c r="E16" s="119"/>
      <c r="F16" s="123" t="s">
        <v>186</v>
      </c>
      <c r="G16" s="123"/>
      <c r="H16" s="119">
        <v>8.4699999999999989</v>
      </c>
      <c r="I16" s="119"/>
      <c r="J16" s="123" t="s">
        <v>187</v>
      </c>
      <c r="K16" s="123"/>
      <c r="L16" s="119">
        <v>3.8600000000000003</v>
      </c>
      <c r="M16" s="119"/>
      <c r="N16" s="123" t="s">
        <v>66</v>
      </c>
      <c r="O16" s="123"/>
      <c r="P16" s="119">
        <v>7.99</v>
      </c>
      <c r="Q16" s="119"/>
      <c r="R16" s="123" t="s">
        <v>69</v>
      </c>
      <c r="S16" s="123"/>
      <c r="T16" s="119">
        <v>8.64</v>
      </c>
      <c r="U16" s="119"/>
      <c r="V16" s="123" t="s">
        <v>163</v>
      </c>
      <c r="W16" s="123"/>
      <c r="X16" s="119">
        <v>7.85</v>
      </c>
      <c r="Y16" s="119"/>
      <c r="Z16" s="123" t="s">
        <v>163</v>
      </c>
      <c r="AA16" s="123"/>
      <c r="AB16" s="119">
        <v>9.85</v>
      </c>
      <c r="AC16" s="119"/>
      <c r="AD16" s="123" t="s">
        <v>163</v>
      </c>
      <c r="AE16" s="123"/>
      <c r="AF16" s="119">
        <v>6.68</v>
      </c>
      <c r="AG16" s="119"/>
      <c r="AH16" s="123" t="s">
        <v>163</v>
      </c>
      <c r="AI16" s="123"/>
      <c r="AJ16" s="119">
        <v>7.86</v>
      </c>
      <c r="AK16" s="119"/>
      <c r="AL16" s="123" t="s">
        <v>163</v>
      </c>
      <c r="AM16" s="123"/>
      <c r="AN16" s="119">
        <v>9.8699999999999992</v>
      </c>
      <c r="AO16" s="119"/>
      <c r="AP16" s="123" t="s">
        <v>96</v>
      </c>
      <c r="AQ16" s="123"/>
      <c r="AR16" s="119">
        <v>3.7699999999999996</v>
      </c>
      <c r="AS16" s="119"/>
      <c r="AT16" s="123" t="s">
        <v>66</v>
      </c>
      <c r="AU16" s="123"/>
      <c r="AV16" s="119">
        <v>4.8099999999999996</v>
      </c>
      <c r="AW16" s="119"/>
      <c r="AX16" s="123" t="s">
        <v>69</v>
      </c>
      <c r="AY16" s="123"/>
      <c r="AZ16" s="119">
        <v>8.870000000000001</v>
      </c>
      <c r="BA16" s="119"/>
      <c r="BB16" s="123" t="s">
        <v>218</v>
      </c>
      <c r="BC16" s="123"/>
      <c r="BD16" s="119">
        <v>3.18</v>
      </c>
      <c r="BE16" s="119"/>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row>
    <row r="17" spans="1:85" ht="15" customHeight="1" x14ac:dyDescent="0.2">
      <c r="A17" s="56"/>
      <c r="B17" s="123" t="s">
        <v>118</v>
      </c>
      <c r="C17" s="123"/>
      <c r="D17" s="119">
        <v>4.84</v>
      </c>
      <c r="E17" s="119"/>
      <c r="F17" s="123" t="s">
        <v>66</v>
      </c>
      <c r="G17" s="123"/>
      <c r="H17" s="119">
        <v>5.7799999999999994</v>
      </c>
      <c r="I17" s="119"/>
      <c r="J17" s="123" t="s">
        <v>195</v>
      </c>
      <c r="K17" s="123"/>
      <c r="L17" s="119">
        <v>3.66</v>
      </c>
      <c r="M17" s="119"/>
      <c r="N17" s="123" t="s">
        <v>72</v>
      </c>
      <c r="O17" s="123"/>
      <c r="P17" s="119">
        <v>7.9200000000000008</v>
      </c>
      <c r="Q17" s="119"/>
      <c r="R17" s="123" t="s">
        <v>63</v>
      </c>
      <c r="S17" s="123"/>
      <c r="T17" s="119">
        <v>5.37</v>
      </c>
      <c r="U17" s="119"/>
      <c r="V17" s="123" t="s">
        <v>155</v>
      </c>
      <c r="W17" s="123"/>
      <c r="X17" s="119">
        <v>6.8000000000000007</v>
      </c>
      <c r="Y17" s="119"/>
      <c r="Z17" s="123" t="s">
        <v>155</v>
      </c>
      <c r="AA17" s="123"/>
      <c r="AB17" s="119">
        <v>8.58</v>
      </c>
      <c r="AC17" s="119"/>
      <c r="AD17" s="123" t="s">
        <v>155</v>
      </c>
      <c r="AE17" s="123"/>
      <c r="AF17" s="119">
        <v>5.75</v>
      </c>
      <c r="AG17" s="119"/>
      <c r="AH17" s="123" t="s">
        <v>155</v>
      </c>
      <c r="AI17" s="123"/>
      <c r="AJ17" s="119">
        <v>6.8500000000000005</v>
      </c>
      <c r="AK17" s="119"/>
      <c r="AL17" s="123" t="s">
        <v>155</v>
      </c>
      <c r="AM17" s="123"/>
      <c r="AN17" s="119">
        <v>8.61</v>
      </c>
      <c r="AO17" s="119"/>
      <c r="AP17" s="123" t="s">
        <v>201</v>
      </c>
      <c r="AQ17" s="123"/>
      <c r="AR17" s="119">
        <v>3.53</v>
      </c>
      <c r="AS17" s="119"/>
      <c r="AT17" s="123" t="s">
        <v>186</v>
      </c>
      <c r="AU17" s="123"/>
      <c r="AV17" s="119">
        <v>4.5</v>
      </c>
      <c r="AW17" s="119"/>
      <c r="AX17" s="123" t="s">
        <v>166</v>
      </c>
      <c r="AY17" s="123"/>
      <c r="AZ17" s="119">
        <v>5.5400000000000009</v>
      </c>
      <c r="BA17" s="119"/>
      <c r="BB17" s="123" t="s">
        <v>201</v>
      </c>
      <c r="BC17" s="123"/>
      <c r="BD17" s="119">
        <v>3.08</v>
      </c>
      <c r="BE17" s="119"/>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row>
    <row r="18" spans="1:85" ht="15" customHeight="1" x14ac:dyDescent="0.2">
      <c r="A18" s="56"/>
      <c r="B18" s="123" t="s">
        <v>64</v>
      </c>
      <c r="C18" s="123"/>
      <c r="D18" s="119">
        <v>4.78</v>
      </c>
      <c r="E18" s="119"/>
      <c r="F18" s="123" t="s">
        <v>185</v>
      </c>
      <c r="G18" s="123"/>
      <c r="H18" s="119">
        <v>5.67</v>
      </c>
      <c r="I18" s="119"/>
      <c r="J18" s="123" t="s">
        <v>194</v>
      </c>
      <c r="K18" s="123"/>
      <c r="L18" s="119">
        <v>3.45</v>
      </c>
      <c r="M18" s="119"/>
      <c r="N18" s="123" t="s">
        <v>118</v>
      </c>
      <c r="O18" s="123"/>
      <c r="P18" s="119">
        <v>7.68</v>
      </c>
      <c r="Q18" s="119"/>
      <c r="R18" s="123" t="s">
        <v>188</v>
      </c>
      <c r="S18" s="123"/>
      <c r="T18" s="119">
        <v>4.71</v>
      </c>
      <c r="U18" s="119"/>
      <c r="V18" s="123" t="s">
        <v>176</v>
      </c>
      <c r="W18" s="123"/>
      <c r="X18" s="119">
        <v>5.6899999999999995</v>
      </c>
      <c r="Y18" s="119"/>
      <c r="Z18" s="123" t="s">
        <v>176</v>
      </c>
      <c r="AA18" s="123"/>
      <c r="AB18" s="119">
        <v>7.17</v>
      </c>
      <c r="AC18" s="119"/>
      <c r="AD18" s="123" t="s">
        <v>176</v>
      </c>
      <c r="AE18" s="123"/>
      <c r="AF18" s="119">
        <v>4.84</v>
      </c>
      <c r="AG18" s="119"/>
      <c r="AH18" s="123" t="s">
        <v>176</v>
      </c>
      <c r="AI18" s="123"/>
      <c r="AJ18" s="119">
        <v>5.7</v>
      </c>
      <c r="AK18" s="119"/>
      <c r="AL18" s="123" t="s">
        <v>176</v>
      </c>
      <c r="AM18" s="123"/>
      <c r="AN18" s="119">
        <v>7.1800000000000006</v>
      </c>
      <c r="AO18" s="119"/>
      <c r="AP18" s="123" t="s">
        <v>95</v>
      </c>
      <c r="AQ18" s="123"/>
      <c r="AR18" s="119">
        <v>3.39</v>
      </c>
      <c r="AS18" s="119"/>
      <c r="AT18" s="123" t="s">
        <v>185</v>
      </c>
      <c r="AU18" s="123"/>
      <c r="AV18" s="119">
        <v>3.66</v>
      </c>
      <c r="AW18" s="119"/>
      <c r="AX18" s="123" t="s">
        <v>66</v>
      </c>
      <c r="AY18" s="123"/>
      <c r="AZ18" s="119">
        <v>5.09</v>
      </c>
      <c r="BA18" s="119"/>
      <c r="BB18" s="123" t="s">
        <v>72</v>
      </c>
      <c r="BC18" s="123"/>
      <c r="BD18" s="119">
        <v>2.98</v>
      </c>
      <c r="BE18" s="119"/>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row>
    <row r="19" spans="1:85" ht="15" customHeight="1" x14ac:dyDescent="0.2">
      <c r="A19" s="56"/>
      <c r="B19" s="123" t="s">
        <v>95</v>
      </c>
      <c r="C19" s="123"/>
      <c r="D19" s="119">
        <v>4.74</v>
      </c>
      <c r="E19" s="119"/>
      <c r="F19" s="123" t="s">
        <v>155</v>
      </c>
      <c r="G19" s="123"/>
      <c r="H19" s="119">
        <v>4.9399999999999995</v>
      </c>
      <c r="I19" s="119"/>
      <c r="J19" s="123" t="s">
        <v>189</v>
      </c>
      <c r="K19" s="123"/>
      <c r="L19" s="119">
        <v>3.1199999999999997</v>
      </c>
      <c r="M19" s="119"/>
      <c r="N19" s="123" t="s">
        <v>70</v>
      </c>
      <c r="O19" s="123"/>
      <c r="P19" s="119">
        <v>7.1400000000000006</v>
      </c>
      <c r="Q19" s="119"/>
      <c r="R19" s="123" t="s">
        <v>189</v>
      </c>
      <c r="S19" s="123"/>
      <c r="T19" s="119">
        <v>4.46</v>
      </c>
      <c r="U19" s="119"/>
      <c r="V19" s="123" t="s">
        <v>66</v>
      </c>
      <c r="W19" s="123"/>
      <c r="X19" s="119">
        <v>4.8099999999999996</v>
      </c>
      <c r="Y19" s="119"/>
      <c r="Z19" s="123" t="s">
        <v>66</v>
      </c>
      <c r="AA19" s="123"/>
      <c r="AB19" s="119">
        <v>6.0600000000000005</v>
      </c>
      <c r="AC19" s="119"/>
      <c r="AD19" s="123" t="s">
        <v>66</v>
      </c>
      <c r="AE19" s="123"/>
      <c r="AF19" s="119">
        <v>4.05</v>
      </c>
      <c r="AG19" s="119"/>
      <c r="AH19" s="123" t="s">
        <v>66</v>
      </c>
      <c r="AI19" s="123"/>
      <c r="AJ19" s="119">
        <v>4.8500000000000005</v>
      </c>
      <c r="AK19" s="119"/>
      <c r="AL19" s="123" t="s">
        <v>66</v>
      </c>
      <c r="AM19" s="123"/>
      <c r="AN19" s="119">
        <v>6.09</v>
      </c>
      <c r="AO19" s="119"/>
      <c r="AP19" s="123" t="s">
        <v>72</v>
      </c>
      <c r="AQ19" s="123"/>
      <c r="AR19" s="119">
        <v>3.34</v>
      </c>
      <c r="AS19" s="119"/>
      <c r="AT19" s="123" t="s">
        <v>196</v>
      </c>
      <c r="AU19" s="123"/>
      <c r="AV19" s="119">
        <v>3.26</v>
      </c>
      <c r="AW19" s="119"/>
      <c r="AX19" s="123" t="s">
        <v>61</v>
      </c>
      <c r="AY19" s="123"/>
      <c r="AZ19" s="119">
        <v>3.4099999999999997</v>
      </c>
      <c r="BA19" s="119"/>
      <c r="BB19" s="123" t="s">
        <v>64</v>
      </c>
      <c r="BC19" s="123"/>
      <c r="BD19" s="119">
        <v>2.82</v>
      </c>
      <c r="BE19" s="119"/>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row>
    <row r="20" spans="1:85" ht="15" customHeight="1" x14ac:dyDescent="0.2">
      <c r="A20" s="56"/>
      <c r="B20" s="123" t="s">
        <v>72</v>
      </c>
      <c r="C20" s="123"/>
      <c r="D20" s="119">
        <v>4.62</v>
      </c>
      <c r="E20" s="119"/>
      <c r="F20" s="123" t="s">
        <v>67</v>
      </c>
      <c r="G20" s="123"/>
      <c r="H20" s="119">
        <v>4.3099999999999996</v>
      </c>
      <c r="I20" s="119"/>
      <c r="J20" s="123" t="s">
        <v>191</v>
      </c>
      <c r="K20" s="123"/>
      <c r="L20" s="119">
        <v>3.11</v>
      </c>
      <c r="M20" s="119"/>
      <c r="N20" s="123" t="s">
        <v>181</v>
      </c>
      <c r="O20" s="123"/>
      <c r="P20" s="119">
        <v>5.7</v>
      </c>
      <c r="Q20" s="119"/>
      <c r="R20" s="123" t="s">
        <v>164</v>
      </c>
      <c r="S20" s="123"/>
      <c r="T20" s="119">
        <v>4.17</v>
      </c>
      <c r="U20" s="119"/>
      <c r="V20" s="123" t="s">
        <v>67</v>
      </c>
      <c r="W20" s="123"/>
      <c r="X20" s="119">
        <v>4.5999999999999996</v>
      </c>
      <c r="Y20" s="119"/>
      <c r="Z20" s="123" t="s">
        <v>67</v>
      </c>
      <c r="AA20" s="123"/>
      <c r="AB20" s="119">
        <v>5.8000000000000007</v>
      </c>
      <c r="AC20" s="119"/>
      <c r="AD20" s="123" t="s">
        <v>67</v>
      </c>
      <c r="AE20" s="123"/>
      <c r="AF20" s="119">
        <v>3.8899999999999997</v>
      </c>
      <c r="AG20" s="119"/>
      <c r="AH20" s="123" t="s">
        <v>67</v>
      </c>
      <c r="AI20" s="123"/>
      <c r="AJ20" s="119">
        <v>4.6399999999999997</v>
      </c>
      <c r="AK20" s="119"/>
      <c r="AL20" s="123" t="s">
        <v>67</v>
      </c>
      <c r="AM20" s="123"/>
      <c r="AN20" s="119">
        <v>5.81</v>
      </c>
      <c r="AO20" s="119"/>
      <c r="AP20" s="123" t="s">
        <v>65</v>
      </c>
      <c r="AQ20" s="123"/>
      <c r="AR20" s="119">
        <v>3.29</v>
      </c>
      <c r="AS20" s="119"/>
      <c r="AT20" s="123" t="s">
        <v>194</v>
      </c>
      <c r="AU20" s="123"/>
      <c r="AV20" s="119">
        <v>3.2300000000000004</v>
      </c>
      <c r="AW20" s="119"/>
      <c r="AX20" s="123" t="s">
        <v>63</v>
      </c>
      <c r="AY20" s="123"/>
      <c r="AZ20" s="119">
        <v>3.2399999999999998</v>
      </c>
      <c r="BA20" s="119"/>
      <c r="BB20" s="123" t="s">
        <v>63</v>
      </c>
      <c r="BC20" s="123"/>
      <c r="BD20" s="119">
        <v>2.4699999999999998</v>
      </c>
      <c r="BE20" s="119"/>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row>
    <row r="21" spans="1:85" ht="12.75" customHeight="1" x14ac:dyDescent="0.2">
      <c r="A21" s="56"/>
      <c r="B21" s="123" t="s">
        <v>96</v>
      </c>
      <c r="C21" s="123"/>
      <c r="D21" s="119">
        <v>4.6100000000000003</v>
      </c>
      <c r="E21" s="119"/>
      <c r="F21" s="123" t="s">
        <v>158</v>
      </c>
      <c r="G21" s="123"/>
      <c r="H21" s="119">
        <v>4.1000000000000005</v>
      </c>
      <c r="I21" s="119"/>
      <c r="J21" s="123" t="s">
        <v>193</v>
      </c>
      <c r="K21" s="123"/>
      <c r="L21" s="119">
        <v>3.09</v>
      </c>
      <c r="M21" s="119"/>
      <c r="N21" s="123" t="s">
        <v>180</v>
      </c>
      <c r="O21" s="123"/>
      <c r="P21" s="119">
        <v>5.54</v>
      </c>
      <c r="Q21" s="119"/>
      <c r="R21" s="123" t="s">
        <v>192</v>
      </c>
      <c r="S21" s="123"/>
      <c r="T21" s="119">
        <v>4.07</v>
      </c>
      <c r="U21" s="119"/>
      <c r="V21" s="123" t="s">
        <v>164</v>
      </c>
      <c r="W21" s="123"/>
      <c r="X21" s="119">
        <v>3.7900000000000005</v>
      </c>
      <c r="Y21" s="119"/>
      <c r="Z21" s="123" t="s">
        <v>164</v>
      </c>
      <c r="AA21" s="123"/>
      <c r="AB21" s="119">
        <v>4.7</v>
      </c>
      <c r="AC21" s="119"/>
      <c r="AD21" s="123" t="s">
        <v>164</v>
      </c>
      <c r="AE21" s="123"/>
      <c r="AF21" s="119">
        <v>3.2199999999999998</v>
      </c>
      <c r="AG21" s="119"/>
      <c r="AH21" s="123" t="s">
        <v>164</v>
      </c>
      <c r="AI21" s="123"/>
      <c r="AJ21" s="119">
        <v>3.7900000000000005</v>
      </c>
      <c r="AK21" s="119"/>
      <c r="AL21" s="123" t="s">
        <v>164</v>
      </c>
      <c r="AM21" s="123"/>
      <c r="AN21" s="119">
        <v>4.71</v>
      </c>
      <c r="AO21" s="119"/>
      <c r="AP21" s="123" t="s">
        <v>93</v>
      </c>
      <c r="AQ21" s="123"/>
      <c r="AR21" s="119">
        <v>3.2399999999999998</v>
      </c>
      <c r="AS21" s="119"/>
      <c r="AT21" s="123" t="s">
        <v>191</v>
      </c>
      <c r="AU21" s="123"/>
      <c r="AV21" s="119">
        <v>3.1300000000000003</v>
      </c>
      <c r="AW21" s="119"/>
      <c r="AX21" s="123" t="s">
        <v>158</v>
      </c>
      <c r="AY21" s="123"/>
      <c r="AZ21" s="119">
        <v>2.9499999999999997</v>
      </c>
      <c r="BA21" s="119"/>
      <c r="BB21" s="123" t="s">
        <v>179</v>
      </c>
      <c r="BC21" s="123"/>
      <c r="BD21" s="119">
        <v>2.02</v>
      </c>
      <c r="BE21" s="119"/>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row>
    <row r="22" spans="1:85" ht="15" customHeight="1" x14ac:dyDescent="0.2">
      <c r="A22" s="56"/>
      <c r="B22" s="123" t="s">
        <v>201</v>
      </c>
      <c r="C22" s="123"/>
      <c r="D22" s="119">
        <v>4.24</v>
      </c>
      <c r="E22" s="119"/>
      <c r="F22" s="123" t="s">
        <v>164</v>
      </c>
      <c r="G22" s="123"/>
      <c r="H22" s="119">
        <v>4.0599999999999996</v>
      </c>
      <c r="I22" s="119"/>
      <c r="J22" s="123" t="s">
        <v>180</v>
      </c>
      <c r="K22" s="123"/>
      <c r="L22" s="119">
        <v>2.98</v>
      </c>
      <c r="M22" s="119"/>
      <c r="N22" s="123" t="s">
        <v>71</v>
      </c>
      <c r="O22" s="123"/>
      <c r="P22" s="119">
        <v>4.84</v>
      </c>
      <c r="Q22" s="119"/>
      <c r="R22" s="123" t="s">
        <v>190</v>
      </c>
      <c r="S22" s="123"/>
      <c r="T22" s="119">
        <v>3.8899999999999997</v>
      </c>
      <c r="U22" s="119"/>
      <c r="V22" s="123" t="s">
        <v>185</v>
      </c>
      <c r="W22" s="123"/>
      <c r="X22" s="119">
        <v>3.4000000000000004</v>
      </c>
      <c r="Y22" s="119"/>
      <c r="Z22" s="123" t="s">
        <v>184</v>
      </c>
      <c r="AA22" s="123"/>
      <c r="AB22" s="119">
        <v>4.1399999999999997</v>
      </c>
      <c r="AC22" s="119"/>
      <c r="AD22" s="123" t="s">
        <v>185</v>
      </c>
      <c r="AE22" s="123"/>
      <c r="AF22" s="119">
        <v>2.87</v>
      </c>
      <c r="AG22" s="119"/>
      <c r="AH22" s="123" t="s">
        <v>185</v>
      </c>
      <c r="AI22" s="123"/>
      <c r="AJ22" s="119">
        <v>3.44</v>
      </c>
      <c r="AK22" s="119"/>
      <c r="AL22" s="123" t="s">
        <v>184</v>
      </c>
      <c r="AM22" s="123"/>
      <c r="AN22" s="119">
        <v>4.12</v>
      </c>
      <c r="AO22" s="119"/>
      <c r="AP22" s="123" t="s">
        <v>118</v>
      </c>
      <c r="AQ22" s="123"/>
      <c r="AR22" s="119">
        <v>3.2</v>
      </c>
      <c r="AS22" s="119"/>
      <c r="AT22" s="123" t="s">
        <v>187</v>
      </c>
      <c r="AU22" s="123"/>
      <c r="AV22" s="119">
        <v>3.01</v>
      </c>
      <c r="AW22" s="119"/>
      <c r="AX22" s="123" t="s">
        <v>187</v>
      </c>
      <c r="AY22" s="123"/>
      <c r="AZ22" s="119">
        <v>2.85</v>
      </c>
      <c r="BA22" s="119"/>
      <c r="BB22" s="123" t="s">
        <v>219</v>
      </c>
      <c r="BC22" s="123"/>
      <c r="BD22" s="119">
        <v>1.92</v>
      </c>
      <c r="BE22" s="119"/>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row>
    <row r="23" spans="1:85" ht="15" customHeight="1" x14ac:dyDescent="0.2">
      <c r="A23" s="56"/>
      <c r="B23" s="123" t="s">
        <v>65</v>
      </c>
      <c r="C23" s="123"/>
      <c r="D23" s="119">
        <v>4.01</v>
      </c>
      <c r="E23" s="119"/>
      <c r="F23" s="123" t="s">
        <v>187</v>
      </c>
      <c r="G23" s="123"/>
      <c r="H23" s="119">
        <v>4.0199999999999996</v>
      </c>
      <c r="I23" s="119"/>
      <c r="J23" s="123" t="s">
        <v>212</v>
      </c>
      <c r="K23" s="123"/>
      <c r="L23" s="119">
        <v>2.97</v>
      </c>
      <c r="M23" s="119"/>
      <c r="N23" s="123" t="s">
        <v>172</v>
      </c>
      <c r="O23" s="123"/>
      <c r="P23" s="119">
        <v>4.8099999999999996</v>
      </c>
      <c r="Q23" s="119"/>
      <c r="R23" s="123" t="s">
        <v>96</v>
      </c>
      <c r="S23" s="123"/>
      <c r="T23" s="119">
        <v>3.8699999999999997</v>
      </c>
      <c r="U23" s="119"/>
      <c r="V23" s="123" t="s">
        <v>184</v>
      </c>
      <c r="W23" s="123"/>
      <c r="X23" s="119">
        <v>3.2800000000000002</v>
      </c>
      <c r="Y23" s="119"/>
      <c r="Z23" s="123" t="s">
        <v>185</v>
      </c>
      <c r="AA23" s="123"/>
      <c r="AB23" s="119">
        <v>3.81</v>
      </c>
      <c r="AC23" s="119"/>
      <c r="AD23" s="123" t="s">
        <v>184</v>
      </c>
      <c r="AE23" s="123"/>
      <c r="AF23" s="119">
        <v>2.78</v>
      </c>
      <c r="AG23" s="119"/>
      <c r="AH23" s="123" t="s">
        <v>184</v>
      </c>
      <c r="AI23" s="123"/>
      <c r="AJ23" s="119">
        <v>3.29</v>
      </c>
      <c r="AK23" s="119"/>
      <c r="AL23" s="123" t="s">
        <v>185</v>
      </c>
      <c r="AM23" s="123"/>
      <c r="AN23" s="119">
        <v>3.82</v>
      </c>
      <c r="AO23" s="119"/>
      <c r="AP23" s="123" t="s">
        <v>179</v>
      </c>
      <c r="AQ23" s="123"/>
      <c r="AR23" s="119">
        <v>2.9899999999999998</v>
      </c>
      <c r="AS23" s="119"/>
      <c r="AT23" s="123" t="s">
        <v>197</v>
      </c>
      <c r="AU23" s="123"/>
      <c r="AV23" s="119">
        <v>2.98</v>
      </c>
      <c r="AW23" s="119"/>
      <c r="AX23" s="123" t="s">
        <v>191</v>
      </c>
      <c r="AY23" s="123"/>
      <c r="AZ23" s="119">
        <v>2.68</v>
      </c>
      <c r="BA23" s="119"/>
      <c r="BB23" s="123" t="s">
        <v>220</v>
      </c>
      <c r="BC23" s="123"/>
      <c r="BD23" s="119">
        <v>1.63</v>
      </c>
      <c r="BE23" s="119"/>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row>
    <row r="24" spans="1:85" ht="12.75" customHeight="1" x14ac:dyDescent="0.2">
      <c r="A24" s="56"/>
      <c r="B24" s="123" t="s">
        <v>164</v>
      </c>
      <c r="C24" s="123"/>
      <c r="D24" s="119">
        <v>3.6900000000000004</v>
      </c>
      <c r="E24" s="119"/>
      <c r="F24" s="123" t="s">
        <v>194</v>
      </c>
      <c r="G24" s="123"/>
      <c r="H24" s="119">
        <v>3.85</v>
      </c>
      <c r="I24" s="119"/>
      <c r="J24" s="123" t="s">
        <v>192</v>
      </c>
      <c r="K24" s="123"/>
      <c r="L24" s="119">
        <v>2.96</v>
      </c>
      <c r="M24" s="119"/>
      <c r="N24" s="123" t="s">
        <v>182</v>
      </c>
      <c r="O24" s="123"/>
      <c r="P24" s="119">
        <v>4.07</v>
      </c>
      <c r="Q24" s="119"/>
      <c r="R24" s="123" t="s">
        <v>180</v>
      </c>
      <c r="S24" s="123"/>
      <c r="T24" s="119">
        <v>3.83</v>
      </c>
      <c r="U24" s="119"/>
      <c r="V24" s="123" t="s">
        <v>63</v>
      </c>
      <c r="W24" s="123"/>
      <c r="X24" s="119">
        <v>2.85</v>
      </c>
      <c r="Y24" s="119"/>
      <c r="Z24" s="123" t="s">
        <v>63</v>
      </c>
      <c r="AA24" s="123"/>
      <c r="AB24" s="119">
        <v>3.55</v>
      </c>
      <c r="AC24" s="119"/>
      <c r="AD24" s="123" t="s">
        <v>63</v>
      </c>
      <c r="AE24" s="123"/>
      <c r="AF24" s="119">
        <v>2.4</v>
      </c>
      <c r="AG24" s="119"/>
      <c r="AH24" s="123" t="s">
        <v>63</v>
      </c>
      <c r="AI24" s="123"/>
      <c r="AJ24" s="119">
        <v>2.86</v>
      </c>
      <c r="AK24" s="119"/>
      <c r="AL24" s="123" t="s">
        <v>63</v>
      </c>
      <c r="AM24" s="123"/>
      <c r="AN24" s="119">
        <v>3.5900000000000003</v>
      </c>
      <c r="AO24" s="119"/>
      <c r="AP24" s="123" t="s">
        <v>64</v>
      </c>
      <c r="AQ24" s="123"/>
      <c r="AR24" s="119">
        <v>2.83</v>
      </c>
      <c r="AS24" s="119"/>
      <c r="AT24" s="123" t="s">
        <v>180</v>
      </c>
      <c r="AU24" s="123"/>
      <c r="AV24" s="119">
        <v>2.73</v>
      </c>
      <c r="AW24" s="119"/>
      <c r="AX24" s="123" t="s">
        <v>185</v>
      </c>
      <c r="AY24" s="123"/>
      <c r="AZ24" s="119">
        <v>2.67</v>
      </c>
      <c r="BA24" s="119"/>
      <c r="BB24" s="123" t="s">
        <v>65</v>
      </c>
      <c r="BC24" s="123"/>
      <c r="BD24" s="119">
        <v>1.47</v>
      </c>
      <c r="BE24" s="119"/>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row>
    <row r="25" spans="1:85" ht="15" customHeight="1" x14ac:dyDescent="0.2">
      <c r="A25" s="56"/>
      <c r="B25" s="123" t="s">
        <v>89</v>
      </c>
      <c r="C25" s="123"/>
      <c r="D25" s="119">
        <f>100-D26-(SUM(D15:D24))</f>
        <v>50.039999999999992</v>
      </c>
      <c r="E25" s="119"/>
      <c r="F25" s="123" t="s">
        <v>89</v>
      </c>
      <c r="G25" s="123"/>
      <c r="H25" s="119">
        <f>100-H26-(SUM(H15:H24))</f>
        <v>39.359999999999992</v>
      </c>
      <c r="I25" s="119"/>
      <c r="J25" s="123" t="s">
        <v>89</v>
      </c>
      <c r="K25" s="123"/>
      <c r="L25" s="119">
        <f>100-L26-(SUM(L15:L24))</f>
        <v>61.699999999999996</v>
      </c>
      <c r="M25" s="119"/>
      <c r="N25" s="123" t="s">
        <v>89</v>
      </c>
      <c r="O25" s="123"/>
      <c r="P25" s="119">
        <f>100-P26-(SUM(P15:P24))</f>
        <v>28.819999999999993</v>
      </c>
      <c r="Q25" s="119"/>
      <c r="R25" s="123" t="s">
        <v>89</v>
      </c>
      <c r="S25" s="123"/>
      <c r="T25" s="119">
        <f>100-T26-(SUM(T15:T24))</f>
        <v>46.480000000000004</v>
      </c>
      <c r="U25" s="119"/>
      <c r="V25" s="123" t="s">
        <v>89</v>
      </c>
      <c r="W25" s="123"/>
      <c r="X25" s="119">
        <f>100-X26-(SUM(X15:X24))</f>
        <v>47.47</v>
      </c>
      <c r="Y25" s="119"/>
      <c r="Z25" s="123" t="s">
        <v>89</v>
      </c>
      <c r="AA25" s="123"/>
      <c r="AB25" s="119">
        <f>100-AB26-(SUM(AB15:AB24))</f>
        <v>34.36999999999999</v>
      </c>
      <c r="AC25" s="119"/>
      <c r="AD25" s="123" t="s">
        <v>89</v>
      </c>
      <c r="AE25" s="123"/>
      <c r="AF25" s="119">
        <f>100-AF26-(SUM(AF15:AF24))</f>
        <v>55.530000000000008</v>
      </c>
      <c r="AG25" s="119"/>
      <c r="AH25" s="123" t="s">
        <v>89</v>
      </c>
      <c r="AI25" s="123"/>
      <c r="AJ25" s="119">
        <f>100-AJ26-(SUM(AJ15:AJ24))</f>
        <v>47.080000000000005</v>
      </c>
      <c r="AK25" s="119"/>
      <c r="AL25" s="123" t="s">
        <v>89</v>
      </c>
      <c r="AM25" s="123"/>
      <c r="AN25" s="119">
        <f>100-AN26-(SUM(AN15:AN24))</f>
        <v>34.299999999999997</v>
      </c>
      <c r="AO25" s="119"/>
      <c r="AP25" s="123" t="s">
        <v>89</v>
      </c>
      <c r="AQ25" s="123"/>
      <c r="AR25" s="119">
        <f>100-AR26-(SUM(AR15:AR24))</f>
        <v>52.46</v>
      </c>
      <c r="AS25" s="119"/>
      <c r="AT25" s="123" t="s">
        <v>89</v>
      </c>
      <c r="AU25" s="123"/>
      <c r="AV25" s="119">
        <f>100-AV26-(SUM(AV15:AV24))</f>
        <v>58.840000000000011</v>
      </c>
      <c r="AW25" s="119"/>
      <c r="AX25" s="123" t="s">
        <v>89</v>
      </c>
      <c r="AY25" s="123"/>
      <c r="AZ25" s="119">
        <f>100-AZ26-(SUM(AZ15:AZ24))</f>
        <v>48.559999999999995</v>
      </c>
      <c r="BA25" s="119"/>
      <c r="BB25" s="123" t="s">
        <v>89</v>
      </c>
      <c r="BC25" s="123"/>
      <c r="BD25" s="119">
        <f>100-BD26-(SUM(BD15:BD24))</f>
        <v>3.2799999999999976</v>
      </c>
      <c r="BE25" s="119"/>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row>
    <row r="26" spans="1:85" ht="15" customHeight="1" x14ac:dyDescent="0.2">
      <c r="A26" s="56"/>
      <c r="B26" s="123" t="s">
        <v>169</v>
      </c>
      <c r="C26" s="123"/>
      <c r="D26" s="119">
        <v>2.8400000000000003</v>
      </c>
      <c r="E26" s="119"/>
      <c r="F26" s="123" t="s">
        <v>169</v>
      </c>
      <c r="G26" s="123"/>
      <c r="H26" s="119">
        <v>6.7600000000000007</v>
      </c>
      <c r="I26" s="119"/>
      <c r="J26" s="123" t="s">
        <v>169</v>
      </c>
      <c r="K26" s="123"/>
      <c r="L26" s="119">
        <v>4.93</v>
      </c>
      <c r="M26" s="119"/>
      <c r="N26" s="123" t="s">
        <v>169</v>
      </c>
      <c r="O26" s="123"/>
      <c r="P26" s="119">
        <v>6.9</v>
      </c>
      <c r="Q26" s="119"/>
      <c r="R26" s="123" t="s">
        <v>169</v>
      </c>
      <c r="S26" s="123"/>
      <c r="T26" s="119">
        <v>1.7399999999999998</v>
      </c>
      <c r="U26" s="119"/>
      <c r="V26" s="123" t="s">
        <v>169</v>
      </c>
      <c r="W26" s="123"/>
      <c r="X26" s="119">
        <v>0.19</v>
      </c>
      <c r="Y26" s="119"/>
      <c r="Z26" s="123" t="s">
        <v>169</v>
      </c>
      <c r="AA26" s="123"/>
      <c r="AB26" s="119">
        <v>0.33999999999999997</v>
      </c>
      <c r="AC26" s="119"/>
      <c r="AD26" s="123" t="s">
        <v>169</v>
      </c>
      <c r="AE26" s="123"/>
      <c r="AF26" s="119">
        <v>0.15999999999999998</v>
      </c>
      <c r="AG26" s="119"/>
      <c r="AH26" s="123" t="s">
        <v>169</v>
      </c>
      <c r="AI26" s="123"/>
      <c r="AJ26" s="119">
        <v>0.36000000000000004</v>
      </c>
      <c r="AK26" s="119"/>
      <c r="AL26" s="123" t="s">
        <v>169</v>
      </c>
      <c r="AM26" s="123"/>
      <c r="AN26" s="119">
        <v>0.26</v>
      </c>
      <c r="AO26" s="119"/>
      <c r="AP26" s="123" t="s">
        <v>169</v>
      </c>
      <c r="AQ26" s="123"/>
      <c r="AR26" s="119">
        <v>4.16</v>
      </c>
      <c r="AS26" s="119"/>
      <c r="AT26" s="123" t="s">
        <v>169</v>
      </c>
      <c r="AU26" s="123"/>
      <c r="AV26" s="119">
        <v>3.9699999999999998</v>
      </c>
      <c r="AW26" s="119"/>
      <c r="AX26" s="123" t="s">
        <v>169</v>
      </c>
      <c r="AY26" s="123"/>
      <c r="AZ26" s="119">
        <v>4.33</v>
      </c>
      <c r="BA26" s="119"/>
      <c r="BB26" s="123" t="s">
        <v>169</v>
      </c>
      <c r="BC26" s="123"/>
      <c r="BD26" s="119">
        <v>71.930000000000007</v>
      </c>
      <c r="BE26" s="119"/>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row>
    <row r="27" spans="1:85" x14ac:dyDescent="0.2">
      <c r="A27" s="57"/>
      <c r="B27" s="72" t="s">
        <v>175</v>
      </c>
      <c r="C27" s="71"/>
      <c r="D27" s="58">
        <f>SUM(D15:E26)</f>
        <v>100</v>
      </c>
      <c r="E27" s="59"/>
      <c r="F27" s="63" t="s">
        <v>94</v>
      </c>
      <c r="G27" s="63"/>
      <c r="H27" s="58">
        <f>SUM(H15:I26)</f>
        <v>100</v>
      </c>
      <c r="I27" s="59"/>
      <c r="J27" s="63" t="s">
        <v>94</v>
      </c>
      <c r="K27" s="63"/>
      <c r="L27" s="58">
        <f>SUM(L15:M26)</f>
        <v>100</v>
      </c>
      <c r="M27" s="59"/>
      <c r="N27" s="63" t="s">
        <v>94</v>
      </c>
      <c r="O27" s="63"/>
      <c r="P27" s="58">
        <f>SUM(P15:Q26)</f>
        <v>100</v>
      </c>
      <c r="Q27" s="59"/>
      <c r="R27" s="63" t="s">
        <v>175</v>
      </c>
      <c r="S27" s="63" t="e">
        <f>SUM(#REF!)</f>
        <v>#REF!</v>
      </c>
      <c r="T27" s="58">
        <f>SUM(T15:U26)</f>
        <v>100</v>
      </c>
      <c r="U27" s="59"/>
      <c r="V27" s="63" t="s">
        <v>94</v>
      </c>
      <c r="W27" s="63"/>
      <c r="X27" s="58">
        <f>SUM(X15:Y26)</f>
        <v>100</v>
      </c>
      <c r="Y27" s="59"/>
      <c r="Z27" s="63" t="s">
        <v>94</v>
      </c>
      <c r="AA27" s="63"/>
      <c r="AB27" s="58">
        <f>SUM(AB15:AC26)</f>
        <v>100</v>
      </c>
      <c r="AC27" s="59"/>
      <c r="AD27" s="63" t="s">
        <v>94</v>
      </c>
      <c r="AE27" s="63"/>
      <c r="AF27" s="58">
        <f>SUM(AF15:AG26)</f>
        <v>100</v>
      </c>
      <c r="AG27" s="59"/>
      <c r="AH27" s="63" t="s">
        <v>94</v>
      </c>
      <c r="AI27" s="63"/>
      <c r="AJ27" s="58">
        <f>SUM(AJ15:AK26)</f>
        <v>100</v>
      </c>
      <c r="AK27" s="59"/>
      <c r="AL27" s="70" t="s">
        <v>94</v>
      </c>
      <c r="AM27" s="71"/>
      <c r="AN27" s="58">
        <f>SUM(AN15:AO26)</f>
        <v>100</v>
      </c>
      <c r="AO27" s="59"/>
      <c r="AP27" s="70" t="s">
        <v>94</v>
      </c>
      <c r="AQ27" s="71"/>
      <c r="AR27" s="60">
        <f>SUM(AR15:AS26)</f>
        <v>100</v>
      </c>
      <c r="AS27" s="61"/>
      <c r="AT27" s="63" t="s">
        <v>94</v>
      </c>
      <c r="AU27" s="63"/>
      <c r="AV27" s="58">
        <f>SUM(AV15:AW26)</f>
        <v>100</v>
      </c>
      <c r="AW27" s="59"/>
      <c r="AX27" s="63" t="s">
        <v>94</v>
      </c>
      <c r="AY27" s="63"/>
      <c r="AZ27" s="58">
        <f>SUM(AZ15:BA26)</f>
        <v>100</v>
      </c>
      <c r="BA27" s="59"/>
      <c r="BB27" s="63" t="s">
        <v>94</v>
      </c>
      <c r="BC27" s="63"/>
      <c r="BD27" s="58">
        <f>SUM(BD15:BE26)</f>
        <v>100</v>
      </c>
      <c r="BE27" s="59"/>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row>
    <row r="28" spans="1:85" x14ac:dyDescent="0.2">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1"/>
      <c r="BB28" s="30"/>
      <c r="BC28" s="30"/>
      <c r="BD28" s="30"/>
      <c r="BE28" s="31"/>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row>
    <row r="29" spans="1:85" ht="12.75" customHeight="1" x14ac:dyDescent="0.2">
      <c r="A29" s="68" t="s">
        <v>78</v>
      </c>
      <c r="B29" s="62" t="s">
        <v>2</v>
      </c>
      <c r="C29" s="62"/>
      <c r="D29" s="62" t="s">
        <v>3</v>
      </c>
      <c r="E29" s="62"/>
      <c r="F29" s="62" t="s">
        <v>2</v>
      </c>
      <c r="G29" s="62"/>
      <c r="H29" s="62" t="s">
        <v>3</v>
      </c>
      <c r="I29" s="62"/>
      <c r="J29" s="62" t="s">
        <v>2</v>
      </c>
      <c r="K29" s="62"/>
      <c r="L29" s="62" t="s">
        <v>3</v>
      </c>
      <c r="M29" s="62"/>
      <c r="N29" s="62" t="s">
        <v>2</v>
      </c>
      <c r="O29" s="62"/>
      <c r="P29" s="62" t="s">
        <v>3</v>
      </c>
      <c r="Q29" s="62"/>
      <c r="R29" s="62" t="s">
        <v>2</v>
      </c>
      <c r="S29" s="62"/>
      <c r="T29" s="62" t="s">
        <v>3</v>
      </c>
      <c r="U29" s="62"/>
      <c r="V29" s="62" t="s">
        <v>2</v>
      </c>
      <c r="W29" s="62"/>
      <c r="X29" s="62" t="s">
        <v>3</v>
      </c>
      <c r="Y29" s="62"/>
      <c r="Z29" s="62" t="s">
        <v>2</v>
      </c>
      <c r="AA29" s="62"/>
      <c r="AB29" s="62" t="s">
        <v>3</v>
      </c>
      <c r="AC29" s="62"/>
      <c r="AD29" s="62" t="s">
        <v>2</v>
      </c>
      <c r="AE29" s="62"/>
      <c r="AF29" s="62" t="s">
        <v>3</v>
      </c>
      <c r="AG29" s="62"/>
      <c r="AH29" s="62" t="s">
        <v>2</v>
      </c>
      <c r="AI29" s="62"/>
      <c r="AJ29" s="62" t="s">
        <v>3</v>
      </c>
      <c r="AK29" s="62"/>
      <c r="AL29" s="62" t="s">
        <v>2</v>
      </c>
      <c r="AM29" s="62"/>
      <c r="AN29" s="62" t="s">
        <v>3</v>
      </c>
      <c r="AO29" s="62"/>
      <c r="AP29" s="62" t="s">
        <v>2</v>
      </c>
      <c r="AQ29" s="62"/>
      <c r="AR29" s="62" t="s">
        <v>3</v>
      </c>
      <c r="AS29" s="62"/>
      <c r="AT29" s="62" t="s">
        <v>2</v>
      </c>
      <c r="AU29" s="62"/>
      <c r="AV29" s="62" t="s">
        <v>3</v>
      </c>
      <c r="AW29" s="62"/>
      <c r="AX29" s="62" t="s">
        <v>2</v>
      </c>
      <c r="AY29" s="62"/>
      <c r="AZ29" s="62" t="s">
        <v>3</v>
      </c>
      <c r="BA29" s="62"/>
      <c r="BB29" s="62" t="s">
        <v>2</v>
      </c>
      <c r="BC29" s="62"/>
      <c r="BD29" s="62" t="s">
        <v>3</v>
      </c>
      <c r="BE29" s="62"/>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row>
    <row r="30" spans="1:85" x14ac:dyDescent="0.2">
      <c r="A30" s="69"/>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c r="AD30" s="20" t="s">
        <v>0</v>
      </c>
      <c r="AE30" s="20" t="s">
        <v>1</v>
      </c>
      <c r="AF30" s="20" t="s">
        <v>0</v>
      </c>
      <c r="AG30" s="20" t="s">
        <v>1</v>
      </c>
      <c r="AH30" s="20" t="s">
        <v>0</v>
      </c>
      <c r="AI30" s="20" t="s">
        <v>1</v>
      </c>
      <c r="AJ30" s="20" t="s">
        <v>0</v>
      </c>
      <c r="AK30" s="20" t="s">
        <v>1</v>
      </c>
      <c r="AL30" s="20" t="s">
        <v>0</v>
      </c>
      <c r="AM30" s="20" t="s">
        <v>1</v>
      </c>
      <c r="AN30" s="20" t="s">
        <v>0</v>
      </c>
      <c r="AO30" s="20" t="s">
        <v>1</v>
      </c>
      <c r="AP30" s="20" t="s">
        <v>0</v>
      </c>
      <c r="AQ30" s="20" t="s">
        <v>1</v>
      </c>
      <c r="AR30" s="20" t="s">
        <v>0</v>
      </c>
      <c r="AS30" s="20" t="s">
        <v>1</v>
      </c>
      <c r="AT30" s="20" t="s">
        <v>0</v>
      </c>
      <c r="AU30" s="20" t="s">
        <v>1</v>
      </c>
      <c r="AV30" s="20" t="s">
        <v>0</v>
      </c>
      <c r="AW30" s="20" t="s">
        <v>1</v>
      </c>
      <c r="AX30" s="20" t="s">
        <v>0</v>
      </c>
      <c r="AY30" s="20" t="s">
        <v>1</v>
      </c>
      <c r="AZ30" s="20" t="s">
        <v>0</v>
      </c>
      <c r="BA30" s="20" t="s">
        <v>1</v>
      </c>
      <c r="BB30" s="20" t="s">
        <v>0</v>
      </c>
      <c r="BC30" s="20" t="s">
        <v>1</v>
      </c>
      <c r="BD30" s="20" t="s">
        <v>0</v>
      </c>
      <c r="BE30" s="20" t="s">
        <v>1</v>
      </c>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row>
    <row r="31" spans="1:85" x14ac:dyDescent="0.2">
      <c r="A31" s="29" t="s">
        <v>81</v>
      </c>
      <c r="B31" s="124">
        <v>0.16640273104620307</v>
      </c>
      <c r="C31" s="124">
        <v>0.18699265453876013</v>
      </c>
      <c r="D31" s="124">
        <v>0.17664661851167018</v>
      </c>
      <c r="E31" s="124">
        <v>0.18699265453876013</v>
      </c>
      <c r="F31" s="124">
        <v>0.14787772882310968</v>
      </c>
      <c r="G31" s="124">
        <v>0.18699265453876013</v>
      </c>
      <c r="H31" s="124">
        <v>0.16097145745372177</v>
      </c>
      <c r="I31" s="124">
        <v>0.18699265453876013</v>
      </c>
      <c r="J31" s="124">
        <v>0.23154501645852354</v>
      </c>
      <c r="K31" s="124">
        <v>0.23377262537379062</v>
      </c>
      <c r="L31" s="124">
        <v>0.25028468878704002</v>
      </c>
      <c r="M31" s="124">
        <v>0.23377262537379062</v>
      </c>
      <c r="N31" s="124">
        <v>0.21909415476955973</v>
      </c>
      <c r="O31" s="124">
        <v>0.2611657005659529</v>
      </c>
      <c r="P31" s="124">
        <v>0.23762114683693536</v>
      </c>
      <c r="Q31" s="124">
        <v>0.2611657005659529</v>
      </c>
      <c r="R31" s="124">
        <v>0.22849587047822562</v>
      </c>
      <c r="S31" s="124">
        <v>0.20554013259485049</v>
      </c>
      <c r="T31" s="124">
        <v>0.24170463153772492</v>
      </c>
      <c r="U31" s="124">
        <v>0.20554013259485049</v>
      </c>
      <c r="V31" s="124">
        <v>0.20715474681126467</v>
      </c>
      <c r="W31" s="124">
        <v>0.19474370965644749</v>
      </c>
      <c r="X31" s="124" t="s">
        <v>111</v>
      </c>
      <c r="Y31" s="124" t="s">
        <v>111</v>
      </c>
      <c r="Z31" s="124">
        <v>0.20118863444823765</v>
      </c>
      <c r="AA31" s="124">
        <v>0.18699265453876013</v>
      </c>
      <c r="AB31" s="124" t="s">
        <v>111</v>
      </c>
      <c r="AC31" s="124" t="s">
        <v>111</v>
      </c>
      <c r="AD31" s="124">
        <v>0.21773097308250722</v>
      </c>
      <c r="AE31" s="124">
        <v>0.20417696292481202</v>
      </c>
      <c r="AF31" s="124" t="s">
        <v>111</v>
      </c>
      <c r="AG31" s="124" t="s">
        <v>111</v>
      </c>
      <c r="AH31" s="124">
        <v>0.19157415101583686</v>
      </c>
      <c r="AI31" s="124">
        <v>0.19474370965644749</v>
      </c>
      <c r="AJ31" s="124">
        <v>0.19644993435515201</v>
      </c>
      <c r="AK31" s="124">
        <v>0.19474370965644749</v>
      </c>
      <c r="AL31" s="124">
        <v>0.18203626468470402</v>
      </c>
      <c r="AM31" s="124">
        <v>0.18699265453876013</v>
      </c>
      <c r="AN31" s="124">
        <v>0.18703013457031692</v>
      </c>
      <c r="AO31" s="124">
        <v>0.18699265453876013</v>
      </c>
      <c r="AP31" s="124">
        <v>0.11307690681815874</v>
      </c>
      <c r="AQ31" s="124">
        <v>0.15179603843563672</v>
      </c>
      <c r="AR31" s="124">
        <v>0.12526348722119507</v>
      </c>
      <c r="AS31" s="124">
        <v>0.15179603843563672</v>
      </c>
      <c r="AT31" s="124">
        <v>0.18595032803000922</v>
      </c>
      <c r="AU31" s="124">
        <v>0.18699265453876013</v>
      </c>
      <c r="AV31" s="124">
        <v>0.19979219301854623</v>
      </c>
      <c r="AW31" s="124">
        <v>0.18699265453876013</v>
      </c>
      <c r="AX31" s="124">
        <v>0.15806623544627563</v>
      </c>
      <c r="AY31" s="124">
        <v>0.15179603843563672</v>
      </c>
      <c r="AZ31" s="124">
        <v>0.17159301603264443</v>
      </c>
      <c r="BA31" s="124">
        <v>0.15179603843563672</v>
      </c>
      <c r="BB31" s="124">
        <v>7.0687913850651984E-2</v>
      </c>
      <c r="BC31" s="124">
        <v>0.15179603843563672</v>
      </c>
      <c r="BD31" s="124">
        <v>7.869447957305975E-2</v>
      </c>
      <c r="BE31" s="124">
        <v>0.15179603843563672</v>
      </c>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1:85" x14ac:dyDescent="0.2">
      <c r="A32" s="29" t="s">
        <v>82</v>
      </c>
      <c r="B32" s="124">
        <v>6.2324525477462256E-2</v>
      </c>
      <c r="C32" s="124">
        <v>6.0203956657964186E-2</v>
      </c>
      <c r="D32" s="124">
        <v>6.9962028610794924E-2</v>
      </c>
      <c r="E32" s="124">
        <v>6.0203956657964186E-2</v>
      </c>
      <c r="F32" s="124">
        <v>9.3531788007763517E-2</v>
      </c>
      <c r="G32" s="124">
        <v>6.0203956657964186E-2</v>
      </c>
      <c r="H32" s="124">
        <v>0.10422595790760614</v>
      </c>
      <c r="I32" s="124">
        <v>6.0203956657964186E-2</v>
      </c>
      <c r="J32" s="124" t="s">
        <v>92</v>
      </c>
      <c r="K32" s="124" t="s">
        <v>92</v>
      </c>
      <c r="L32" s="124" t="s">
        <v>92</v>
      </c>
      <c r="M32" s="124" t="s">
        <v>92</v>
      </c>
      <c r="N32" s="124" t="s">
        <v>92</v>
      </c>
      <c r="O32" s="124" t="s">
        <v>92</v>
      </c>
      <c r="P32" s="124" t="s">
        <v>92</v>
      </c>
      <c r="Q32" s="124" t="s">
        <v>92</v>
      </c>
      <c r="R32" s="124">
        <v>7.7747060650473321E-2</v>
      </c>
      <c r="S32" s="124">
        <v>8.720142108827722E-2</v>
      </c>
      <c r="T32" s="124">
        <v>9.0579259457897132E-2</v>
      </c>
      <c r="U32" s="124">
        <v>8.720142108827722E-2</v>
      </c>
      <c r="V32" s="124" t="s">
        <v>92</v>
      </c>
      <c r="W32" s="124" t="s">
        <v>92</v>
      </c>
      <c r="X32" s="124" t="s">
        <v>111</v>
      </c>
      <c r="Y32" s="124" t="s">
        <v>111</v>
      </c>
      <c r="Z32" s="124" t="s">
        <v>92</v>
      </c>
      <c r="AA32" s="124" t="s">
        <v>92</v>
      </c>
      <c r="AB32" s="124" t="s">
        <v>111</v>
      </c>
      <c r="AC32" s="124" t="s">
        <v>111</v>
      </c>
      <c r="AD32" s="124" t="s">
        <v>92</v>
      </c>
      <c r="AE32" s="124" t="s">
        <v>92</v>
      </c>
      <c r="AF32" s="124" t="s">
        <v>111</v>
      </c>
      <c r="AG32" s="124" t="s">
        <v>111</v>
      </c>
      <c r="AH32" s="124">
        <v>7.2706529793685526E-2</v>
      </c>
      <c r="AI32" s="124">
        <v>7.4813299341882855E-2</v>
      </c>
      <c r="AJ32" s="124">
        <v>7.8271637136936967E-2</v>
      </c>
      <c r="AK32" s="124">
        <v>7.4813299341882855E-2</v>
      </c>
      <c r="AL32" s="124">
        <v>5.5896178015383269E-2</v>
      </c>
      <c r="AM32" s="124">
        <v>6.0203956657964186E-2</v>
      </c>
      <c r="AN32" s="124">
        <v>6.1620599352572691E-2</v>
      </c>
      <c r="AO32" s="124">
        <v>6.0203956657964186E-2</v>
      </c>
      <c r="AP32" s="124">
        <v>6.5175060150077568E-2</v>
      </c>
      <c r="AQ32" s="124">
        <v>8.5595381085585842E-2</v>
      </c>
      <c r="AR32" s="124">
        <v>7.4572994522960956E-2</v>
      </c>
      <c r="AS32" s="124">
        <v>8.5595381085585842E-2</v>
      </c>
      <c r="AT32" s="124">
        <v>0.11171016284170343</v>
      </c>
      <c r="AU32" s="124">
        <v>6.0203956657964186E-2</v>
      </c>
      <c r="AV32" s="124">
        <v>0.12056667996634718</v>
      </c>
      <c r="AW32" s="124">
        <v>6.0203956657964186E-2</v>
      </c>
      <c r="AX32" s="124">
        <v>8.1507530284028684E-2</v>
      </c>
      <c r="AY32" s="124">
        <v>8.5595381085585842E-2</v>
      </c>
      <c r="AZ32" s="124">
        <v>9.120397735049357E-2</v>
      </c>
      <c r="BA32" s="124">
        <v>8.5595381085585842E-2</v>
      </c>
      <c r="BB32" s="124">
        <v>8.2144826886034528E-2</v>
      </c>
      <c r="BC32" s="124">
        <v>8.5595381085585842E-2</v>
      </c>
      <c r="BD32" s="124">
        <v>9.2434565647823375E-2</v>
      </c>
      <c r="BE32" s="124">
        <v>8.5595381085585842E-2</v>
      </c>
      <c r="BF32" s="1"/>
      <c r="BG32" s="12"/>
      <c r="BH32" s="1"/>
      <c r="BI32" s="12"/>
      <c r="BJ32" s="1"/>
      <c r="BK32" s="12"/>
      <c r="BL32" s="1"/>
      <c r="BM32" s="12"/>
      <c r="BN32" s="1"/>
      <c r="BO32" s="12"/>
      <c r="BP32" s="1"/>
      <c r="BQ32" s="12"/>
      <c r="BR32" s="1"/>
      <c r="BS32" s="12"/>
      <c r="BT32" s="1"/>
      <c r="BU32" s="12"/>
      <c r="BV32" s="1"/>
      <c r="BW32" s="12"/>
      <c r="BX32" s="1"/>
      <c r="BY32" s="12"/>
      <c r="BZ32" s="1"/>
      <c r="CA32" s="12"/>
      <c r="CB32" s="1"/>
      <c r="CC32" s="12"/>
      <c r="CD32" s="1"/>
      <c r="CE32" s="12"/>
      <c r="CF32" s="1"/>
      <c r="CG32" s="12"/>
    </row>
    <row r="33" spans="1:85" x14ac:dyDescent="0.2">
      <c r="A33" s="29" t="s">
        <v>79</v>
      </c>
      <c r="B33" s="124">
        <v>0.12739684215136227</v>
      </c>
      <c r="C33" s="124">
        <v>0.12402129167093534</v>
      </c>
      <c r="D33" s="124" t="s">
        <v>92</v>
      </c>
      <c r="E33" s="124" t="s">
        <v>92</v>
      </c>
      <c r="F33" s="124">
        <v>0.1434359304953452</v>
      </c>
      <c r="G33" s="124">
        <v>0.12402129167093534</v>
      </c>
      <c r="H33" s="124" t="s">
        <v>92</v>
      </c>
      <c r="I33" s="124" t="s">
        <v>92</v>
      </c>
      <c r="J33" s="124" t="s">
        <v>92</v>
      </c>
      <c r="K33" s="124" t="s">
        <v>92</v>
      </c>
      <c r="L33" s="124" t="s">
        <v>92</v>
      </c>
      <c r="M33" s="124" t="s">
        <v>92</v>
      </c>
      <c r="N33" s="124" t="s">
        <v>92</v>
      </c>
      <c r="O33" s="124" t="s">
        <v>92</v>
      </c>
      <c r="P33" s="124" t="s">
        <v>92</v>
      </c>
      <c r="Q33" s="124" t="s">
        <v>92</v>
      </c>
      <c r="R33" s="124">
        <v>0.13349674431475078</v>
      </c>
      <c r="S33" s="124">
        <v>0.13894224506557884</v>
      </c>
      <c r="T33" s="124" t="s">
        <v>92</v>
      </c>
      <c r="U33" s="124" t="s">
        <v>92</v>
      </c>
      <c r="V33" s="124" t="s">
        <v>92</v>
      </c>
      <c r="W33" s="124" t="s">
        <v>92</v>
      </c>
      <c r="X33" s="124" t="s">
        <v>111</v>
      </c>
      <c r="Y33" s="124" t="s">
        <v>111</v>
      </c>
      <c r="Z33" s="124" t="s">
        <v>92</v>
      </c>
      <c r="AA33" s="124" t="s">
        <v>92</v>
      </c>
      <c r="AB33" s="124" t="s">
        <v>111</v>
      </c>
      <c r="AC33" s="124" t="s">
        <v>111</v>
      </c>
      <c r="AD33" s="124" t="s">
        <v>92</v>
      </c>
      <c r="AE33" s="124" t="s">
        <v>92</v>
      </c>
      <c r="AF33" s="124" t="s">
        <v>111</v>
      </c>
      <c r="AG33" s="124" t="s">
        <v>111</v>
      </c>
      <c r="AH33" s="124">
        <v>0.12750563237731849</v>
      </c>
      <c r="AI33" s="124">
        <v>0.1295176160314746</v>
      </c>
      <c r="AJ33" s="124" t="s">
        <v>92</v>
      </c>
      <c r="AK33" s="124" t="s">
        <v>92</v>
      </c>
      <c r="AL33" s="124">
        <v>0.12085406058196635</v>
      </c>
      <c r="AM33" s="124">
        <v>0.12402129167093534</v>
      </c>
      <c r="AN33" s="124" t="s">
        <v>92</v>
      </c>
      <c r="AO33" s="124" t="s">
        <v>92</v>
      </c>
      <c r="AP33" s="124">
        <v>0.11329908000800559</v>
      </c>
      <c r="AQ33" s="124">
        <v>0.11892841278117605</v>
      </c>
      <c r="AR33" s="124" t="s">
        <v>92</v>
      </c>
      <c r="AS33" s="124" t="s">
        <v>92</v>
      </c>
      <c r="AT33" s="124">
        <v>0.16886326392369377</v>
      </c>
      <c r="AU33" s="124">
        <v>0.12402129167093534</v>
      </c>
      <c r="AV33" s="124" t="s">
        <v>92</v>
      </c>
      <c r="AW33" s="124" t="s">
        <v>92</v>
      </c>
      <c r="AX33" s="124">
        <v>0.11554650019268631</v>
      </c>
      <c r="AY33" s="124">
        <v>0.11892841278117605</v>
      </c>
      <c r="AZ33" s="124" t="s">
        <v>92</v>
      </c>
      <c r="BA33" s="124" t="s">
        <v>92</v>
      </c>
      <c r="BB33" s="124">
        <v>0.11893372517871637</v>
      </c>
      <c r="BC33" s="124">
        <v>0.11892841278117605</v>
      </c>
      <c r="BD33" s="124" t="s">
        <v>92</v>
      </c>
      <c r="BE33" s="124" t="s">
        <v>92</v>
      </c>
      <c r="BF33" s="1"/>
      <c r="BG33" s="1"/>
      <c r="BH33" s="27"/>
      <c r="BI33" s="1"/>
      <c r="BJ33" s="1"/>
      <c r="BK33" s="1"/>
      <c r="BL33" s="27"/>
      <c r="BM33" s="1"/>
      <c r="BN33" s="1"/>
      <c r="BO33" s="1"/>
      <c r="BP33" s="27"/>
      <c r="BQ33" s="1"/>
      <c r="BR33" s="1"/>
      <c r="BS33" s="1"/>
      <c r="BT33" s="27"/>
      <c r="BU33" s="1"/>
      <c r="BV33" s="1"/>
      <c r="BW33" s="1"/>
      <c r="BX33" s="27"/>
      <c r="BY33" s="1"/>
      <c r="BZ33" s="1"/>
      <c r="CA33" s="1"/>
      <c r="CB33" s="27"/>
      <c r="CC33" s="1"/>
      <c r="CD33" s="1"/>
      <c r="CE33" s="1"/>
      <c r="CF33" s="27"/>
      <c r="CG33" s="1"/>
    </row>
    <row r="34" spans="1:85" x14ac:dyDescent="0.2">
      <c r="A34" s="29" t="s">
        <v>91</v>
      </c>
      <c r="B34" s="124">
        <v>6.5099471027014744E-2</v>
      </c>
      <c r="C34" s="124">
        <v>0.11495872177636945</v>
      </c>
      <c r="D34" s="124">
        <v>0.12503491248066401</v>
      </c>
      <c r="E34" s="124">
        <v>0.11396784676396954</v>
      </c>
      <c r="F34" s="124">
        <v>4.010894259907305E-2</v>
      </c>
      <c r="G34" s="124">
        <v>8.9600445434298903E-2</v>
      </c>
      <c r="H34" s="124">
        <v>0.14568791726731978</v>
      </c>
      <c r="I34" s="124">
        <v>0.11396784676396954</v>
      </c>
      <c r="J34" s="124">
        <v>0.15061275382256678</v>
      </c>
      <c r="K34" s="124">
        <v>0.16468345716570587</v>
      </c>
      <c r="L34" s="124">
        <v>0.16269356425331605</v>
      </c>
      <c r="M34" s="124">
        <v>0.16468345716570587</v>
      </c>
      <c r="N34" s="124">
        <v>9.5617539210822722E-2</v>
      </c>
      <c r="O34" s="124">
        <v>0.12816567929358369</v>
      </c>
      <c r="P34" s="124">
        <v>0.10520186198530257</v>
      </c>
      <c r="Q34" s="124">
        <v>0.12816567929358369</v>
      </c>
      <c r="R34" s="124">
        <v>4.1324841050595751E-2</v>
      </c>
      <c r="S34" s="124">
        <v>9.2425163870327731E-2</v>
      </c>
      <c r="T34" s="124">
        <v>0.1334512402405843</v>
      </c>
      <c r="U34" s="124">
        <v>0.1259991650176564</v>
      </c>
      <c r="V34" s="124">
        <v>0.1622594681216023</v>
      </c>
      <c r="W34" s="124">
        <v>0.15093545976612677</v>
      </c>
      <c r="X34" s="124" t="s">
        <v>111</v>
      </c>
      <c r="Y34" s="124" t="s">
        <v>111</v>
      </c>
      <c r="Z34" s="124">
        <v>0.14764851258531797</v>
      </c>
      <c r="AA34" s="124">
        <v>0.13247153522153066</v>
      </c>
      <c r="AB34" s="124" t="s">
        <v>111</v>
      </c>
      <c r="AC34" s="124" t="s">
        <v>111</v>
      </c>
      <c r="AD34" s="124">
        <v>0.24945716721905442</v>
      </c>
      <c r="AE34" s="124">
        <v>0.23665503253193454</v>
      </c>
      <c r="AF34" s="124" t="s">
        <v>111</v>
      </c>
      <c r="AG34" s="124" t="s">
        <v>111</v>
      </c>
      <c r="AH34" s="124">
        <v>0.12566930458684289</v>
      </c>
      <c r="AI34" s="124">
        <v>0.1659668815759292</v>
      </c>
      <c r="AJ34" s="124">
        <v>0.1249878070391337</v>
      </c>
      <c r="AK34" s="124">
        <v>0.11935774257250475</v>
      </c>
      <c r="AL34" s="124">
        <v>0.13138919567878848</v>
      </c>
      <c r="AM34" s="124">
        <v>0.16909017061407017</v>
      </c>
      <c r="AN34" s="124">
        <v>0.11867134196877704</v>
      </c>
      <c r="AO34" s="124">
        <v>0.11396784676396954</v>
      </c>
      <c r="AP34" s="124">
        <v>8.8978978392464603E-2</v>
      </c>
      <c r="AQ34" s="124" t="s">
        <v>92</v>
      </c>
      <c r="AR34" s="124">
        <v>0.11600575743357155</v>
      </c>
      <c r="AS34" s="124">
        <v>0.11174100191784087</v>
      </c>
      <c r="AT34" s="124">
        <v>9.2640574532188324E-2</v>
      </c>
      <c r="AU34" s="124">
        <v>0.11760293742651928</v>
      </c>
      <c r="AV34" s="124">
        <v>0.172489337746494</v>
      </c>
      <c r="AW34" s="124">
        <v>0.11396784676396954</v>
      </c>
      <c r="AX34" s="124">
        <v>6.2441549647963557E-2</v>
      </c>
      <c r="AY34" s="124" t="s">
        <v>92</v>
      </c>
      <c r="AZ34" s="124">
        <v>0.12909995303720745</v>
      </c>
      <c r="BA34" s="124">
        <v>0.12248793506773548</v>
      </c>
      <c r="BB34" s="124">
        <v>3.5463299150215288E-2</v>
      </c>
      <c r="BC34" s="124" t="s">
        <v>92</v>
      </c>
      <c r="BD34" s="124">
        <v>0.12326575789498762</v>
      </c>
      <c r="BE34" s="124">
        <v>0.11236280989471048</v>
      </c>
      <c r="BF34" s="1"/>
      <c r="BG34" s="1"/>
      <c r="BH34" s="27"/>
      <c r="BI34" s="1"/>
      <c r="BJ34" s="1"/>
      <c r="BK34" s="1"/>
      <c r="BL34" s="27"/>
      <c r="BM34" s="1"/>
      <c r="BN34" s="1"/>
      <c r="BO34" s="1"/>
      <c r="BP34" s="27"/>
      <c r="BQ34" s="1"/>
      <c r="BR34" s="1"/>
      <c r="BS34" s="1"/>
      <c r="BT34" s="27"/>
      <c r="BU34" s="1"/>
      <c r="BV34" s="1"/>
      <c r="BW34" s="1"/>
      <c r="BX34" s="27"/>
      <c r="BY34" s="1"/>
      <c r="BZ34" s="1"/>
      <c r="CA34" s="1"/>
      <c r="CB34" s="27"/>
      <c r="CC34" s="1"/>
      <c r="CD34" s="1"/>
      <c r="CE34" s="1"/>
      <c r="CF34" s="27"/>
      <c r="CG34" s="1"/>
    </row>
    <row r="35" spans="1:85" ht="25.5" customHeight="1" x14ac:dyDescent="0.2">
      <c r="A35" s="26" t="s">
        <v>87</v>
      </c>
      <c r="B35" s="32" t="s">
        <v>105</v>
      </c>
      <c r="C35" s="32"/>
      <c r="D35" s="32"/>
      <c r="E35" s="32"/>
      <c r="F35" s="32" t="s">
        <v>105</v>
      </c>
      <c r="G35" s="32"/>
      <c r="H35" s="32"/>
      <c r="I35" s="32"/>
      <c r="J35" s="32" t="s">
        <v>106</v>
      </c>
      <c r="K35" s="32"/>
      <c r="L35" s="32"/>
      <c r="M35" s="32"/>
      <c r="N35" s="32" t="s">
        <v>107</v>
      </c>
      <c r="O35" s="32"/>
      <c r="P35" s="32"/>
      <c r="Q35" s="32"/>
      <c r="R35" s="32" t="s">
        <v>108</v>
      </c>
      <c r="S35" s="32"/>
      <c r="T35" s="32"/>
      <c r="U35" s="32"/>
      <c r="V35" s="32" t="s">
        <v>109</v>
      </c>
      <c r="W35" s="32"/>
      <c r="X35" s="32"/>
      <c r="Y35" s="32"/>
      <c r="Z35" s="32" t="s">
        <v>105</v>
      </c>
      <c r="AA35" s="32"/>
      <c r="AB35" s="32"/>
      <c r="AC35" s="32"/>
      <c r="AD35" s="32" t="s">
        <v>110</v>
      </c>
      <c r="AE35" s="32"/>
      <c r="AF35" s="32"/>
      <c r="AG35" s="32"/>
      <c r="AH35" s="32" t="s">
        <v>109</v>
      </c>
      <c r="AI35" s="32"/>
      <c r="AJ35" s="32"/>
      <c r="AK35" s="32"/>
      <c r="AL35" s="32" t="s">
        <v>105</v>
      </c>
      <c r="AM35" s="32"/>
      <c r="AN35" s="32"/>
      <c r="AO35" s="32"/>
      <c r="AP35" s="65" t="s">
        <v>123</v>
      </c>
      <c r="AQ35" s="66"/>
      <c r="AR35" s="66"/>
      <c r="AS35" s="67"/>
      <c r="AT35" s="32" t="s">
        <v>105</v>
      </c>
      <c r="AU35" s="32"/>
      <c r="AV35" s="32"/>
      <c r="AW35" s="32"/>
      <c r="AX35" s="32" t="s">
        <v>123</v>
      </c>
      <c r="AY35" s="32"/>
      <c r="AZ35" s="32"/>
      <c r="BA35" s="32"/>
      <c r="BB35" s="32" t="s">
        <v>123</v>
      </c>
      <c r="BC35" s="32"/>
      <c r="BD35" s="32"/>
      <c r="BE35" s="32"/>
      <c r="BF35" s="1"/>
      <c r="BG35" s="1"/>
      <c r="BH35" s="27"/>
      <c r="BI35" s="1"/>
      <c r="BJ35" s="1"/>
      <c r="BK35" s="1"/>
      <c r="BL35" s="27"/>
      <c r="BM35" s="1"/>
      <c r="BN35" s="1"/>
      <c r="BO35" s="1"/>
      <c r="BP35" s="27"/>
      <c r="BQ35" s="1"/>
      <c r="BR35" s="1"/>
      <c r="BS35" s="1"/>
      <c r="BT35" s="27"/>
      <c r="BU35" s="1"/>
      <c r="BV35" s="1"/>
      <c r="BW35" s="1"/>
      <c r="BX35" s="27"/>
      <c r="BY35" s="1"/>
      <c r="BZ35" s="1"/>
      <c r="CA35" s="1"/>
      <c r="CB35" s="27"/>
      <c r="CC35" s="1"/>
      <c r="CD35" s="1"/>
      <c r="CE35" s="1"/>
      <c r="CF35" s="27"/>
      <c r="CG35" s="1"/>
    </row>
    <row r="36" spans="1:85" ht="13.5" thickBot="1" x14ac:dyDescent="0.25">
      <c r="A36" s="19" t="s">
        <v>80</v>
      </c>
      <c r="B36" s="125">
        <v>47.078499999999998</v>
      </c>
      <c r="C36" s="126">
        <v>33213.129999999997</v>
      </c>
      <c r="D36" s="125">
        <v>48.551299999999998</v>
      </c>
      <c r="E36" s="126">
        <f>C36</f>
        <v>33213.129999999997</v>
      </c>
      <c r="F36" s="125">
        <v>24.8856</v>
      </c>
      <c r="G36" s="126">
        <f>C36</f>
        <v>33213.129999999997</v>
      </c>
      <c r="H36" s="125">
        <v>25.892499999999998</v>
      </c>
      <c r="I36" s="126">
        <f>C36</f>
        <v>33213.129999999997</v>
      </c>
      <c r="J36" s="125">
        <v>14.574400000000001</v>
      </c>
      <c r="K36" s="126">
        <v>19578.400000000001</v>
      </c>
      <c r="L36" s="125">
        <v>14.988899999999999</v>
      </c>
      <c r="M36" s="126">
        <f>K36</f>
        <v>19578.400000000001</v>
      </c>
      <c r="N36" s="125">
        <v>12.683</v>
      </c>
      <c r="O36" s="126">
        <v>28284</v>
      </c>
      <c r="P36" s="125">
        <v>12.973800000000001</v>
      </c>
      <c r="Q36" s="126">
        <f>O36</f>
        <v>28284</v>
      </c>
      <c r="R36" s="125">
        <v>14.759399999999999</v>
      </c>
      <c r="S36" s="126">
        <v>10776.46</v>
      </c>
      <c r="T36" s="125">
        <v>15.436500000000001</v>
      </c>
      <c r="U36" s="126">
        <f>S36</f>
        <v>10776.46</v>
      </c>
      <c r="V36" s="125">
        <v>105.3459</v>
      </c>
      <c r="W36" s="126">
        <v>10335.299999999999</v>
      </c>
      <c r="X36" s="125" t="s">
        <v>111</v>
      </c>
      <c r="Y36" s="126">
        <f>W36</f>
        <v>10335.299999999999</v>
      </c>
      <c r="Z36" s="125">
        <v>340.745</v>
      </c>
      <c r="AA36" s="126">
        <f>C36</f>
        <v>33213.129999999997</v>
      </c>
      <c r="AB36" s="125" t="s">
        <v>111</v>
      </c>
      <c r="AC36" s="126">
        <f>C36</f>
        <v>33213.129999999997</v>
      </c>
      <c r="AD36" s="125">
        <v>109.2239</v>
      </c>
      <c r="AE36" s="126">
        <v>10740.85</v>
      </c>
      <c r="AF36" s="125" t="s">
        <v>111</v>
      </c>
      <c r="AG36" s="126">
        <f>AE36</f>
        <v>10740.85</v>
      </c>
      <c r="AH36" s="125">
        <v>57.170499999999997</v>
      </c>
      <c r="AI36" s="126">
        <f>W36</f>
        <v>10335.299999999999</v>
      </c>
      <c r="AJ36" s="125">
        <v>58.588999999999999</v>
      </c>
      <c r="AK36" s="126">
        <f>W36</f>
        <v>10335.299999999999</v>
      </c>
      <c r="AL36" s="125">
        <v>61.762900000000002</v>
      </c>
      <c r="AM36" s="126">
        <f>C36</f>
        <v>33213.129999999997</v>
      </c>
      <c r="AN36" s="125">
        <v>63.360900000000001</v>
      </c>
      <c r="AO36" s="126">
        <f>C36</f>
        <v>33213.129999999997</v>
      </c>
      <c r="AP36" s="125">
        <v>98.639200000000002</v>
      </c>
      <c r="AQ36" s="126">
        <v>6473.79</v>
      </c>
      <c r="AR36" s="125">
        <v>102.30889999999999</v>
      </c>
      <c r="AS36" s="126">
        <f>AQ36</f>
        <v>6473.79</v>
      </c>
      <c r="AT36" s="125">
        <v>62.049500000000002</v>
      </c>
      <c r="AU36" s="126">
        <f>C36</f>
        <v>33213.129999999997</v>
      </c>
      <c r="AV36" s="125">
        <v>64.729399999999998</v>
      </c>
      <c r="AW36" s="126">
        <f>C36</f>
        <v>33213.129999999997</v>
      </c>
      <c r="AX36" s="125">
        <v>17.348700000000001</v>
      </c>
      <c r="AY36" s="126">
        <f>AQ36</f>
        <v>6473.79</v>
      </c>
      <c r="AZ36" s="125">
        <v>17.9147</v>
      </c>
      <c r="BA36" s="126">
        <f>AQ36</f>
        <v>6473.79</v>
      </c>
      <c r="BB36" s="125">
        <v>17.4528</v>
      </c>
      <c r="BC36" s="126">
        <f>AQ36</f>
        <v>6473.79</v>
      </c>
      <c r="BD36" s="125">
        <v>18.2455</v>
      </c>
      <c r="BE36" s="126">
        <f>AQ36</f>
        <v>6473.79</v>
      </c>
    </row>
    <row r="38" spans="1:85" x14ac:dyDescent="0.2">
      <c r="A38" s="21" t="s">
        <v>8</v>
      </c>
    </row>
    <row r="39" spans="1:85" ht="12.75" customHeight="1" x14ac:dyDescent="0.2">
      <c r="A39" s="64" t="s">
        <v>83</v>
      </c>
      <c r="B39" s="64"/>
      <c r="C39" s="64"/>
      <c r="D39" s="64"/>
      <c r="E39" s="64"/>
      <c r="F39" s="64"/>
      <c r="G39" s="64"/>
    </row>
    <row r="40" spans="1:85" x14ac:dyDescent="0.2">
      <c r="A40" s="21"/>
      <c r="B40" s="21"/>
      <c r="C40" s="21"/>
      <c r="D40" s="21"/>
      <c r="E40" s="21"/>
    </row>
    <row r="41" spans="1:85" x14ac:dyDescent="0.2">
      <c r="A41" s="21" t="s">
        <v>84</v>
      </c>
      <c r="B41" s="21"/>
      <c r="C41" s="21"/>
      <c r="D41" s="21"/>
      <c r="E41" s="21"/>
    </row>
    <row r="42" spans="1:85" ht="27" customHeight="1" x14ac:dyDescent="0.2">
      <c r="A42" s="64" t="s">
        <v>85</v>
      </c>
      <c r="B42" s="64"/>
      <c r="C42" s="64"/>
      <c r="D42" s="64"/>
      <c r="E42" s="64"/>
    </row>
    <row r="43" spans="1:85" ht="12.75" customHeight="1" x14ac:dyDescent="0.2">
      <c r="A43" s="64" t="s">
        <v>216</v>
      </c>
      <c r="B43" s="64"/>
      <c r="C43" s="64"/>
      <c r="D43" s="64"/>
      <c r="E43" s="64"/>
      <c r="F43" s="64"/>
      <c r="G43" s="64"/>
    </row>
    <row r="44" spans="1:85" x14ac:dyDescent="0.2">
      <c r="A44" s="64" t="s">
        <v>86</v>
      </c>
      <c r="B44" s="64"/>
      <c r="C44" s="64"/>
      <c r="D44" s="64"/>
      <c r="E44" s="64"/>
    </row>
    <row r="48" spans="1:85" ht="15" x14ac:dyDescent="0.25">
      <c r="F48" s="5"/>
      <c r="G48" s="5"/>
    </row>
    <row r="49" spans="6:7" ht="15" x14ac:dyDescent="0.25">
      <c r="F49" s="5"/>
      <c r="G49" s="5"/>
    </row>
    <row r="50" spans="6:7" ht="15" x14ac:dyDescent="0.25">
      <c r="F50" s="5"/>
      <c r="G50" s="5"/>
    </row>
    <row r="51" spans="6:7" ht="15" x14ac:dyDescent="0.25">
      <c r="F51" s="5"/>
      <c r="G51" s="5"/>
    </row>
  </sheetData>
  <mergeCells count="737">
    <mergeCell ref="R15:S15"/>
    <mergeCell ref="T15:U15"/>
    <mergeCell ref="R16:S16"/>
    <mergeCell ref="T16:U16"/>
    <mergeCell ref="R17:S17"/>
    <mergeCell ref="T17:U17"/>
    <mergeCell ref="R18:S18"/>
    <mergeCell ref="R19:S19"/>
    <mergeCell ref="T19:U19"/>
    <mergeCell ref="AN16:AO16"/>
    <mergeCell ref="AL17:AM17"/>
    <mergeCell ref="AN17:AO17"/>
    <mergeCell ref="AL18:AM18"/>
    <mergeCell ref="AN18:AO18"/>
    <mergeCell ref="N21:O21"/>
    <mergeCell ref="P21:Q21"/>
    <mergeCell ref="P22:Q22"/>
    <mergeCell ref="P20:Q20"/>
    <mergeCell ref="P19:Q19"/>
    <mergeCell ref="AL16:AM16"/>
    <mergeCell ref="AB18:AC18"/>
    <mergeCell ref="V18:W18"/>
    <mergeCell ref="X17:Y17"/>
    <mergeCell ref="X16:Y16"/>
    <mergeCell ref="V16:W16"/>
    <mergeCell ref="V17:W17"/>
    <mergeCell ref="V19:W19"/>
    <mergeCell ref="AB19:AC19"/>
    <mergeCell ref="V21:W21"/>
    <mergeCell ref="AH21:AI21"/>
    <mergeCell ref="AV26:AW26"/>
    <mergeCell ref="AV23:AW23"/>
    <mergeCell ref="AT21:AU21"/>
    <mergeCell ref="AT22:AU22"/>
    <mergeCell ref="AV25:AW25"/>
    <mergeCell ref="AV16:AW16"/>
    <mergeCell ref="AV17:AW17"/>
    <mergeCell ref="AV18:AW18"/>
    <mergeCell ref="AV19:AW19"/>
    <mergeCell ref="AV22:AW22"/>
    <mergeCell ref="AV24:AW24"/>
    <mergeCell ref="AT24:AU24"/>
    <mergeCell ref="AT25:AU25"/>
    <mergeCell ref="AT26:AU26"/>
    <mergeCell ref="AV20:AW20"/>
    <mergeCell ref="AV21:AW21"/>
    <mergeCell ref="AT18:AU18"/>
    <mergeCell ref="AT19:AU19"/>
    <mergeCell ref="AT20:AU20"/>
    <mergeCell ref="AP16:AQ16"/>
    <mergeCell ref="AR16:AS16"/>
    <mergeCell ref="AP17:AQ17"/>
    <mergeCell ref="AR17:AS17"/>
    <mergeCell ref="AR18:AS18"/>
    <mergeCell ref="AP21:AQ21"/>
    <mergeCell ref="AL23:AM23"/>
    <mergeCell ref="AJ16:AK16"/>
    <mergeCell ref="AD18:AE18"/>
    <mergeCell ref="AJ18:AK18"/>
    <mergeCell ref="AP18:AQ18"/>
    <mergeCell ref="AP19:AQ19"/>
    <mergeCell ref="AR19:AS19"/>
    <mergeCell ref="AH17:AI17"/>
    <mergeCell ref="AJ17:AK17"/>
    <mergeCell ref="AH19:AI19"/>
    <mergeCell ref="AF19:AG19"/>
    <mergeCell ref="AD17:AE17"/>
    <mergeCell ref="AF17:AG17"/>
    <mergeCell ref="AN19:AO19"/>
    <mergeCell ref="AJ19:AK19"/>
    <mergeCell ref="AL19:AM19"/>
    <mergeCell ref="AP20:AQ20"/>
    <mergeCell ref="AR20:AS20"/>
    <mergeCell ref="F18:G18"/>
    <mergeCell ref="H18:I18"/>
    <mergeCell ref="N16:O16"/>
    <mergeCell ref="P16:Q16"/>
    <mergeCell ref="N17:O17"/>
    <mergeCell ref="P17:Q17"/>
    <mergeCell ref="P18:Q18"/>
    <mergeCell ref="X18:Y18"/>
    <mergeCell ref="J18:K18"/>
    <mergeCell ref="L18:M18"/>
    <mergeCell ref="D16:E16"/>
    <mergeCell ref="D26:E26"/>
    <mergeCell ref="B27:C27"/>
    <mergeCell ref="D27:E27"/>
    <mergeCell ref="L24:M24"/>
    <mergeCell ref="J25:K25"/>
    <mergeCell ref="L25:M25"/>
    <mergeCell ref="J27:K27"/>
    <mergeCell ref="J26:K26"/>
    <mergeCell ref="J23:K23"/>
    <mergeCell ref="B18:C18"/>
    <mergeCell ref="F19:G19"/>
    <mergeCell ref="H19:I19"/>
    <mergeCell ref="F25:G25"/>
    <mergeCell ref="H25:I25"/>
    <mergeCell ref="B20:C20"/>
    <mergeCell ref="D20:E20"/>
    <mergeCell ref="D21:E21"/>
    <mergeCell ref="B22:C22"/>
    <mergeCell ref="J22:K22"/>
    <mergeCell ref="L22:M22"/>
    <mergeCell ref="F21:G21"/>
    <mergeCell ref="H21:I21"/>
    <mergeCell ref="F22:G22"/>
    <mergeCell ref="AN27:AO27"/>
    <mergeCell ref="AF27:AG27"/>
    <mergeCell ref="AD27:AE27"/>
    <mergeCell ref="AL27:AM27"/>
    <mergeCell ref="AH27:AI27"/>
    <mergeCell ref="AJ27:AK27"/>
    <mergeCell ref="AP27:AQ27"/>
    <mergeCell ref="B14:C14"/>
    <mergeCell ref="D24:E24"/>
    <mergeCell ref="B19:C19"/>
    <mergeCell ref="B23:C23"/>
    <mergeCell ref="B21:C21"/>
    <mergeCell ref="D14:E14"/>
    <mergeCell ref="B26:C26"/>
    <mergeCell ref="B24:C24"/>
    <mergeCell ref="B25:C25"/>
    <mergeCell ref="D25:E25"/>
    <mergeCell ref="D23:E23"/>
    <mergeCell ref="D22:E22"/>
    <mergeCell ref="D15:E15"/>
    <mergeCell ref="B15:C15"/>
    <mergeCell ref="B16:C16"/>
    <mergeCell ref="B17:C17"/>
    <mergeCell ref="D18:E18"/>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B27:AC27"/>
    <mergeCell ref="N27:O27"/>
    <mergeCell ref="L27:M27"/>
    <mergeCell ref="B29:C29"/>
    <mergeCell ref="D29:E29"/>
    <mergeCell ref="R27:S27"/>
    <mergeCell ref="P27:Q27"/>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P35:AS35"/>
    <mergeCell ref="AH35:AK35"/>
    <mergeCell ref="AL35:AO35"/>
    <mergeCell ref="AP29:AQ29"/>
    <mergeCell ref="A44:E44"/>
    <mergeCell ref="CD29:CE29"/>
    <mergeCell ref="CF29:CG29"/>
    <mergeCell ref="BP29:BQ29"/>
    <mergeCell ref="BR29:BS29"/>
    <mergeCell ref="BT29:BU29"/>
    <mergeCell ref="BV29:BW29"/>
    <mergeCell ref="BZ29:CA29"/>
    <mergeCell ref="CB29:CC29"/>
    <mergeCell ref="AT35:AW35"/>
    <mergeCell ref="BL29:BM29"/>
    <mergeCell ref="BN29:BO29"/>
    <mergeCell ref="AV29:AW29"/>
    <mergeCell ref="A43:G43"/>
    <mergeCell ref="AL29:AM29"/>
    <mergeCell ref="AN29:AO29"/>
    <mergeCell ref="P29:Q29"/>
    <mergeCell ref="AB29:AC29"/>
    <mergeCell ref="T29:U29"/>
    <mergeCell ref="X29:Y29"/>
    <mergeCell ref="Z29:AA29"/>
    <mergeCell ref="F29:G29"/>
    <mergeCell ref="H29:I29"/>
    <mergeCell ref="A42:E42"/>
    <mergeCell ref="BX29:BY29"/>
    <mergeCell ref="AR27:AS27"/>
    <mergeCell ref="AZ29:BA29"/>
    <mergeCell ref="AT29:AU29"/>
    <mergeCell ref="BB27:BC27"/>
    <mergeCell ref="BH27:BI27"/>
    <mergeCell ref="BH29:BI29"/>
    <mergeCell ref="BF29:BG29"/>
    <mergeCell ref="BB29:BC29"/>
    <mergeCell ref="BD29:BE29"/>
    <mergeCell ref="BJ29:BK29"/>
    <mergeCell ref="AT27:AU27"/>
    <mergeCell ref="BF27:BG27"/>
    <mergeCell ref="AV27:AW27"/>
    <mergeCell ref="AX27:AY27"/>
    <mergeCell ref="BD27:BE27"/>
    <mergeCell ref="CD27:CE27"/>
    <mergeCell ref="AZ27:BA27"/>
    <mergeCell ref="BJ27:BK27"/>
    <mergeCell ref="CF27:CG27"/>
    <mergeCell ref="BN27:BO27"/>
    <mergeCell ref="BP27:BQ27"/>
    <mergeCell ref="BR27:BS27"/>
    <mergeCell ref="BT27:BU27"/>
    <mergeCell ref="BX27:BY27"/>
    <mergeCell ref="BV27:BW27"/>
    <mergeCell ref="CB27:CC27"/>
    <mergeCell ref="BZ27:CA27"/>
    <mergeCell ref="BL27:BM27"/>
    <mergeCell ref="BF18:BG18"/>
    <mergeCell ref="BT17:BU17"/>
    <mergeCell ref="CF19:CG19"/>
    <mergeCell ref="CF18:CG18"/>
    <mergeCell ref="BX19:BY19"/>
    <mergeCell ref="BX18:BY18"/>
    <mergeCell ref="BF19:BG19"/>
    <mergeCell ref="BN19:BO19"/>
    <mergeCell ref="BZ19:CA19"/>
    <mergeCell ref="BP19:BQ19"/>
    <mergeCell ref="CB19:CC19"/>
    <mergeCell ref="BR19:BS19"/>
    <mergeCell ref="BV19:BW19"/>
    <mergeCell ref="BT19:BU19"/>
    <mergeCell ref="BJ19:BK19"/>
    <mergeCell ref="BL19:BM19"/>
    <mergeCell ref="BH19:BI19"/>
    <mergeCell ref="CD19:CE19"/>
    <mergeCell ref="BH18:BI18"/>
    <mergeCell ref="BN17:BO17"/>
    <mergeCell ref="BP17:BQ17"/>
    <mergeCell ref="BP18:BQ18"/>
    <mergeCell ref="BN16:BO16"/>
    <mergeCell ref="BZ18:CA18"/>
    <mergeCell ref="BT18:BU18"/>
    <mergeCell ref="BV18:BW18"/>
    <mergeCell ref="BR18:BS18"/>
    <mergeCell ref="CB18:CC18"/>
    <mergeCell ref="CF17:CG17"/>
    <mergeCell ref="CF16:CG16"/>
    <mergeCell ref="BZ17:CA17"/>
    <mergeCell ref="CB17:CC17"/>
    <mergeCell ref="CD17:CE17"/>
    <mergeCell ref="BZ16:CA16"/>
    <mergeCell ref="BV17:BW17"/>
    <mergeCell ref="BX17:BY17"/>
    <mergeCell ref="BX16:BY16"/>
    <mergeCell ref="BV16:BW16"/>
    <mergeCell ref="CD16:CE16"/>
    <mergeCell ref="CB16:CC16"/>
    <mergeCell ref="CD18:CE18"/>
    <mergeCell ref="CD15:CE15"/>
    <mergeCell ref="CF15:CG15"/>
    <mergeCell ref="BR15:BS15"/>
    <mergeCell ref="BZ15:CA15"/>
    <mergeCell ref="BH15:BI15"/>
    <mergeCell ref="BT14:BU14"/>
    <mergeCell ref="BB14:BC14"/>
    <mergeCell ref="BR14:BS14"/>
    <mergeCell ref="BL14:BM14"/>
    <mergeCell ref="BJ15:BK15"/>
    <mergeCell ref="BP14:BQ14"/>
    <mergeCell ref="BL15:BM15"/>
    <mergeCell ref="BN15:BO15"/>
    <mergeCell ref="BD14:BE14"/>
    <mergeCell ref="BF15:BG15"/>
    <mergeCell ref="BH14:BI14"/>
    <mergeCell ref="BF14:BG14"/>
    <mergeCell ref="BX14:BY14"/>
    <mergeCell ref="BJ14:BK14"/>
    <mergeCell ref="CB15:CC15"/>
    <mergeCell ref="BV14:BW14"/>
    <mergeCell ref="BZ14:CA14"/>
    <mergeCell ref="BV15:BW15"/>
    <mergeCell ref="BX15:BY15"/>
    <mergeCell ref="Z15:AA15"/>
    <mergeCell ref="V15:W15"/>
    <mergeCell ref="X15:Y15"/>
    <mergeCell ref="AB15:AC15"/>
    <mergeCell ref="J15:K15"/>
    <mergeCell ref="AF15:AG15"/>
    <mergeCell ref="A14:A27"/>
    <mergeCell ref="BT15:BU15"/>
    <mergeCell ref="BP15:BQ15"/>
    <mergeCell ref="BF16:BG16"/>
    <mergeCell ref="BF17:BG17"/>
    <mergeCell ref="BH17:BI17"/>
    <mergeCell ref="BJ17:BK17"/>
    <mergeCell ref="BL17:BM17"/>
    <mergeCell ref="BL16:BM16"/>
    <mergeCell ref="BH16:BI16"/>
    <mergeCell ref="BJ16:BK16"/>
    <mergeCell ref="BP16:BQ16"/>
    <mergeCell ref="BR16:BS16"/>
    <mergeCell ref="BT16:BU16"/>
    <mergeCell ref="BN18:BO18"/>
    <mergeCell ref="BL18:BM18"/>
    <mergeCell ref="BJ18:BK18"/>
    <mergeCell ref="BR17:BS17"/>
    <mergeCell ref="AV15:AW15"/>
    <mergeCell ref="AL15:AM15"/>
    <mergeCell ref="AN15:AO15"/>
    <mergeCell ref="AP15:AQ15"/>
    <mergeCell ref="AH15:AI15"/>
    <mergeCell ref="AJ15:AK15"/>
    <mergeCell ref="AH14:AI14"/>
    <mergeCell ref="AX14:AY14"/>
    <mergeCell ref="AJ14:AK14"/>
    <mergeCell ref="AL14:AM14"/>
    <mergeCell ref="AP14:AQ14"/>
    <mergeCell ref="AX15:AY15"/>
    <mergeCell ref="AR15:AS15"/>
    <mergeCell ref="AT14:AU14"/>
    <mergeCell ref="AV14:AW14"/>
    <mergeCell ref="CD14:CE14"/>
    <mergeCell ref="CF14:CG14"/>
    <mergeCell ref="BN14:BO14"/>
    <mergeCell ref="CB14:CC14"/>
    <mergeCell ref="AZ14:BA14"/>
    <mergeCell ref="AR14:AS14"/>
    <mergeCell ref="AP12:AS12"/>
    <mergeCell ref="A13:BA13"/>
    <mergeCell ref="BZ11:CC11"/>
    <mergeCell ref="BB11:BE11"/>
    <mergeCell ref="BF11:BI11"/>
    <mergeCell ref="BB12:BE12"/>
    <mergeCell ref="BN11:BQ11"/>
    <mergeCell ref="BZ12:CC12"/>
    <mergeCell ref="CD12:CG12"/>
    <mergeCell ref="BF12:BI12"/>
    <mergeCell ref="BJ12:BM12"/>
    <mergeCell ref="BN12:BQ12"/>
    <mergeCell ref="BR12:BU12"/>
    <mergeCell ref="BV12:BY12"/>
    <mergeCell ref="B12:E12"/>
    <mergeCell ref="F12:I12"/>
    <mergeCell ref="J12:M12"/>
    <mergeCell ref="N12:Q12"/>
    <mergeCell ref="R12:U12"/>
    <mergeCell ref="AT11:AW11"/>
    <mergeCell ref="BR10:BU10"/>
    <mergeCell ref="AD10:AG10"/>
    <mergeCell ref="AH10:AK10"/>
    <mergeCell ref="AL10:AO10"/>
    <mergeCell ref="AP10:AS10"/>
    <mergeCell ref="AT10:AW10"/>
    <mergeCell ref="BJ11:BM11"/>
    <mergeCell ref="AX11:BA11"/>
    <mergeCell ref="V12:Y12"/>
    <mergeCell ref="Z12:AC12"/>
    <mergeCell ref="Z11:AC11"/>
    <mergeCell ref="BR11:BU11"/>
    <mergeCell ref="AD11:AG11"/>
    <mergeCell ref="AH11:AK11"/>
    <mergeCell ref="AL11:AO11"/>
    <mergeCell ref="AP11:AS11"/>
    <mergeCell ref="AT12:AW12"/>
    <mergeCell ref="AX12:BA12"/>
    <mergeCell ref="BV10:BY10"/>
    <mergeCell ref="BZ10:CC10"/>
    <mergeCell ref="CD10:CG10"/>
    <mergeCell ref="BV9:BY9"/>
    <mergeCell ref="BZ9:CC9"/>
    <mergeCell ref="CD9:CG9"/>
    <mergeCell ref="BN10:BQ10"/>
    <mergeCell ref="B11:E11"/>
    <mergeCell ref="F11:I11"/>
    <mergeCell ref="J11:M11"/>
    <mergeCell ref="N11:Q11"/>
    <mergeCell ref="R11:U11"/>
    <mergeCell ref="V11:Y11"/>
    <mergeCell ref="AX10:BA10"/>
    <mergeCell ref="BJ9:BM9"/>
    <mergeCell ref="BN9:BQ9"/>
    <mergeCell ref="BF9:BI9"/>
    <mergeCell ref="BB10:BE10"/>
    <mergeCell ref="BF10:BI10"/>
    <mergeCell ref="BJ10:BM10"/>
    <mergeCell ref="B10:E10"/>
    <mergeCell ref="F10:I10"/>
    <mergeCell ref="CD11:CG11"/>
    <mergeCell ref="BV11:BY11"/>
    <mergeCell ref="BF7:BI7"/>
    <mergeCell ref="CD8:CG8"/>
    <mergeCell ref="B9:E9"/>
    <mergeCell ref="F9:I9"/>
    <mergeCell ref="J9:M9"/>
    <mergeCell ref="N9:Q9"/>
    <mergeCell ref="R9:U9"/>
    <mergeCell ref="AX8:BA8"/>
    <mergeCell ref="BB8:BE8"/>
    <mergeCell ref="BF8:BI8"/>
    <mergeCell ref="AP8:AS8"/>
    <mergeCell ref="AT8:AW8"/>
    <mergeCell ref="BR9:BU9"/>
    <mergeCell ref="BR8:BU8"/>
    <mergeCell ref="BV8:BY8"/>
    <mergeCell ref="BZ8:CC8"/>
    <mergeCell ref="CD5:CG5"/>
    <mergeCell ref="BJ7:BM7"/>
    <mergeCell ref="BN7:BQ7"/>
    <mergeCell ref="BJ8:BM8"/>
    <mergeCell ref="BN8:BQ8"/>
    <mergeCell ref="BR7:BU7"/>
    <mergeCell ref="BV7:BY7"/>
    <mergeCell ref="BZ7:CC7"/>
    <mergeCell ref="CD7:CG7"/>
    <mergeCell ref="BF6:BI6"/>
    <mergeCell ref="BN6:BQ6"/>
    <mergeCell ref="BZ6:CC6"/>
    <mergeCell ref="BV6:BY6"/>
    <mergeCell ref="BR6:BU6"/>
    <mergeCell ref="BJ5:BM5"/>
    <mergeCell ref="BN5:BQ5"/>
    <mergeCell ref="BR5:BU5"/>
    <mergeCell ref="BJ6:BM6"/>
    <mergeCell ref="BR4:BU4"/>
    <mergeCell ref="BV4:BY4"/>
    <mergeCell ref="BZ5:CC5"/>
    <mergeCell ref="BV5:BY5"/>
    <mergeCell ref="N6:Q6"/>
    <mergeCell ref="R6:U6"/>
    <mergeCell ref="CD4:CG4"/>
    <mergeCell ref="BB4:BE4"/>
    <mergeCell ref="BF4:BI4"/>
    <mergeCell ref="BJ4:BM4"/>
    <mergeCell ref="BN4:BQ4"/>
    <mergeCell ref="V4:Y4"/>
    <mergeCell ref="AL6:AO6"/>
    <mergeCell ref="BF5:BI5"/>
    <mergeCell ref="AT4:AW4"/>
    <mergeCell ref="BZ4:CC4"/>
    <mergeCell ref="AX4:BA4"/>
    <mergeCell ref="AL4:AO4"/>
    <mergeCell ref="BB6:BE6"/>
    <mergeCell ref="AP4:AS4"/>
    <mergeCell ref="Z6:AC6"/>
    <mergeCell ref="V6:Y6"/>
    <mergeCell ref="AD6:AG6"/>
    <mergeCell ref="CD6:CG6"/>
    <mergeCell ref="BZ2:CC2"/>
    <mergeCell ref="CD2:CG2"/>
    <mergeCell ref="AX2:BA2"/>
    <mergeCell ref="BB2:BE2"/>
    <mergeCell ref="BF2:BI2"/>
    <mergeCell ref="BJ2:BM2"/>
    <mergeCell ref="BN2:BQ2"/>
    <mergeCell ref="BF3:BI3"/>
    <mergeCell ref="BJ3:BM3"/>
    <mergeCell ref="BN3:BQ3"/>
    <mergeCell ref="BR3:BU3"/>
    <mergeCell ref="BR2:BU2"/>
    <mergeCell ref="BV2:BY2"/>
    <mergeCell ref="BV3:BY3"/>
    <mergeCell ref="BZ3:CC3"/>
    <mergeCell ref="CD3:CG3"/>
    <mergeCell ref="A3:BA3"/>
    <mergeCell ref="AH2:AK2"/>
    <mergeCell ref="AL2:AO2"/>
    <mergeCell ref="AP2:AS2"/>
    <mergeCell ref="AT2:AW2"/>
    <mergeCell ref="J2:M2"/>
    <mergeCell ref="N2:Q2"/>
    <mergeCell ref="R2:U2"/>
    <mergeCell ref="V2:Y2"/>
    <mergeCell ref="Z4:AC4"/>
    <mergeCell ref="B4:E4"/>
    <mergeCell ref="F4:I4"/>
    <mergeCell ref="J4:M4"/>
    <mergeCell ref="AH4:AK4"/>
    <mergeCell ref="F2:I2"/>
    <mergeCell ref="N4:Q4"/>
    <mergeCell ref="R4:U4"/>
    <mergeCell ref="Z2:AC2"/>
    <mergeCell ref="AD2:AG2"/>
    <mergeCell ref="B2:E2"/>
    <mergeCell ref="AD4:AG4"/>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F14:G14"/>
    <mergeCell ref="H14:I14"/>
    <mergeCell ref="J14:K14"/>
    <mergeCell ref="L14:M14"/>
    <mergeCell ref="R10:U10"/>
    <mergeCell ref="V10:Y10"/>
    <mergeCell ref="Z8:AC8"/>
    <mergeCell ref="AH12:AK12"/>
    <mergeCell ref="AL12:AO12"/>
    <mergeCell ref="J10:M10"/>
    <mergeCell ref="N10:Q10"/>
    <mergeCell ref="Z14:AA14"/>
    <mergeCell ref="AD12:AG12"/>
    <mergeCell ref="Z10:AC10"/>
    <mergeCell ref="AN14:AO14"/>
    <mergeCell ref="N14:O14"/>
    <mergeCell ref="P14:Q14"/>
    <mergeCell ref="R14:S14"/>
    <mergeCell ref="T14:U14"/>
    <mergeCell ref="V14:W14"/>
    <mergeCell ref="X14:Y14"/>
    <mergeCell ref="AF14:AG14"/>
    <mergeCell ref="AB14:AC14"/>
    <mergeCell ref="AD14:AE14"/>
    <mergeCell ref="F26:G26"/>
    <mergeCell ref="P26:Q26"/>
    <mergeCell ref="P23:Q23"/>
    <mergeCell ref="F20:G20"/>
    <mergeCell ref="H20:I20"/>
    <mergeCell ref="J19:K19"/>
    <mergeCell ref="L19:M19"/>
    <mergeCell ref="J20:K20"/>
    <mergeCell ref="AL26:AM26"/>
    <mergeCell ref="N19:O19"/>
    <mergeCell ref="AJ23:AK23"/>
    <mergeCell ref="R26:S26"/>
    <mergeCell ref="X26:Y26"/>
    <mergeCell ref="X25:Y25"/>
    <mergeCell ref="AF25:AG25"/>
    <mergeCell ref="AD19:AE19"/>
    <mergeCell ref="AD20:AE20"/>
    <mergeCell ref="AF20:AG20"/>
    <mergeCell ref="AD21:AE21"/>
    <mergeCell ref="AF21:AG21"/>
    <mergeCell ref="AD22:AE22"/>
    <mergeCell ref="AF22:AG22"/>
    <mergeCell ref="H22:I22"/>
    <mergeCell ref="N25:O25"/>
    <mergeCell ref="AZ15:BA15"/>
    <mergeCell ref="AX16:AY16"/>
    <mergeCell ref="AZ16:BA16"/>
    <mergeCell ref="AX17:AY17"/>
    <mergeCell ref="AZ17:BA17"/>
    <mergeCell ref="AX18:AY18"/>
    <mergeCell ref="AZ18:BA18"/>
    <mergeCell ref="AX19:AY19"/>
    <mergeCell ref="AZ19:BA19"/>
    <mergeCell ref="AX25:AY25"/>
    <mergeCell ref="AZ25:BA25"/>
    <mergeCell ref="AX26:AY26"/>
    <mergeCell ref="AZ26:BA26"/>
    <mergeCell ref="AX20:AY20"/>
    <mergeCell ref="AZ20:BA20"/>
    <mergeCell ref="AX21:AY21"/>
    <mergeCell ref="AZ21:BA21"/>
    <mergeCell ref="AX22:AY22"/>
    <mergeCell ref="AZ22:BA22"/>
    <mergeCell ref="AX23:AY23"/>
    <mergeCell ref="AZ23:BA23"/>
    <mergeCell ref="AX24:AY24"/>
    <mergeCell ref="AZ24:BA24"/>
    <mergeCell ref="D17:E17"/>
    <mergeCell ref="D19:E19"/>
    <mergeCell ref="X22:Y22"/>
    <mergeCell ref="V24:W24"/>
    <mergeCell ref="Z17:AA17"/>
    <mergeCell ref="Z18:AA18"/>
    <mergeCell ref="Z19:AA19"/>
    <mergeCell ref="Z20:AA20"/>
    <mergeCell ref="Z21:AA21"/>
    <mergeCell ref="Z22:AA22"/>
    <mergeCell ref="Z23:AA23"/>
    <mergeCell ref="Z24:AA24"/>
    <mergeCell ref="R23:S23"/>
    <mergeCell ref="T23:U23"/>
    <mergeCell ref="R24:S24"/>
    <mergeCell ref="F23:G23"/>
    <mergeCell ref="H23:I23"/>
    <mergeCell ref="F24:G24"/>
    <mergeCell ref="V23:W23"/>
    <mergeCell ref="X24:Y24"/>
    <mergeCell ref="X21:Y21"/>
    <mergeCell ref="X19:Y19"/>
    <mergeCell ref="X20:Y20"/>
    <mergeCell ref="X23:Y23"/>
    <mergeCell ref="N15:O15"/>
    <mergeCell ref="P15:Q15"/>
    <mergeCell ref="N26:O26"/>
    <mergeCell ref="H26:I26"/>
    <mergeCell ref="T18:U18"/>
    <mergeCell ref="R20:S20"/>
    <mergeCell ref="T20:U20"/>
    <mergeCell ref="R21:S21"/>
    <mergeCell ref="T21:U21"/>
    <mergeCell ref="R22:S22"/>
    <mergeCell ref="T22:U22"/>
    <mergeCell ref="H24:I24"/>
    <mergeCell ref="N22:O22"/>
    <mergeCell ref="N23:O23"/>
    <mergeCell ref="N24:O24"/>
    <mergeCell ref="P24:Q24"/>
    <mergeCell ref="N20:O20"/>
    <mergeCell ref="L23:M23"/>
    <mergeCell ref="R25:S25"/>
    <mergeCell ref="T25:U25"/>
    <mergeCell ref="L20:M20"/>
    <mergeCell ref="J21:K21"/>
    <mergeCell ref="L21:M21"/>
    <mergeCell ref="N18:O18"/>
    <mergeCell ref="BB35:BE35"/>
    <mergeCell ref="BB15:BC15"/>
    <mergeCell ref="BD15:BE15"/>
    <mergeCell ref="BB16:BC16"/>
    <mergeCell ref="BD16:BE16"/>
    <mergeCell ref="BB17:BC17"/>
    <mergeCell ref="BD17:BE17"/>
    <mergeCell ref="BB18:BC18"/>
    <mergeCell ref="BD18:BE18"/>
    <mergeCell ref="BB19:BC19"/>
    <mergeCell ref="BD19:BE19"/>
    <mergeCell ref="BB20:BC20"/>
    <mergeCell ref="BD20:BE20"/>
    <mergeCell ref="BB21:BC21"/>
    <mergeCell ref="BD21:BE21"/>
    <mergeCell ref="BB22:BC22"/>
    <mergeCell ref="BD22:BE22"/>
    <mergeCell ref="BB23:BC23"/>
    <mergeCell ref="BD23:BE23"/>
    <mergeCell ref="BB24:BC24"/>
    <mergeCell ref="BD24:BE24"/>
    <mergeCell ref="BB25:BC25"/>
    <mergeCell ref="BD25:BE25"/>
    <mergeCell ref="BB26:BC26"/>
    <mergeCell ref="BD26:BE26"/>
    <mergeCell ref="F15:G15"/>
    <mergeCell ref="H15:I15"/>
    <mergeCell ref="L15:M15"/>
    <mergeCell ref="AD15:AE15"/>
    <mergeCell ref="AT15:AU15"/>
    <mergeCell ref="F16:G16"/>
    <mergeCell ref="H16:I16"/>
    <mergeCell ref="J16:K16"/>
    <mergeCell ref="L16:M16"/>
    <mergeCell ref="Z16:AA16"/>
    <mergeCell ref="AB16:AC16"/>
    <mergeCell ref="AD16:AE16"/>
    <mergeCell ref="AF16:AG16"/>
    <mergeCell ref="AH16:AI16"/>
    <mergeCell ref="AT16:AU16"/>
    <mergeCell ref="F17:G17"/>
    <mergeCell ref="H17:I17"/>
    <mergeCell ref="J17:K17"/>
    <mergeCell ref="L17:M17"/>
    <mergeCell ref="AB17:AC17"/>
    <mergeCell ref="AT17:AU17"/>
    <mergeCell ref="AF18:AG18"/>
    <mergeCell ref="AH18:AI18"/>
    <mergeCell ref="AR21:AS21"/>
    <mergeCell ref="V22:W22"/>
    <mergeCell ref="AB22:AC22"/>
    <mergeCell ref="AH22:AI22"/>
    <mergeCell ref="AN22:AO22"/>
    <mergeCell ref="AP22:AQ22"/>
    <mergeCell ref="AR22:AS22"/>
    <mergeCell ref="AJ22:AK22"/>
    <mergeCell ref="AJ20:AK20"/>
    <mergeCell ref="AJ21:AK21"/>
    <mergeCell ref="V20:W20"/>
    <mergeCell ref="AB20:AC20"/>
    <mergeCell ref="AL20:AM20"/>
    <mergeCell ref="AN20:AO20"/>
    <mergeCell ref="AL21:AM21"/>
    <mergeCell ref="AN21:AO21"/>
    <mergeCell ref="AH20:AI20"/>
    <mergeCell ref="AL22:AM22"/>
    <mergeCell ref="AB21:AC21"/>
    <mergeCell ref="AN23:AO23"/>
    <mergeCell ref="AP23:AQ23"/>
    <mergeCell ref="AR23:AS23"/>
    <mergeCell ref="AT23:AU23"/>
    <mergeCell ref="J24:K24"/>
    <mergeCell ref="T24:U24"/>
    <mergeCell ref="AB24:AC24"/>
    <mergeCell ref="AD24:AE24"/>
    <mergeCell ref="AJ24:AK24"/>
    <mergeCell ref="AL24:AM24"/>
    <mergeCell ref="AN24:AO24"/>
    <mergeCell ref="AP24:AQ24"/>
    <mergeCell ref="AR24:AS24"/>
    <mergeCell ref="AD23:AE23"/>
    <mergeCell ref="AF23:AG23"/>
    <mergeCell ref="AB23:AC23"/>
    <mergeCell ref="AH23:AI23"/>
    <mergeCell ref="AF24:AG24"/>
    <mergeCell ref="AH24:AI24"/>
    <mergeCell ref="AL25:AM25"/>
    <mergeCell ref="AN25:AO25"/>
    <mergeCell ref="AR25:AS25"/>
    <mergeCell ref="L26:M26"/>
    <mergeCell ref="T26:U26"/>
    <mergeCell ref="V26:W26"/>
    <mergeCell ref="Z26:AA26"/>
    <mergeCell ref="AB26:AC26"/>
    <mergeCell ref="AD26:AE26"/>
    <mergeCell ref="AF26:AG26"/>
    <mergeCell ref="AJ26:AK26"/>
    <mergeCell ref="AP26:AQ26"/>
    <mergeCell ref="AP25:AQ25"/>
    <mergeCell ref="AH25:AI25"/>
    <mergeCell ref="V25:W25"/>
    <mergeCell ref="AB25:AC25"/>
    <mergeCell ref="AR26:AS26"/>
    <mergeCell ref="AD25:AE25"/>
    <mergeCell ref="AH26:AI26"/>
    <mergeCell ref="AN26:AO26"/>
    <mergeCell ref="P25:Q25"/>
    <mergeCell ref="Z25:AA25"/>
    <mergeCell ref="AJ25:AK2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Normal="100" workbookViewId="0">
      <pane ySplit="2" topLeftCell="A3" activePane="bottomLeft" state="frozen"/>
      <selection pane="bottomLeft" sqref="A1:XFD1048576"/>
    </sheetView>
  </sheetViews>
  <sheetFormatPr defaultRowHeight="12.75" x14ac:dyDescent="0.2"/>
  <cols>
    <col min="1" max="1" width="24.28515625" style="11" bestFit="1" customWidth="1"/>
    <col min="2" max="2" width="12.7109375" style="11" customWidth="1"/>
    <col min="3" max="3" width="9.7109375" style="11" bestFit="1" customWidth="1"/>
    <col min="4" max="4" width="12.7109375" style="11" customWidth="1"/>
    <col min="5" max="5" width="9.7109375" style="11" bestFit="1" customWidth="1"/>
    <col min="6" max="6" width="9.140625" style="11"/>
    <col min="7" max="7" width="10.85546875" style="11" customWidth="1"/>
    <col min="8" max="8" width="9.140625" style="11"/>
    <col min="9" max="9" width="9.7109375" style="11" bestFit="1" customWidth="1"/>
    <col min="10" max="16384" width="9.140625" style="11"/>
  </cols>
  <sheetData>
    <row r="1" spans="1:13" ht="13.5" thickBot="1" x14ac:dyDescent="0.25">
      <c r="A1" s="2" t="s">
        <v>215</v>
      </c>
    </row>
    <row r="2" spans="1:13" ht="12.75" customHeight="1" x14ac:dyDescent="0.2">
      <c r="A2" s="6" t="s">
        <v>9</v>
      </c>
      <c r="B2" s="40" t="s">
        <v>36</v>
      </c>
      <c r="C2" s="40"/>
      <c r="D2" s="40"/>
      <c r="E2" s="40"/>
      <c r="F2" s="40" t="s">
        <v>37</v>
      </c>
      <c r="G2" s="40"/>
      <c r="H2" s="40"/>
      <c r="I2" s="44"/>
      <c r="J2" s="84"/>
      <c r="K2" s="84"/>
      <c r="L2" s="84"/>
      <c r="M2" s="84"/>
    </row>
    <row r="3" spans="1:13" ht="15" customHeight="1" x14ac:dyDescent="0.2">
      <c r="A3" s="35"/>
      <c r="B3" s="36"/>
      <c r="C3" s="36"/>
      <c r="D3" s="36"/>
      <c r="E3" s="36"/>
      <c r="F3" s="36"/>
      <c r="G3" s="36"/>
      <c r="H3" s="36"/>
      <c r="I3" s="37"/>
      <c r="J3" s="45"/>
      <c r="K3" s="45"/>
      <c r="L3" s="45"/>
      <c r="M3" s="45"/>
    </row>
    <row r="4" spans="1:13" ht="12.75" customHeight="1" x14ac:dyDescent="0.2">
      <c r="A4" s="26" t="s">
        <v>77</v>
      </c>
      <c r="B4" s="87" t="s">
        <v>133</v>
      </c>
      <c r="C4" s="85"/>
      <c r="D4" s="85"/>
      <c r="E4" s="85"/>
      <c r="F4" s="87" t="s">
        <v>134</v>
      </c>
      <c r="G4" s="85"/>
      <c r="H4" s="85"/>
      <c r="I4" s="86"/>
      <c r="J4" s="45"/>
      <c r="K4" s="45"/>
      <c r="L4" s="45"/>
      <c r="M4" s="45"/>
    </row>
    <row r="5" spans="1:13" x14ac:dyDescent="0.2">
      <c r="A5" s="26"/>
      <c r="B5" s="85"/>
      <c r="C5" s="85"/>
      <c r="D5" s="85"/>
      <c r="E5" s="85"/>
      <c r="F5" s="85"/>
      <c r="G5" s="85"/>
      <c r="H5" s="85"/>
      <c r="I5" s="86"/>
      <c r="J5" s="45"/>
      <c r="K5" s="45"/>
      <c r="L5" s="45"/>
      <c r="M5" s="45"/>
    </row>
    <row r="6" spans="1:13" x14ac:dyDescent="0.2">
      <c r="A6" s="26" t="s">
        <v>73</v>
      </c>
      <c r="B6" s="85">
        <v>39.94</v>
      </c>
      <c r="C6" s="85"/>
      <c r="D6" s="85"/>
      <c r="E6" s="85"/>
      <c r="F6" s="85">
        <v>39.090000000000003</v>
      </c>
      <c r="G6" s="85"/>
      <c r="H6" s="85"/>
      <c r="I6" s="86"/>
      <c r="J6" s="45"/>
      <c r="K6" s="45"/>
      <c r="L6" s="45"/>
      <c r="M6" s="45"/>
    </row>
    <row r="7" spans="1:13" ht="15.75" customHeight="1" x14ac:dyDescent="0.2">
      <c r="A7" s="35"/>
      <c r="B7" s="36"/>
      <c r="C7" s="36"/>
      <c r="D7" s="36"/>
      <c r="E7" s="36"/>
      <c r="F7" s="36"/>
      <c r="G7" s="36"/>
      <c r="H7" s="36"/>
      <c r="I7" s="37"/>
      <c r="J7" s="45"/>
      <c r="K7" s="45"/>
      <c r="L7" s="45"/>
      <c r="M7" s="45"/>
    </row>
    <row r="8" spans="1:13" ht="135.75" customHeight="1" x14ac:dyDescent="0.2">
      <c r="A8" s="26" t="s">
        <v>74</v>
      </c>
      <c r="B8" s="34" t="s">
        <v>34</v>
      </c>
      <c r="C8" s="34"/>
      <c r="D8" s="34"/>
      <c r="E8" s="34"/>
      <c r="F8" s="34" t="s">
        <v>35</v>
      </c>
      <c r="G8" s="34"/>
      <c r="H8" s="34"/>
      <c r="I8" s="51"/>
      <c r="J8" s="14"/>
      <c r="K8" s="14"/>
      <c r="L8" s="14"/>
      <c r="M8" s="14"/>
    </row>
    <row r="9" spans="1:13" ht="15" customHeight="1" x14ac:dyDescent="0.2">
      <c r="A9" s="35"/>
      <c r="B9" s="36"/>
      <c r="C9" s="36"/>
      <c r="D9" s="36"/>
      <c r="E9" s="36"/>
      <c r="F9" s="36"/>
      <c r="G9" s="36"/>
      <c r="H9" s="36"/>
      <c r="I9" s="37"/>
      <c r="J9" s="45"/>
      <c r="K9" s="45"/>
      <c r="L9" s="45"/>
      <c r="M9" s="45"/>
    </row>
    <row r="10" spans="1:13" x14ac:dyDescent="0.2">
      <c r="A10" s="26" t="s">
        <v>75</v>
      </c>
      <c r="B10" s="79"/>
      <c r="C10" s="80"/>
      <c r="D10" s="80"/>
      <c r="E10" s="81"/>
      <c r="F10" s="79"/>
      <c r="G10" s="80"/>
      <c r="H10" s="80"/>
      <c r="I10" s="82"/>
      <c r="J10" s="45"/>
      <c r="K10" s="45"/>
      <c r="L10" s="45"/>
      <c r="M10" s="45"/>
    </row>
    <row r="11" spans="1:13" x14ac:dyDescent="0.2">
      <c r="A11" s="26" t="s">
        <v>4</v>
      </c>
      <c r="B11" s="127">
        <v>2.5000000000000001E-2</v>
      </c>
      <c r="C11" s="127"/>
      <c r="D11" s="127"/>
      <c r="E11" s="127"/>
      <c r="F11" s="127">
        <v>2.5000000000000001E-2</v>
      </c>
      <c r="G11" s="127"/>
      <c r="H11" s="127"/>
      <c r="I11" s="128"/>
      <c r="J11" s="52"/>
      <c r="K11" s="52"/>
      <c r="L11" s="52"/>
      <c r="M11" s="52"/>
    </row>
    <row r="12" spans="1:13" x14ac:dyDescent="0.2">
      <c r="A12" s="26" t="s">
        <v>5</v>
      </c>
      <c r="B12" s="127">
        <v>2.0199999999999999E-2</v>
      </c>
      <c r="C12" s="127"/>
      <c r="D12" s="127"/>
      <c r="E12" s="127"/>
      <c r="F12" s="127">
        <v>2.47E-2</v>
      </c>
      <c r="G12" s="127"/>
      <c r="H12" s="127"/>
      <c r="I12" s="128"/>
      <c r="J12" s="52"/>
      <c r="K12" s="52"/>
      <c r="L12" s="52"/>
      <c r="M12" s="52"/>
    </row>
    <row r="13" spans="1:13" x14ac:dyDescent="0.2">
      <c r="A13" s="46"/>
      <c r="B13" s="47"/>
      <c r="C13" s="47"/>
      <c r="D13" s="47"/>
      <c r="E13" s="47"/>
      <c r="F13" s="47"/>
      <c r="G13" s="47"/>
      <c r="H13" s="47"/>
      <c r="I13" s="48"/>
      <c r="J13" s="52"/>
      <c r="K13" s="52"/>
      <c r="L13" s="52"/>
      <c r="M13" s="52"/>
    </row>
    <row r="14" spans="1:13" ht="15" customHeight="1" x14ac:dyDescent="0.2">
      <c r="A14" s="83" t="s">
        <v>76</v>
      </c>
      <c r="B14" s="33" t="s">
        <v>6</v>
      </c>
      <c r="C14" s="33"/>
      <c r="D14" s="33" t="s">
        <v>7</v>
      </c>
      <c r="E14" s="33"/>
      <c r="F14" s="33" t="s">
        <v>6</v>
      </c>
      <c r="G14" s="33"/>
      <c r="H14" s="33" t="s">
        <v>7</v>
      </c>
      <c r="I14" s="33"/>
      <c r="J14" s="53"/>
      <c r="K14" s="53"/>
      <c r="L14" s="53"/>
      <c r="M14" s="53"/>
    </row>
    <row r="15" spans="1:13" ht="12.75" customHeight="1" x14ac:dyDescent="0.2">
      <c r="A15" s="83"/>
      <c r="B15" s="123" t="s">
        <v>96</v>
      </c>
      <c r="C15" s="123"/>
      <c r="D15" s="119">
        <v>5.83</v>
      </c>
      <c r="E15" s="119"/>
      <c r="F15" s="123" t="s">
        <v>118</v>
      </c>
      <c r="G15" s="123"/>
      <c r="H15" s="119">
        <v>7.02</v>
      </c>
      <c r="I15" s="119"/>
      <c r="J15" s="53"/>
      <c r="K15" s="53"/>
      <c r="L15" s="53"/>
      <c r="M15" s="53"/>
    </row>
    <row r="16" spans="1:13" ht="12.75" customHeight="1" x14ac:dyDescent="0.2">
      <c r="A16" s="83"/>
      <c r="B16" s="123" t="s">
        <v>118</v>
      </c>
      <c r="C16" s="123"/>
      <c r="D16" s="119">
        <v>5.6000000000000005</v>
      </c>
      <c r="E16" s="119"/>
      <c r="F16" s="123" t="s">
        <v>66</v>
      </c>
      <c r="G16" s="123"/>
      <c r="H16" s="119">
        <v>6.660000000000001</v>
      </c>
      <c r="I16" s="119"/>
      <c r="J16" s="53"/>
      <c r="K16" s="53"/>
      <c r="L16" s="53"/>
      <c r="M16" s="53"/>
    </row>
    <row r="17" spans="1:13" ht="12.75" customHeight="1" x14ac:dyDescent="0.2">
      <c r="A17" s="83"/>
      <c r="B17" s="123" t="s">
        <v>64</v>
      </c>
      <c r="C17" s="123"/>
      <c r="D17" s="119">
        <v>4.22</v>
      </c>
      <c r="E17" s="119"/>
      <c r="F17" s="123" t="s">
        <v>63</v>
      </c>
      <c r="G17" s="123"/>
      <c r="H17" s="119">
        <v>6.1899999999999995</v>
      </c>
      <c r="I17" s="119"/>
      <c r="J17" s="53"/>
      <c r="K17" s="53"/>
      <c r="L17" s="53"/>
      <c r="M17" s="53"/>
    </row>
    <row r="18" spans="1:13" ht="12.75" customHeight="1" x14ac:dyDescent="0.2">
      <c r="A18" s="83"/>
      <c r="B18" s="123" t="s">
        <v>68</v>
      </c>
      <c r="C18" s="123"/>
      <c r="D18" s="119">
        <v>3.55</v>
      </c>
      <c r="E18" s="119"/>
      <c r="F18" s="123" t="s">
        <v>96</v>
      </c>
      <c r="G18" s="123"/>
      <c r="H18" s="119">
        <v>4.97</v>
      </c>
      <c r="I18" s="119"/>
      <c r="J18" s="53"/>
      <c r="K18" s="53"/>
      <c r="L18" s="53"/>
      <c r="M18" s="53"/>
    </row>
    <row r="19" spans="1:13" ht="12.75" customHeight="1" x14ac:dyDescent="0.2">
      <c r="A19" s="83"/>
      <c r="B19" s="123" t="s">
        <v>67</v>
      </c>
      <c r="C19" s="123"/>
      <c r="D19" s="119">
        <v>3.44</v>
      </c>
      <c r="E19" s="119"/>
      <c r="F19" s="123" t="s">
        <v>72</v>
      </c>
      <c r="G19" s="123"/>
      <c r="H19" s="119">
        <v>4.92</v>
      </c>
      <c r="I19" s="119"/>
      <c r="J19" s="53"/>
      <c r="K19" s="53"/>
      <c r="L19" s="53"/>
      <c r="M19" s="53"/>
    </row>
    <row r="20" spans="1:13" ht="12.75" customHeight="1" x14ac:dyDescent="0.2">
      <c r="A20" s="83"/>
      <c r="B20" s="123" t="s">
        <v>66</v>
      </c>
      <c r="C20" s="123"/>
      <c r="D20" s="119">
        <v>3.19</v>
      </c>
      <c r="E20" s="119"/>
      <c r="F20" s="123" t="s">
        <v>64</v>
      </c>
      <c r="G20" s="123"/>
      <c r="H20" s="119">
        <v>3.9899999999999998</v>
      </c>
      <c r="I20" s="119"/>
      <c r="J20" s="53"/>
      <c r="K20" s="53"/>
      <c r="L20" s="53"/>
      <c r="M20" s="53"/>
    </row>
    <row r="21" spans="1:13" ht="15.75" customHeight="1" x14ac:dyDescent="0.2">
      <c r="A21" s="83"/>
      <c r="B21" s="123" t="s">
        <v>65</v>
      </c>
      <c r="C21" s="123"/>
      <c r="D21" s="119">
        <v>3.06</v>
      </c>
      <c r="E21" s="119"/>
      <c r="F21" s="123" t="s">
        <v>163</v>
      </c>
      <c r="G21" s="123"/>
      <c r="H21" s="119">
        <v>3.66</v>
      </c>
      <c r="I21" s="119"/>
      <c r="J21" s="43"/>
      <c r="K21" s="43"/>
      <c r="L21" s="43"/>
      <c r="M21" s="43"/>
    </row>
    <row r="22" spans="1:13" ht="12.75" customHeight="1" x14ac:dyDescent="0.2">
      <c r="A22" s="83"/>
      <c r="B22" s="123" t="s">
        <v>72</v>
      </c>
      <c r="C22" s="123"/>
      <c r="D22" s="119">
        <v>2.9899999999999998</v>
      </c>
      <c r="E22" s="119"/>
      <c r="F22" s="123" t="s">
        <v>67</v>
      </c>
      <c r="G22" s="123"/>
      <c r="H22" s="119">
        <v>3.25</v>
      </c>
      <c r="I22" s="119"/>
      <c r="J22" s="25"/>
      <c r="K22" s="25"/>
      <c r="L22" s="25"/>
      <c r="M22" s="25"/>
    </row>
    <row r="23" spans="1:13" ht="12.75" customHeight="1" x14ac:dyDescent="0.2">
      <c r="A23" s="83"/>
      <c r="B23" s="123" t="s">
        <v>63</v>
      </c>
      <c r="C23" s="123"/>
      <c r="D23" s="119">
        <v>2.8899999999999997</v>
      </c>
      <c r="E23" s="119"/>
      <c r="F23" s="123" t="s">
        <v>65</v>
      </c>
      <c r="G23" s="123"/>
      <c r="H23" s="119">
        <v>3.2099999999999995</v>
      </c>
      <c r="I23" s="119"/>
      <c r="J23" s="1"/>
      <c r="K23" s="1"/>
      <c r="L23" s="1"/>
      <c r="M23" s="1"/>
    </row>
    <row r="24" spans="1:13" ht="12.75" customHeight="1" x14ac:dyDescent="0.2">
      <c r="A24" s="83"/>
      <c r="B24" s="123" t="s">
        <v>164</v>
      </c>
      <c r="C24" s="123"/>
      <c r="D24" s="119">
        <v>2.83</v>
      </c>
      <c r="E24" s="119"/>
      <c r="F24" s="123" t="s">
        <v>68</v>
      </c>
      <c r="G24" s="123"/>
      <c r="H24" s="119">
        <v>3.11</v>
      </c>
      <c r="I24" s="119"/>
      <c r="J24" s="1"/>
      <c r="K24" s="12"/>
      <c r="L24" s="1"/>
      <c r="M24" s="12"/>
    </row>
    <row r="25" spans="1:13" x14ac:dyDescent="0.2">
      <c r="A25" s="83"/>
      <c r="B25" s="123" t="s">
        <v>89</v>
      </c>
      <c r="C25" s="123"/>
      <c r="D25" s="119">
        <f>100-D26-(SUM(D15:D24))</f>
        <v>52.61</v>
      </c>
      <c r="E25" s="119"/>
      <c r="F25" s="123" t="s">
        <v>89</v>
      </c>
      <c r="G25" s="123"/>
      <c r="H25" s="119">
        <f>100-H26-(SUM(H15:H24))</f>
        <v>51.62</v>
      </c>
      <c r="I25" s="119"/>
      <c r="J25" s="1"/>
      <c r="K25" s="1"/>
      <c r="L25" s="27"/>
      <c r="M25" s="1"/>
    </row>
    <row r="26" spans="1:13" ht="12.75" customHeight="1" x14ac:dyDescent="0.2">
      <c r="A26" s="83"/>
      <c r="B26" s="123" t="s">
        <v>169</v>
      </c>
      <c r="C26" s="123"/>
      <c r="D26" s="119">
        <v>9.7900000000000009</v>
      </c>
      <c r="E26" s="119"/>
      <c r="F26" s="123" t="s">
        <v>169</v>
      </c>
      <c r="G26" s="123"/>
      <c r="H26" s="119">
        <v>1.4000000000000001</v>
      </c>
      <c r="I26" s="119"/>
    </row>
    <row r="27" spans="1:13" x14ac:dyDescent="0.2">
      <c r="A27" s="83"/>
      <c r="B27" s="63" t="s">
        <v>94</v>
      </c>
      <c r="C27" s="63"/>
      <c r="D27" s="75">
        <f>SUM(D15:E26)</f>
        <v>100</v>
      </c>
      <c r="E27" s="33"/>
      <c r="F27" s="63" t="s">
        <v>94</v>
      </c>
      <c r="G27" s="63"/>
      <c r="H27" s="75">
        <f>SUM(H15:I26)</f>
        <v>100</v>
      </c>
      <c r="I27" s="33"/>
    </row>
    <row r="28" spans="1:13" ht="15" customHeight="1" x14ac:dyDescent="0.2">
      <c r="A28" s="76"/>
      <c r="B28" s="77"/>
      <c r="C28" s="77"/>
      <c r="D28" s="77"/>
      <c r="E28" s="77"/>
      <c r="F28" s="77"/>
      <c r="G28" s="77"/>
      <c r="H28" s="77"/>
      <c r="I28" s="78"/>
    </row>
    <row r="29" spans="1:13" ht="12.75" customHeight="1" x14ac:dyDescent="0.2">
      <c r="A29" s="35" t="s">
        <v>78</v>
      </c>
      <c r="B29" s="62" t="s">
        <v>2</v>
      </c>
      <c r="C29" s="62"/>
      <c r="D29" s="62" t="s">
        <v>3</v>
      </c>
      <c r="E29" s="62"/>
      <c r="F29" s="62" t="s">
        <v>2</v>
      </c>
      <c r="G29" s="62"/>
      <c r="H29" s="62" t="s">
        <v>3</v>
      </c>
      <c r="I29" s="62"/>
    </row>
    <row r="30" spans="1:13" x14ac:dyDescent="0.2">
      <c r="A30" s="35"/>
      <c r="B30" s="20" t="s">
        <v>0</v>
      </c>
      <c r="C30" s="20" t="s">
        <v>1</v>
      </c>
      <c r="D30" s="20" t="s">
        <v>0</v>
      </c>
      <c r="E30" s="20" t="s">
        <v>1</v>
      </c>
      <c r="F30" s="20" t="s">
        <v>0</v>
      </c>
      <c r="G30" s="20" t="s">
        <v>1</v>
      </c>
      <c r="H30" s="20" t="s">
        <v>0</v>
      </c>
      <c r="I30" s="20" t="s">
        <v>1</v>
      </c>
    </row>
    <row r="31" spans="1:13" x14ac:dyDescent="0.2">
      <c r="A31" s="29" t="s">
        <v>81</v>
      </c>
      <c r="B31" s="124">
        <v>0.14596041541163607</v>
      </c>
      <c r="C31" s="124">
        <v>0.20769266267000219</v>
      </c>
      <c r="D31" s="124">
        <v>0.15147398838180548</v>
      </c>
      <c r="E31" s="124">
        <v>0.20769266267000219</v>
      </c>
      <c r="F31" s="124">
        <v>0.17071537398619796</v>
      </c>
      <c r="G31" s="124">
        <v>0.20554013259485049</v>
      </c>
      <c r="H31" s="124">
        <v>0.17108139955366286</v>
      </c>
      <c r="I31" s="124">
        <v>0.20554013259485049</v>
      </c>
    </row>
    <row r="32" spans="1:13" x14ac:dyDescent="0.2">
      <c r="A32" s="29" t="s">
        <v>82</v>
      </c>
      <c r="B32" s="124" t="s">
        <v>92</v>
      </c>
      <c r="C32" s="124" t="s">
        <v>92</v>
      </c>
      <c r="D32" s="124" t="s">
        <v>92</v>
      </c>
      <c r="E32" s="124" t="s">
        <v>92</v>
      </c>
      <c r="F32" s="124" t="s">
        <v>92</v>
      </c>
      <c r="G32" s="124" t="s">
        <v>92</v>
      </c>
      <c r="H32" s="124" t="s">
        <v>92</v>
      </c>
      <c r="I32" s="124" t="s">
        <v>92</v>
      </c>
    </row>
    <row r="33" spans="1:9" x14ac:dyDescent="0.2">
      <c r="A33" s="29" t="s">
        <v>79</v>
      </c>
      <c r="B33" s="124" t="s">
        <v>92</v>
      </c>
      <c r="C33" s="124" t="s">
        <v>92</v>
      </c>
      <c r="D33" s="124" t="s">
        <v>92</v>
      </c>
      <c r="E33" s="124" t="s">
        <v>92</v>
      </c>
      <c r="F33" s="124" t="s">
        <v>92</v>
      </c>
      <c r="G33" s="124" t="s">
        <v>92</v>
      </c>
      <c r="H33" s="124" t="s">
        <v>92</v>
      </c>
      <c r="I33" s="124" t="s">
        <v>92</v>
      </c>
    </row>
    <row r="34" spans="1:9" x14ac:dyDescent="0.2">
      <c r="A34" s="29" t="s">
        <v>91</v>
      </c>
      <c r="B34" s="124">
        <v>4.5923590855997398E-2</v>
      </c>
      <c r="C34" s="124">
        <v>9.3122894143898405E-2</v>
      </c>
      <c r="D34" s="124">
        <v>5.1094424384381831E-2</v>
      </c>
      <c r="E34" s="124">
        <v>9.3122894143898405E-2</v>
      </c>
      <c r="F34" s="124">
        <v>5.6490761631538655E-2</v>
      </c>
      <c r="G34" s="124">
        <v>7.7248454579374348E-2</v>
      </c>
      <c r="H34" s="124">
        <v>5.6845599516823331E-2</v>
      </c>
      <c r="I34" s="124">
        <v>7.7248454579374348E-2</v>
      </c>
    </row>
    <row r="35" spans="1:9" ht="12.75" customHeight="1" x14ac:dyDescent="0.2">
      <c r="A35" s="29" t="s">
        <v>87</v>
      </c>
      <c r="B35" s="73" t="s">
        <v>97</v>
      </c>
      <c r="C35" s="47"/>
      <c r="D35" s="47"/>
      <c r="E35" s="74"/>
      <c r="F35" s="73" t="s">
        <v>168</v>
      </c>
      <c r="G35" s="47"/>
      <c r="H35" s="47"/>
      <c r="I35" s="48"/>
    </row>
    <row r="36" spans="1:9" ht="13.5" thickBot="1" x14ac:dyDescent="0.25">
      <c r="A36" s="19" t="s">
        <v>80</v>
      </c>
      <c r="B36" s="129">
        <v>11.401199999999999</v>
      </c>
      <c r="C36" s="126">
        <v>4541.26</v>
      </c>
      <c r="D36" s="129">
        <v>11.566599999999999</v>
      </c>
      <c r="E36" s="126">
        <f>C36</f>
        <v>4541.26</v>
      </c>
      <c r="F36" s="130">
        <v>11.6248</v>
      </c>
      <c r="G36" s="126">
        <f>'Equity Open Ended  '!S36</f>
        <v>10776.46</v>
      </c>
      <c r="H36" s="129">
        <v>11.6355</v>
      </c>
      <c r="I36" s="126">
        <f>G36</f>
        <v>10776.46</v>
      </c>
    </row>
    <row r="38" spans="1:9" x14ac:dyDescent="0.2">
      <c r="A38" s="21" t="s">
        <v>8</v>
      </c>
    </row>
    <row r="39" spans="1:9" x14ac:dyDescent="0.2">
      <c r="A39" s="64" t="s">
        <v>83</v>
      </c>
      <c r="B39" s="64"/>
      <c r="C39" s="64"/>
    </row>
    <row r="40" spans="1:9" x14ac:dyDescent="0.2">
      <c r="A40" s="21"/>
    </row>
    <row r="41" spans="1:9" x14ac:dyDescent="0.2">
      <c r="A41" s="21" t="s">
        <v>84</v>
      </c>
    </row>
    <row r="42" spans="1:9" ht="12.75" customHeight="1" x14ac:dyDescent="0.2">
      <c r="A42" s="21" t="s">
        <v>88</v>
      </c>
    </row>
    <row r="43" spans="1:9" ht="12.75" customHeight="1" x14ac:dyDescent="0.2">
      <c r="A43" s="64" t="s">
        <v>216</v>
      </c>
      <c r="B43" s="64"/>
      <c r="C43" s="64"/>
      <c r="D43" s="64"/>
      <c r="E43" s="64"/>
      <c r="F43" s="64"/>
      <c r="G43" s="64"/>
    </row>
    <row r="44" spans="1:9" ht="12.75" customHeight="1" x14ac:dyDescent="0.2">
      <c r="A44" s="21" t="s">
        <v>86</v>
      </c>
    </row>
  </sheetData>
  <mergeCells count="114">
    <mergeCell ref="J16:K16"/>
    <mergeCell ref="L16:M16"/>
    <mergeCell ref="J17:K17"/>
    <mergeCell ref="L17:M17"/>
    <mergeCell ref="J21:K21"/>
    <mergeCell ref="L21:M21"/>
    <mergeCell ref="J18:K18"/>
    <mergeCell ref="L18:M18"/>
    <mergeCell ref="J19:K19"/>
    <mergeCell ref="L19:M19"/>
    <mergeCell ref="J20:K20"/>
    <mergeCell ref="L20:M20"/>
    <mergeCell ref="J13:M13"/>
    <mergeCell ref="J9:M9"/>
    <mergeCell ref="J14:K14"/>
    <mergeCell ref="L14:M14"/>
    <mergeCell ref="J6:M6"/>
    <mergeCell ref="J7:M7"/>
    <mergeCell ref="J10:M10"/>
    <mergeCell ref="J11:M11"/>
    <mergeCell ref="J15:K15"/>
    <mergeCell ref="L15:M15"/>
    <mergeCell ref="J2:M2"/>
    <mergeCell ref="J3:M3"/>
    <mergeCell ref="B5:E5"/>
    <mergeCell ref="F5:I5"/>
    <mergeCell ref="F4:I4"/>
    <mergeCell ref="J5:M5"/>
    <mergeCell ref="J4:M4"/>
    <mergeCell ref="A3:I3"/>
    <mergeCell ref="J12:M12"/>
    <mergeCell ref="A7:I7"/>
    <mergeCell ref="B6:E6"/>
    <mergeCell ref="F6:I6"/>
    <mergeCell ref="B4:E4"/>
    <mergeCell ref="B2:E2"/>
    <mergeCell ref="F2:I2"/>
    <mergeCell ref="H14:I14"/>
    <mergeCell ref="B8:E8"/>
    <mergeCell ref="A13:I13"/>
    <mergeCell ref="F11:I11"/>
    <mergeCell ref="B12:E12"/>
    <mergeCell ref="F12:I12"/>
    <mergeCell ref="B14:C14"/>
    <mergeCell ref="H15:I15"/>
    <mergeCell ref="F8:I8"/>
    <mergeCell ref="A9:I9"/>
    <mergeCell ref="B10:E10"/>
    <mergeCell ref="F10:I10"/>
    <mergeCell ref="B11:E11"/>
    <mergeCell ref="F15:G15"/>
    <mergeCell ref="A14:A27"/>
    <mergeCell ref="B27:C27"/>
    <mergeCell ref="D14:E14"/>
    <mergeCell ref="F14:G14"/>
    <mergeCell ref="D18:E18"/>
    <mergeCell ref="D19:E19"/>
    <mergeCell ref="F16:G16"/>
    <mergeCell ref="H16:I16"/>
    <mergeCell ref="F17:G17"/>
    <mergeCell ref="H17:I17"/>
    <mergeCell ref="F18:G18"/>
    <mergeCell ref="H18:I18"/>
    <mergeCell ref="F19:G19"/>
    <mergeCell ref="H19:I19"/>
    <mergeCell ref="H20:I20"/>
    <mergeCell ref="F20:G20"/>
    <mergeCell ref="H21:I21"/>
    <mergeCell ref="A28:I28"/>
    <mergeCell ref="H29:I29"/>
    <mergeCell ref="B29:C29"/>
    <mergeCell ref="F29:G29"/>
    <mergeCell ref="D21:E21"/>
    <mergeCell ref="B23:C23"/>
    <mergeCell ref="D23:E23"/>
    <mergeCell ref="H22:I22"/>
    <mergeCell ref="F23:G23"/>
    <mergeCell ref="H23:I23"/>
    <mergeCell ref="F35:I35"/>
    <mergeCell ref="B35:E35"/>
    <mergeCell ref="H27:I27"/>
    <mergeCell ref="D27:E27"/>
    <mergeCell ref="D29:E29"/>
    <mergeCell ref="B24:C24"/>
    <mergeCell ref="D24:E24"/>
    <mergeCell ref="H24:I24"/>
    <mergeCell ref="F25:G25"/>
    <mergeCell ref="H25:I25"/>
    <mergeCell ref="F26:G26"/>
    <mergeCell ref="H26:I26"/>
    <mergeCell ref="A43:G43"/>
    <mergeCell ref="B22:C22"/>
    <mergeCell ref="D22:E22"/>
    <mergeCell ref="B15:C15"/>
    <mergeCell ref="D15:E15"/>
    <mergeCell ref="B16:C16"/>
    <mergeCell ref="D16:E16"/>
    <mergeCell ref="B17:C17"/>
    <mergeCell ref="B18:C18"/>
    <mergeCell ref="D17:E17"/>
    <mergeCell ref="B25:C25"/>
    <mergeCell ref="D25:E25"/>
    <mergeCell ref="B19:C19"/>
    <mergeCell ref="B20:C20"/>
    <mergeCell ref="D20:E20"/>
    <mergeCell ref="B21:C21"/>
    <mergeCell ref="A39:C39"/>
    <mergeCell ref="F21:G21"/>
    <mergeCell ref="F22:G22"/>
    <mergeCell ref="F24:G24"/>
    <mergeCell ref="F27:G27"/>
    <mergeCell ref="B26:C26"/>
    <mergeCell ref="D26:E26"/>
    <mergeCell ref="A29:A3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4"/>
  <sheetViews>
    <sheetView zoomScaleNormal="100" workbookViewId="0">
      <pane xSplit="1" ySplit="2" topLeftCell="M3" activePane="bottomRight" state="frozen"/>
      <selection pane="topRight" activeCell="B1" sqref="B1"/>
      <selection pane="bottomLeft" activeCell="A3" sqref="A3"/>
      <selection pane="bottomRight" sqref="A1:XFD1048576"/>
    </sheetView>
  </sheetViews>
  <sheetFormatPr defaultRowHeight="12.75" x14ac:dyDescent="0.2"/>
  <cols>
    <col min="1" max="1" width="24.28515625" style="11" bestFit="1" customWidth="1"/>
    <col min="2" max="2" width="14.42578125" style="11" customWidth="1"/>
    <col min="3" max="3" width="12.5703125" style="11" customWidth="1"/>
    <col min="4" max="4" width="13" style="11" customWidth="1"/>
    <col min="5" max="5" width="10.85546875" style="11" customWidth="1"/>
    <col min="6" max="6" width="12" style="11" customWidth="1"/>
    <col min="7" max="7" width="12.85546875" style="11" customWidth="1"/>
    <col min="8" max="8" width="13" style="11" customWidth="1"/>
    <col min="9" max="9" width="10.5703125" style="11" customWidth="1"/>
    <col min="10" max="10" width="12.140625" style="11" customWidth="1"/>
    <col min="11" max="11" width="13.28515625" style="11" customWidth="1"/>
    <col min="12" max="12" width="12.28515625" style="11" customWidth="1"/>
    <col min="13" max="13" width="11.7109375" style="11" customWidth="1"/>
    <col min="14" max="14" width="13.42578125" style="11" customWidth="1"/>
    <col min="15" max="15" width="16.140625" style="11" customWidth="1"/>
    <col min="16" max="16" width="12" style="11" customWidth="1"/>
    <col min="17" max="18" width="12.7109375" style="11" customWidth="1"/>
    <col min="19" max="19" width="13.5703125" style="11" customWidth="1"/>
    <col min="20" max="21" width="13" style="11" customWidth="1"/>
    <col min="22" max="22" width="14.5703125" style="11" customWidth="1"/>
    <col min="23" max="23" width="14" style="11" customWidth="1"/>
    <col min="24" max="25" width="13" style="11" customWidth="1"/>
    <col min="26" max="26" width="13.42578125" style="11" customWidth="1"/>
    <col min="27" max="27" width="12.140625" style="11" customWidth="1"/>
    <col min="28" max="29" width="13" style="11" customWidth="1"/>
    <col min="30" max="30" width="14" style="11" customWidth="1"/>
    <col min="31" max="31" width="14.7109375" style="11" customWidth="1"/>
    <col min="32" max="33" width="13" style="11" customWidth="1"/>
    <col min="34" max="34" width="13.7109375" style="11" customWidth="1"/>
    <col min="35" max="35" width="15" style="11" customWidth="1"/>
    <col min="36" max="37" width="13" style="11" customWidth="1"/>
    <col min="38" max="38" width="16.28515625" style="11" customWidth="1"/>
    <col min="39" max="39" width="16.5703125" style="11" customWidth="1"/>
    <col min="40" max="41" width="13" style="11" customWidth="1"/>
    <col min="42" max="43" width="17.42578125" style="11" customWidth="1"/>
    <col min="44" max="45" width="13" style="11" customWidth="1"/>
    <col min="46" max="16384" width="9.140625" style="11"/>
  </cols>
  <sheetData>
    <row r="1" spans="1:45" ht="13.5" thickBot="1" x14ac:dyDescent="0.25">
      <c r="A1" s="2" t="s">
        <v>215</v>
      </c>
      <c r="B1" s="43"/>
      <c r="C1" s="43"/>
      <c r="D1" s="43"/>
      <c r="E1" s="43"/>
    </row>
    <row r="2" spans="1:45" ht="12.75" customHeight="1" x14ac:dyDescent="0.2">
      <c r="A2" s="6" t="s">
        <v>9</v>
      </c>
      <c r="B2" s="40" t="s">
        <v>22</v>
      </c>
      <c r="C2" s="40"/>
      <c r="D2" s="40"/>
      <c r="E2" s="40"/>
      <c r="F2" s="40" t="s">
        <v>38</v>
      </c>
      <c r="G2" s="40"/>
      <c r="H2" s="40"/>
      <c r="I2" s="40"/>
      <c r="J2" s="40" t="s">
        <v>39</v>
      </c>
      <c r="K2" s="40"/>
      <c r="L2" s="40"/>
      <c r="M2" s="40"/>
      <c r="N2" s="40" t="s">
        <v>40</v>
      </c>
      <c r="O2" s="40"/>
      <c r="P2" s="40"/>
      <c r="Q2" s="40"/>
      <c r="R2" s="40" t="s">
        <v>41</v>
      </c>
      <c r="S2" s="40"/>
      <c r="T2" s="40"/>
      <c r="U2" s="40"/>
      <c r="V2" s="40" t="s">
        <v>42</v>
      </c>
      <c r="W2" s="40"/>
      <c r="X2" s="40"/>
      <c r="Y2" s="40"/>
      <c r="Z2" s="40" t="s">
        <v>43</v>
      </c>
      <c r="AA2" s="40"/>
      <c r="AB2" s="40"/>
      <c r="AC2" s="40"/>
      <c r="AD2" s="40" t="s">
        <v>114</v>
      </c>
      <c r="AE2" s="40"/>
      <c r="AF2" s="40"/>
      <c r="AG2" s="40"/>
      <c r="AH2" s="40" t="s">
        <v>113</v>
      </c>
      <c r="AI2" s="40"/>
      <c r="AJ2" s="40"/>
      <c r="AK2" s="40"/>
      <c r="AL2" s="40" t="s">
        <v>115</v>
      </c>
      <c r="AM2" s="40"/>
      <c r="AN2" s="40"/>
      <c r="AO2" s="40"/>
      <c r="AP2" s="40" t="s">
        <v>116</v>
      </c>
      <c r="AQ2" s="40"/>
      <c r="AR2" s="40"/>
      <c r="AS2" s="44"/>
    </row>
    <row r="3" spans="1:45" ht="15" customHeight="1" x14ac:dyDescent="0.2">
      <c r="A3" s="35"/>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7"/>
    </row>
    <row r="4" spans="1:45" x14ac:dyDescent="0.2">
      <c r="A4" s="26" t="s">
        <v>77</v>
      </c>
      <c r="B4" s="87" t="s">
        <v>135</v>
      </c>
      <c r="C4" s="85"/>
      <c r="D4" s="85"/>
      <c r="E4" s="85"/>
      <c r="F4" s="87" t="s">
        <v>136</v>
      </c>
      <c r="G4" s="85"/>
      <c r="H4" s="85"/>
      <c r="I4" s="85"/>
      <c r="J4" s="87" t="s">
        <v>137</v>
      </c>
      <c r="K4" s="85"/>
      <c r="L4" s="85"/>
      <c r="M4" s="85"/>
      <c r="N4" s="87" t="s">
        <v>138</v>
      </c>
      <c r="O4" s="85"/>
      <c r="P4" s="85"/>
      <c r="Q4" s="85"/>
      <c r="R4" s="87" t="s">
        <v>139</v>
      </c>
      <c r="S4" s="85"/>
      <c r="T4" s="85"/>
      <c r="U4" s="85"/>
      <c r="V4" s="87" t="s">
        <v>140</v>
      </c>
      <c r="W4" s="85"/>
      <c r="X4" s="85"/>
      <c r="Y4" s="85"/>
      <c r="Z4" s="87" t="s">
        <v>142</v>
      </c>
      <c r="AA4" s="85"/>
      <c r="AB4" s="85"/>
      <c r="AC4" s="85"/>
      <c r="AD4" s="87" t="s">
        <v>143</v>
      </c>
      <c r="AE4" s="85"/>
      <c r="AF4" s="85"/>
      <c r="AG4" s="85"/>
      <c r="AH4" s="87" t="s">
        <v>143</v>
      </c>
      <c r="AI4" s="85"/>
      <c r="AJ4" s="85"/>
      <c r="AK4" s="85"/>
      <c r="AL4" s="87" t="s">
        <v>143</v>
      </c>
      <c r="AM4" s="85"/>
      <c r="AN4" s="85"/>
      <c r="AO4" s="85"/>
      <c r="AP4" s="87" t="s">
        <v>144</v>
      </c>
      <c r="AQ4" s="85"/>
      <c r="AR4" s="85"/>
      <c r="AS4" s="86"/>
    </row>
    <row r="5" spans="1:45" x14ac:dyDescent="0.2">
      <c r="A5" s="3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7"/>
    </row>
    <row r="6" spans="1:45" x14ac:dyDescent="0.2">
      <c r="A6" s="26" t="s">
        <v>73</v>
      </c>
      <c r="B6" s="85">
        <v>14721.49</v>
      </c>
      <c r="C6" s="85"/>
      <c r="D6" s="85"/>
      <c r="E6" s="85"/>
      <c r="F6" s="85">
        <v>3786.88</v>
      </c>
      <c r="G6" s="85"/>
      <c r="H6" s="85"/>
      <c r="I6" s="85"/>
      <c r="J6" s="85">
        <v>228.71</v>
      </c>
      <c r="K6" s="85"/>
      <c r="L6" s="85"/>
      <c r="M6" s="85"/>
      <c r="N6" s="131">
        <v>86.34</v>
      </c>
      <c r="O6" s="131"/>
      <c r="P6" s="131"/>
      <c r="Q6" s="131"/>
      <c r="R6" s="131">
        <v>529.73</v>
      </c>
      <c r="S6" s="131"/>
      <c r="T6" s="131"/>
      <c r="U6" s="131"/>
      <c r="V6" s="85">
        <v>113.14</v>
      </c>
      <c r="W6" s="85"/>
      <c r="X6" s="85"/>
      <c r="Y6" s="85"/>
      <c r="Z6" s="85">
        <v>72.36</v>
      </c>
      <c r="AA6" s="85"/>
      <c r="AB6" s="85"/>
      <c r="AC6" s="85"/>
      <c r="AD6" s="85">
        <v>15.87</v>
      </c>
      <c r="AE6" s="85"/>
      <c r="AF6" s="85"/>
      <c r="AG6" s="85"/>
      <c r="AH6" s="131">
        <v>8.0299999999999994</v>
      </c>
      <c r="AI6" s="131"/>
      <c r="AJ6" s="131"/>
      <c r="AK6" s="131"/>
      <c r="AL6" s="85">
        <v>4.82</v>
      </c>
      <c r="AM6" s="85"/>
      <c r="AN6" s="85"/>
      <c r="AO6" s="85"/>
      <c r="AP6" s="85">
        <v>8.0500000000000007</v>
      </c>
      <c r="AQ6" s="85"/>
      <c r="AR6" s="85"/>
      <c r="AS6" s="86"/>
    </row>
    <row r="7" spans="1:45" x14ac:dyDescent="0.2">
      <c r="A7" s="35"/>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7"/>
    </row>
    <row r="8" spans="1:45" ht="78" customHeight="1" x14ac:dyDescent="0.2">
      <c r="A8" s="26" t="s">
        <v>74</v>
      </c>
      <c r="B8" s="34" t="s">
        <v>23</v>
      </c>
      <c r="C8" s="34"/>
      <c r="D8" s="34"/>
      <c r="E8" s="34"/>
      <c r="F8" s="34" t="s">
        <v>24</v>
      </c>
      <c r="G8" s="34"/>
      <c r="H8" s="34"/>
      <c r="I8" s="34"/>
      <c r="J8" s="34" t="s">
        <v>25</v>
      </c>
      <c r="K8" s="34"/>
      <c r="L8" s="34"/>
      <c r="M8" s="34"/>
      <c r="N8" s="34" t="s">
        <v>199</v>
      </c>
      <c r="O8" s="34"/>
      <c r="P8" s="34"/>
      <c r="Q8" s="34"/>
      <c r="R8" s="34" t="s">
        <v>26</v>
      </c>
      <c r="S8" s="34"/>
      <c r="T8" s="34"/>
      <c r="U8" s="34"/>
      <c r="V8" s="34" t="s">
        <v>27</v>
      </c>
      <c r="W8" s="34"/>
      <c r="X8" s="34"/>
      <c r="Y8" s="34"/>
      <c r="Z8" s="34" t="s">
        <v>200</v>
      </c>
      <c r="AA8" s="34"/>
      <c r="AB8" s="34"/>
      <c r="AC8" s="34"/>
      <c r="AD8" s="34" t="s">
        <v>29</v>
      </c>
      <c r="AE8" s="34"/>
      <c r="AF8" s="34"/>
      <c r="AG8" s="34"/>
      <c r="AH8" s="34" t="s">
        <v>30</v>
      </c>
      <c r="AI8" s="34"/>
      <c r="AJ8" s="34"/>
      <c r="AK8" s="34"/>
      <c r="AL8" s="34" t="s">
        <v>30</v>
      </c>
      <c r="AM8" s="34"/>
      <c r="AN8" s="34"/>
      <c r="AO8" s="34"/>
      <c r="AP8" s="34" t="s">
        <v>30</v>
      </c>
      <c r="AQ8" s="34"/>
      <c r="AR8" s="34"/>
      <c r="AS8" s="51"/>
    </row>
    <row r="9" spans="1:45" x14ac:dyDescent="0.2">
      <c r="A9" s="35"/>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7"/>
    </row>
    <row r="10" spans="1:45" x14ac:dyDescent="0.2">
      <c r="A10" s="26" t="s">
        <v>75</v>
      </c>
      <c r="B10" s="34"/>
      <c r="C10" s="34"/>
      <c r="D10" s="34"/>
      <c r="E10" s="34"/>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9"/>
    </row>
    <row r="11" spans="1:45" x14ac:dyDescent="0.2">
      <c r="A11" s="26" t="s">
        <v>4</v>
      </c>
      <c r="B11" s="132">
        <v>2.3E-3</v>
      </c>
      <c r="C11" s="132"/>
      <c r="D11" s="132"/>
      <c r="E11" s="132"/>
      <c r="F11" s="132">
        <v>8.0000000000000002E-3</v>
      </c>
      <c r="G11" s="132"/>
      <c r="H11" s="132"/>
      <c r="I11" s="132"/>
      <c r="J11" s="132">
        <v>1.1299999999999999E-2</v>
      </c>
      <c r="K11" s="132"/>
      <c r="L11" s="132"/>
      <c r="M11" s="132"/>
      <c r="N11" s="132">
        <v>2.4500000000000001E-2</v>
      </c>
      <c r="O11" s="132"/>
      <c r="P11" s="132"/>
      <c r="Q11" s="132"/>
      <c r="R11" s="132">
        <v>1.0699999999999999E-2</v>
      </c>
      <c r="S11" s="132"/>
      <c r="T11" s="132"/>
      <c r="U11" s="132"/>
      <c r="V11" s="132">
        <v>2.5700000000000001E-2</v>
      </c>
      <c r="W11" s="132"/>
      <c r="X11" s="132"/>
      <c r="Y11" s="132"/>
      <c r="Z11" s="132">
        <v>2.5000000000000001E-3</v>
      </c>
      <c r="AA11" s="132"/>
      <c r="AB11" s="132"/>
      <c r="AC11" s="132"/>
      <c r="AD11" s="132">
        <v>4.4000000000000003E-3</v>
      </c>
      <c r="AE11" s="132"/>
      <c r="AF11" s="132"/>
      <c r="AG11" s="132"/>
      <c r="AH11" s="132">
        <v>3.7000000000000002E-3</v>
      </c>
      <c r="AI11" s="132"/>
      <c r="AJ11" s="132"/>
      <c r="AK11" s="132"/>
      <c r="AL11" s="132">
        <v>5.0000000000000001E-3</v>
      </c>
      <c r="AM11" s="132"/>
      <c r="AN11" s="132"/>
      <c r="AO11" s="132"/>
      <c r="AP11" s="132">
        <v>4.7999999999999996E-3</v>
      </c>
      <c r="AQ11" s="132"/>
      <c r="AR11" s="132"/>
      <c r="AS11" s="133"/>
    </row>
    <row r="12" spans="1:45" x14ac:dyDescent="0.2">
      <c r="A12" s="26" t="s">
        <v>5</v>
      </c>
      <c r="B12" s="132">
        <v>8.9999999999999998E-4</v>
      </c>
      <c r="C12" s="132"/>
      <c r="D12" s="132"/>
      <c r="E12" s="132"/>
      <c r="F12" s="132">
        <v>2.5000000000000001E-3</v>
      </c>
      <c r="G12" s="132"/>
      <c r="H12" s="132"/>
      <c r="I12" s="132"/>
      <c r="J12" s="132">
        <v>4.7000000000000002E-3</v>
      </c>
      <c r="K12" s="132"/>
      <c r="L12" s="132"/>
      <c r="M12" s="132"/>
      <c r="N12" s="132">
        <v>1.55E-2</v>
      </c>
      <c r="O12" s="132"/>
      <c r="P12" s="132"/>
      <c r="Q12" s="132"/>
      <c r="R12" s="132">
        <v>5.7000000000000002E-3</v>
      </c>
      <c r="S12" s="132"/>
      <c r="T12" s="132"/>
      <c r="U12" s="132"/>
      <c r="V12" s="132">
        <v>1.7299999999999999E-2</v>
      </c>
      <c r="W12" s="132"/>
      <c r="X12" s="132"/>
      <c r="Y12" s="132"/>
      <c r="Z12" s="132" t="s">
        <v>111</v>
      </c>
      <c r="AA12" s="132"/>
      <c r="AB12" s="132"/>
      <c r="AC12" s="132"/>
      <c r="AD12" s="132">
        <v>3.0000000000000001E-3</v>
      </c>
      <c r="AE12" s="132"/>
      <c r="AF12" s="132"/>
      <c r="AG12" s="132"/>
      <c r="AH12" s="132">
        <v>2.7000000000000001E-3</v>
      </c>
      <c r="AI12" s="132"/>
      <c r="AJ12" s="132"/>
      <c r="AK12" s="132"/>
      <c r="AL12" s="132">
        <v>3.8E-3</v>
      </c>
      <c r="AM12" s="132"/>
      <c r="AN12" s="132"/>
      <c r="AO12" s="132"/>
      <c r="AP12" s="132">
        <v>2.2000000000000001E-3</v>
      </c>
      <c r="AQ12" s="132"/>
      <c r="AR12" s="132"/>
      <c r="AS12" s="133"/>
    </row>
    <row r="13" spans="1:45" x14ac:dyDescent="0.2">
      <c r="A13" s="35"/>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7"/>
    </row>
    <row r="14" spans="1:45" ht="12.75" customHeight="1" x14ac:dyDescent="0.2">
      <c r="A14" s="83" t="s">
        <v>76</v>
      </c>
      <c r="B14" s="33" t="s">
        <v>6</v>
      </c>
      <c r="C14" s="33"/>
      <c r="D14" s="33" t="s">
        <v>7</v>
      </c>
      <c r="E14" s="33"/>
      <c r="F14" s="33" t="s">
        <v>6</v>
      </c>
      <c r="G14" s="33"/>
      <c r="H14" s="33" t="s">
        <v>7</v>
      </c>
      <c r="I14" s="33"/>
      <c r="J14" s="33" t="s">
        <v>6</v>
      </c>
      <c r="K14" s="33"/>
      <c r="L14" s="33" t="s">
        <v>7</v>
      </c>
      <c r="M14" s="33"/>
      <c r="N14" s="33" t="s">
        <v>6</v>
      </c>
      <c r="O14" s="33"/>
      <c r="P14" s="33" t="s">
        <v>7</v>
      </c>
      <c r="Q14" s="33"/>
      <c r="R14" s="33" t="s">
        <v>6</v>
      </c>
      <c r="S14" s="33"/>
      <c r="T14" s="33" t="s">
        <v>7</v>
      </c>
      <c r="U14" s="33"/>
      <c r="V14" s="33" t="s">
        <v>6</v>
      </c>
      <c r="W14" s="33"/>
      <c r="X14" s="33" t="s">
        <v>7</v>
      </c>
      <c r="Y14" s="33"/>
      <c r="Z14" s="33" t="s">
        <v>6</v>
      </c>
      <c r="AA14" s="33"/>
      <c r="AB14" s="33" t="s">
        <v>7</v>
      </c>
      <c r="AC14" s="33"/>
      <c r="AD14" s="33" t="s">
        <v>6</v>
      </c>
      <c r="AE14" s="33"/>
      <c r="AF14" s="33" t="s">
        <v>7</v>
      </c>
      <c r="AG14" s="33"/>
      <c r="AH14" s="33" t="s">
        <v>6</v>
      </c>
      <c r="AI14" s="33"/>
      <c r="AJ14" s="33" t="s">
        <v>7</v>
      </c>
      <c r="AK14" s="33"/>
      <c r="AL14" s="33" t="s">
        <v>6</v>
      </c>
      <c r="AM14" s="33"/>
      <c r="AN14" s="33" t="s">
        <v>7</v>
      </c>
      <c r="AO14" s="33"/>
      <c r="AP14" s="33" t="s">
        <v>6</v>
      </c>
      <c r="AQ14" s="33"/>
      <c r="AR14" s="33" t="s">
        <v>7</v>
      </c>
      <c r="AS14" s="88"/>
    </row>
    <row r="15" spans="1:45" ht="15" customHeight="1" x14ac:dyDescent="0.2">
      <c r="A15" s="83"/>
      <c r="B15" s="123" t="s">
        <v>214</v>
      </c>
      <c r="C15" s="123"/>
      <c r="D15" s="119">
        <v>6.7099999999999991</v>
      </c>
      <c r="E15" s="119"/>
      <c r="F15" s="123" t="s">
        <v>211</v>
      </c>
      <c r="G15" s="123"/>
      <c r="H15" s="119">
        <v>7.76</v>
      </c>
      <c r="I15" s="119"/>
      <c r="J15" s="123" t="s">
        <v>121</v>
      </c>
      <c r="K15" s="123"/>
      <c r="L15" s="119">
        <v>54.230000000000004</v>
      </c>
      <c r="M15" s="119"/>
      <c r="N15" s="105" t="s">
        <v>224</v>
      </c>
      <c r="O15" s="106"/>
      <c r="P15" s="134">
        <v>12.02</v>
      </c>
      <c r="Q15" s="135"/>
      <c r="R15" s="123" t="s">
        <v>217</v>
      </c>
      <c r="S15" s="123"/>
      <c r="T15" s="119">
        <v>33.15</v>
      </c>
      <c r="U15" s="119"/>
      <c r="V15" s="123" t="s">
        <v>63</v>
      </c>
      <c r="W15" s="123"/>
      <c r="X15" s="119">
        <v>9.7000000000000011</v>
      </c>
      <c r="Y15" s="119"/>
      <c r="Z15" s="123" t="s">
        <v>232</v>
      </c>
      <c r="AA15" s="123"/>
      <c r="AB15" s="119">
        <v>31.11</v>
      </c>
      <c r="AC15" s="119"/>
      <c r="AD15" s="136" t="s">
        <v>111</v>
      </c>
      <c r="AE15" s="137"/>
      <c r="AF15" s="132" t="s">
        <v>111</v>
      </c>
      <c r="AG15" s="132"/>
      <c r="AH15" s="138" t="s">
        <v>111</v>
      </c>
      <c r="AI15" s="138"/>
      <c r="AJ15" s="132" t="s">
        <v>111</v>
      </c>
      <c r="AK15" s="132"/>
      <c r="AL15" s="139" t="s">
        <v>111</v>
      </c>
      <c r="AM15" s="139"/>
      <c r="AN15" s="54" t="s">
        <v>111</v>
      </c>
      <c r="AO15" s="54"/>
      <c r="AP15" s="139" t="s">
        <v>111</v>
      </c>
      <c r="AQ15" s="139"/>
      <c r="AR15" s="54" t="s">
        <v>111</v>
      </c>
      <c r="AS15" s="54"/>
    </row>
    <row r="16" spans="1:45" ht="12.75" customHeight="1" x14ac:dyDescent="0.2">
      <c r="A16" s="83"/>
      <c r="B16" s="123" t="s">
        <v>121</v>
      </c>
      <c r="C16" s="123"/>
      <c r="D16" s="119">
        <v>6.0900000000000007</v>
      </c>
      <c r="E16" s="119"/>
      <c r="F16" s="123" t="s">
        <v>162</v>
      </c>
      <c r="G16" s="123"/>
      <c r="H16" s="119">
        <v>6.8100000000000005</v>
      </c>
      <c r="I16" s="119"/>
      <c r="J16" s="123" t="s">
        <v>162</v>
      </c>
      <c r="K16" s="123"/>
      <c r="L16" s="119">
        <v>8.93</v>
      </c>
      <c r="M16" s="119"/>
      <c r="N16" s="105" t="s">
        <v>226</v>
      </c>
      <c r="O16" s="106"/>
      <c r="P16" s="134">
        <v>11.93</v>
      </c>
      <c r="Q16" s="135"/>
      <c r="R16" s="123" t="s">
        <v>173</v>
      </c>
      <c r="S16" s="123"/>
      <c r="T16" s="119">
        <v>19.36</v>
      </c>
      <c r="U16" s="119"/>
      <c r="V16" s="123" t="s">
        <v>217</v>
      </c>
      <c r="W16" s="123"/>
      <c r="X16" s="119">
        <v>9.6</v>
      </c>
      <c r="Y16" s="119"/>
      <c r="Z16" s="123" t="s">
        <v>228</v>
      </c>
      <c r="AA16" s="123"/>
      <c r="AB16" s="119">
        <v>30.75</v>
      </c>
      <c r="AC16" s="119"/>
      <c r="AD16" s="138" t="s">
        <v>111</v>
      </c>
      <c r="AE16" s="138"/>
      <c r="AF16" s="140" t="s">
        <v>111</v>
      </c>
      <c r="AG16" s="140"/>
      <c r="AH16" s="138" t="s">
        <v>111</v>
      </c>
      <c r="AI16" s="138"/>
      <c r="AJ16" s="132" t="s">
        <v>111</v>
      </c>
      <c r="AK16" s="132"/>
      <c r="AL16" s="139" t="s">
        <v>111</v>
      </c>
      <c r="AM16" s="139"/>
      <c r="AN16" s="54" t="s">
        <v>111</v>
      </c>
      <c r="AO16" s="54"/>
      <c r="AP16" s="139" t="s">
        <v>111</v>
      </c>
      <c r="AQ16" s="139"/>
      <c r="AR16" s="54" t="s">
        <v>111</v>
      </c>
      <c r="AS16" s="54"/>
    </row>
    <row r="17" spans="1:45" ht="12.75" customHeight="1" x14ac:dyDescent="0.2">
      <c r="A17" s="83"/>
      <c r="B17" s="123" t="s">
        <v>69</v>
      </c>
      <c r="C17" s="123"/>
      <c r="D17" s="119">
        <v>5.55</v>
      </c>
      <c r="E17" s="119"/>
      <c r="F17" s="123" t="s">
        <v>157</v>
      </c>
      <c r="G17" s="123"/>
      <c r="H17" s="119">
        <v>6.5299999999999994</v>
      </c>
      <c r="I17" s="119"/>
      <c r="J17" s="123" t="s">
        <v>156</v>
      </c>
      <c r="K17" s="123"/>
      <c r="L17" s="119">
        <v>8.9</v>
      </c>
      <c r="M17" s="119"/>
      <c r="N17" s="105" t="s">
        <v>225</v>
      </c>
      <c r="O17" s="106"/>
      <c r="P17" s="134">
        <v>11.54</v>
      </c>
      <c r="Q17" s="135"/>
      <c r="R17" s="123" t="s">
        <v>152</v>
      </c>
      <c r="S17" s="123"/>
      <c r="T17" s="119">
        <v>6.63</v>
      </c>
      <c r="U17" s="119"/>
      <c r="V17" s="123" t="s">
        <v>174</v>
      </c>
      <c r="W17" s="123"/>
      <c r="X17" s="119">
        <v>8.9599999999999991</v>
      </c>
      <c r="Y17" s="119"/>
      <c r="Z17" s="123" t="s">
        <v>233</v>
      </c>
      <c r="AA17" s="123"/>
      <c r="AB17" s="119">
        <v>12.27</v>
      </c>
      <c r="AC17" s="119"/>
      <c r="AD17" s="138" t="s">
        <v>111</v>
      </c>
      <c r="AE17" s="138"/>
      <c r="AF17" s="140" t="s">
        <v>111</v>
      </c>
      <c r="AG17" s="140"/>
      <c r="AH17" s="138" t="s">
        <v>111</v>
      </c>
      <c r="AI17" s="138"/>
      <c r="AJ17" s="132" t="s">
        <v>111</v>
      </c>
      <c r="AK17" s="132"/>
      <c r="AL17" s="139" t="s">
        <v>111</v>
      </c>
      <c r="AM17" s="139"/>
      <c r="AN17" s="54" t="s">
        <v>111</v>
      </c>
      <c r="AO17" s="54"/>
      <c r="AP17" s="139" t="s">
        <v>111</v>
      </c>
      <c r="AQ17" s="139"/>
      <c r="AR17" s="54" t="s">
        <v>111</v>
      </c>
      <c r="AS17" s="54"/>
    </row>
    <row r="18" spans="1:45" ht="12.75" customHeight="1" x14ac:dyDescent="0.2">
      <c r="A18" s="83"/>
      <c r="B18" s="123" t="s">
        <v>156</v>
      </c>
      <c r="C18" s="123"/>
      <c r="D18" s="119">
        <v>4.4400000000000004</v>
      </c>
      <c r="E18" s="119"/>
      <c r="F18" s="123" t="s">
        <v>213</v>
      </c>
      <c r="G18" s="123"/>
      <c r="H18" s="119">
        <v>6.43</v>
      </c>
      <c r="I18" s="119"/>
      <c r="J18" s="123" t="s">
        <v>157</v>
      </c>
      <c r="K18" s="123"/>
      <c r="L18" s="119">
        <v>8.68</v>
      </c>
      <c r="M18" s="119"/>
      <c r="N18" s="105" t="s">
        <v>227</v>
      </c>
      <c r="O18" s="106"/>
      <c r="P18" s="134">
        <v>11.25</v>
      </c>
      <c r="Q18" s="135"/>
      <c r="R18" s="123" t="s">
        <v>120</v>
      </c>
      <c r="S18" s="123"/>
      <c r="T18" s="119">
        <v>5.04</v>
      </c>
      <c r="U18" s="119"/>
      <c r="V18" s="123" t="s">
        <v>62</v>
      </c>
      <c r="W18" s="123"/>
      <c r="X18" s="119">
        <v>8.93</v>
      </c>
      <c r="Y18" s="119"/>
      <c r="Z18" s="123" t="s">
        <v>234</v>
      </c>
      <c r="AA18" s="123"/>
      <c r="AB18" s="119">
        <v>11.95</v>
      </c>
      <c r="AC18" s="119"/>
      <c r="AD18" s="138" t="s">
        <v>111</v>
      </c>
      <c r="AE18" s="138"/>
      <c r="AF18" s="140" t="s">
        <v>111</v>
      </c>
      <c r="AG18" s="140"/>
      <c r="AH18" s="138" t="s">
        <v>111</v>
      </c>
      <c r="AI18" s="138"/>
      <c r="AJ18" s="132" t="s">
        <v>111</v>
      </c>
      <c r="AK18" s="132"/>
      <c r="AL18" s="139" t="s">
        <v>111</v>
      </c>
      <c r="AM18" s="139"/>
      <c r="AN18" s="54" t="s">
        <v>111</v>
      </c>
      <c r="AO18" s="54"/>
      <c r="AP18" s="139" t="s">
        <v>111</v>
      </c>
      <c r="AQ18" s="139"/>
      <c r="AR18" s="54" t="s">
        <v>111</v>
      </c>
      <c r="AS18" s="54"/>
    </row>
    <row r="19" spans="1:45" ht="12.75" customHeight="1" x14ac:dyDescent="0.2">
      <c r="A19" s="83"/>
      <c r="B19" s="123" t="s">
        <v>93</v>
      </c>
      <c r="C19" s="123"/>
      <c r="D19" s="119">
        <v>4.4000000000000004</v>
      </c>
      <c r="E19" s="119"/>
      <c r="F19" s="123" t="s">
        <v>71</v>
      </c>
      <c r="G19" s="123"/>
      <c r="H19" s="119">
        <v>5.89</v>
      </c>
      <c r="I19" s="119"/>
      <c r="J19" s="123" t="s">
        <v>217</v>
      </c>
      <c r="K19" s="123"/>
      <c r="L19" s="119">
        <v>6.59</v>
      </c>
      <c r="M19" s="119"/>
      <c r="N19" s="123" t="s">
        <v>228</v>
      </c>
      <c r="O19" s="123"/>
      <c r="P19" s="119">
        <v>8.48</v>
      </c>
      <c r="Q19" s="119"/>
      <c r="R19" s="123" t="s">
        <v>202</v>
      </c>
      <c r="S19" s="123"/>
      <c r="T19" s="119">
        <v>4.84</v>
      </c>
      <c r="U19" s="119"/>
      <c r="V19" s="123" t="s">
        <v>155</v>
      </c>
      <c r="W19" s="123"/>
      <c r="X19" s="119">
        <v>8.9</v>
      </c>
      <c r="Y19" s="119"/>
      <c r="Z19" s="123" t="s">
        <v>235</v>
      </c>
      <c r="AA19" s="123"/>
      <c r="AB19" s="119">
        <v>11.55</v>
      </c>
      <c r="AC19" s="119"/>
      <c r="AD19" s="138" t="s">
        <v>111</v>
      </c>
      <c r="AE19" s="138"/>
      <c r="AF19" s="140" t="s">
        <v>111</v>
      </c>
      <c r="AG19" s="140"/>
      <c r="AH19" s="138" t="s">
        <v>111</v>
      </c>
      <c r="AI19" s="138"/>
      <c r="AJ19" s="132" t="s">
        <v>111</v>
      </c>
      <c r="AK19" s="132"/>
      <c r="AL19" s="139" t="s">
        <v>111</v>
      </c>
      <c r="AM19" s="139"/>
      <c r="AN19" s="54" t="s">
        <v>111</v>
      </c>
      <c r="AO19" s="54"/>
      <c r="AP19" s="139" t="s">
        <v>111</v>
      </c>
      <c r="AQ19" s="139"/>
      <c r="AR19" s="54" t="s">
        <v>111</v>
      </c>
      <c r="AS19" s="54"/>
    </row>
    <row r="20" spans="1:45" ht="12.75" customHeight="1" x14ac:dyDescent="0.2">
      <c r="A20" s="83"/>
      <c r="B20" s="123" t="s">
        <v>165</v>
      </c>
      <c r="C20" s="123"/>
      <c r="D20" s="119">
        <v>4.169999999999999</v>
      </c>
      <c r="E20" s="119"/>
      <c r="F20" s="123" t="s">
        <v>165</v>
      </c>
      <c r="G20" s="123"/>
      <c r="H20" s="119">
        <v>5.88</v>
      </c>
      <c r="I20" s="119"/>
      <c r="J20" s="123" t="s">
        <v>63</v>
      </c>
      <c r="K20" s="123"/>
      <c r="L20" s="119">
        <v>4.5</v>
      </c>
      <c r="M20" s="119"/>
      <c r="N20" s="123" t="s">
        <v>229</v>
      </c>
      <c r="O20" s="123"/>
      <c r="P20" s="119">
        <v>6.28</v>
      </c>
      <c r="Q20" s="119"/>
      <c r="R20" s="123" t="s">
        <v>203</v>
      </c>
      <c r="S20" s="123"/>
      <c r="T20" s="119">
        <v>4.8099999999999996</v>
      </c>
      <c r="U20" s="119"/>
      <c r="V20" s="123" t="s">
        <v>205</v>
      </c>
      <c r="W20" s="123"/>
      <c r="X20" s="119">
        <v>8.86</v>
      </c>
      <c r="Y20" s="119"/>
      <c r="Z20" s="123"/>
      <c r="AA20" s="123"/>
      <c r="AB20" s="119"/>
      <c r="AC20" s="119"/>
      <c r="AD20" s="138" t="s">
        <v>111</v>
      </c>
      <c r="AE20" s="138"/>
      <c r="AF20" s="140" t="s">
        <v>111</v>
      </c>
      <c r="AG20" s="140"/>
      <c r="AH20" s="138" t="s">
        <v>111</v>
      </c>
      <c r="AI20" s="138"/>
      <c r="AJ20" s="132" t="s">
        <v>111</v>
      </c>
      <c r="AK20" s="132"/>
      <c r="AL20" s="139" t="s">
        <v>111</v>
      </c>
      <c r="AM20" s="139"/>
      <c r="AN20" s="54" t="s">
        <v>111</v>
      </c>
      <c r="AO20" s="54"/>
      <c r="AP20" s="139" t="s">
        <v>111</v>
      </c>
      <c r="AQ20" s="139"/>
      <c r="AR20" s="54" t="s">
        <v>111</v>
      </c>
      <c r="AS20" s="54"/>
    </row>
    <row r="21" spans="1:45" ht="12.75" customHeight="1" x14ac:dyDescent="0.2">
      <c r="A21" s="83"/>
      <c r="B21" s="123" t="s">
        <v>211</v>
      </c>
      <c r="C21" s="123"/>
      <c r="D21" s="119">
        <v>4.04</v>
      </c>
      <c r="E21" s="119"/>
      <c r="F21" s="123" t="s">
        <v>214</v>
      </c>
      <c r="G21" s="123"/>
      <c r="H21" s="119">
        <v>5.84</v>
      </c>
      <c r="I21" s="119"/>
      <c r="J21" s="123" t="s">
        <v>178</v>
      </c>
      <c r="K21" s="123"/>
      <c r="L21" s="119">
        <v>4.3999999999999995</v>
      </c>
      <c r="M21" s="119"/>
      <c r="N21" s="123" t="s">
        <v>230</v>
      </c>
      <c r="O21" s="123"/>
      <c r="P21" s="119">
        <v>5.92</v>
      </c>
      <c r="Q21" s="119"/>
      <c r="R21" s="123" t="s">
        <v>205</v>
      </c>
      <c r="S21" s="123"/>
      <c r="T21" s="119">
        <v>4.75</v>
      </c>
      <c r="U21" s="119"/>
      <c r="V21" s="123" t="s">
        <v>183</v>
      </c>
      <c r="W21" s="123"/>
      <c r="X21" s="119">
        <v>5.25</v>
      </c>
      <c r="Y21" s="119"/>
      <c r="Z21" s="123"/>
      <c r="AA21" s="123"/>
      <c r="AB21" s="119"/>
      <c r="AC21" s="119"/>
      <c r="AD21" s="138" t="s">
        <v>111</v>
      </c>
      <c r="AE21" s="138"/>
      <c r="AF21" s="140" t="s">
        <v>111</v>
      </c>
      <c r="AG21" s="140"/>
      <c r="AH21" s="138" t="s">
        <v>111</v>
      </c>
      <c r="AI21" s="138"/>
      <c r="AJ21" s="132" t="s">
        <v>111</v>
      </c>
      <c r="AK21" s="132"/>
      <c r="AL21" s="139" t="s">
        <v>111</v>
      </c>
      <c r="AM21" s="139"/>
      <c r="AN21" s="54" t="s">
        <v>111</v>
      </c>
      <c r="AO21" s="54"/>
      <c r="AP21" s="139" t="s">
        <v>111</v>
      </c>
      <c r="AQ21" s="139"/>
      <c r="AR21" s="54" t="s">
        <v>111</v>
      </c>
      <c r="AS21" s="54"/>
    </row>
    <row r="22" spans="1:45" ht="12.75" customHeight="1" x14ac:dyDescent="0.2">
      <c r="A22" s="83"/>
      <c r="B22" s="123" t="s">
        <v>162</v>
      </c>
      <c r="C22" s="123"/>
      <c r="D22" s="119">
        <v>4.04</v>
      </c>
      <c r="E22" s="119"/>
      <c r="F22" s="123" t="s">
        <v>222</v>
      </c>
      <c r="G22" s="123"/>
      <c r="H22" s="119">
        <v>5.22</v>
      </c>
      <c r="I22" s="119"/>
      <c r="J22" s="123" t="s">
        <v>208</v>
      </c>
      <c r="K22" s="123"/>
      <c r="L22" s="119">
        <v>0.04</v>
      </c>
      <c r="M22" s="119"/>
      <c r="N22" s="123" t="s">
        <v>231</v>
      </c>
      <c r="O22" s="123"/>
      <c r="P22" s="119">
        <v>5.26</v>
      </c>
      <c r="Q22" s="119"/>
      <c r="R22" s="123" t="s">
        <v>204</v>
      </c>
      <c r="S22" s="123"/>
      <c r="T22" s="119">
        <v>4.74</v>
      </c>
      <c r="U22" s="119"/>
      <c r="V22" s="123" t="s">
        <v>173</v>
      </c>
      <c r="W22" s="123"/>
      <c r="X22" s="119">
        <v>4.5</v>
      </c>
      <c r="Y22" s="119"/>
      <c r="Z22" s="123"/>
      <c r="AA22" s="123"/>
      <c r="AB22" s="119"/>
      <c r="AC22" s="119"/>
      <c r="AD22" s="138" t="s">
        <v>111</v>
      </c>
      <c r="AE22" s="138"/>
      <c r="AF22" s="140" t="s">
        <v>111</v>
      </c>
      <c r="AG22" s="140"/>
      <c r="AH22" s="138" t="s">
        <v>111</v>
      </c>
      <c r="AI22" s="138"/>
      <c r="AJ22" s="132" t="s">
        <v>111</v>
      </c>
      <c r="AK22" s="132"/>
      <c r="AL22" s="139" t="s">
        <v>111</v>
      </c>
      <c r="AM22" s="139"/>
      <c r="AN22" s="54" t="s">
        <v>111</v>
      </c>
      <c r="AO22" s="54"/>
      <c r="AP22" s="139" t="s">
        <v>111</v>
      </c>
      <c r="AQ22" s="139"/>
      <c r="AR22" s="54" t="s">
        <v>111</v>
      </c>
      <c r="AS22" s="54"/>
    </row>
    <row r="23" spans="1:45" ht="12.75" customHeight="1" x14ac:dyDescent="0.2">
      <c r="A23" s="83"/>
      <c r="B23" s="123" t="s">
        <v>62</v>
      </c>
      <c r="C23" s="123"/>
      <c r="D23" s="119">
        <v>3.35</v>
      </c>
      <c r="E23" s="119"/>
      <c r="F23" s="123" t="s">
        <v>93</v>
      </c>
      <c r="G23" s="123"/>
      <c r="H23" s="119">
        <v>4.6100000000000003</v>
      </c>
      <c r="I23" s="119"/>
      <c r="J23" s="123"/>
      <c r="K23" s="123"/>
      <c r="L23" s="119"/>
      <c r="M23" s="119"/>
      <c r="N23" s="123"/>
      <c r="O23" s="123"/>
      <c r="P23" s="119"/>
      <c r="Q23" s="119"/>
      <c r="R23" s="123" t="s">
        <v>62</v>
      </c>
      <c r="S23" s="123"/>
      <c r="T23" s="119">
        <v>4.71</v>
      </c>
      <c r="U23" s="119"/>
      <c r="V23" s="123" t="s">
        <v>93</v>
      </c>
      <c r="W23" s="123"/>
      <c r="X23" s="119">
        <v>4.45</v>
      </c>
      <c r="Y23" s="119"/>
      <c r="Z23" s="123"/>
      <c r="AA23" s="123"/>
      <c r="AB23" s="119"/>
      <c r="AC23" s="119"/>
      <c r="AD23" s="138" t="s">
        <v>111</v>
      </c>
      <c r="AE23" s="138"/>
      <c r="AF23" s="140" t="s">
        <v>111</v>
      </c>
      <c r="AG23" s="140"/>
      <c r="AH23" s="138" t="s">
        <v>111</v>
      </c>
      <c r="AI23" s="138"/>
      <c r="AJ23" s="132" t="s">
        <v>111</v>
      </c>
      <c r="AK23" s="132"/>
      <c r="AL23" s="139" t="s">
        <v>111</v>
      </c>
      <c r="AM23" s="139"/>
      <c r="AN23" s="54" t="s">
        <v>111</v>
      </c>
      <c r="AO23" s="54"/>
      <c r="AP23" s="139" t="s">
        <v>111</v>
      </c>
      <c r="AQ23" s="139"/>
      <c r="AR23" s="54" t="s">
        <v>111</v>
      </c>
      <c r="AS23" s="54"/>
    </row>
    <row r="24" spans="1:45" ht="12.75" customHeight="1" x14ac:dyDescent="0.2">
      <c r="A24" s="83"/>
      <c r="B24" s="123" t="s">
        <v>71</v>
      </c>
      <c r="C24" s="123"/>
      <c r="D24" s="119">
        <v>2.86</v>
      </c>
      <c r="E24" s="119"/>
      <c r="F24" s="123" t="s">
        <v>178</v>
      </c>
      <c r="G24" s="123"/>
      <c r="H24" s="119">
        <v>4.37</v>
      </c>
      <c r="I24" s="119"/>
      <c r="J24" s="123"/>
      <c r="K24" s="123"/>
      <c r="L24" s="119"/>
      <c r="M24" s="119"/>
      <c r="N24" s="123"/>
      <c r="O24" s="123"/>
      <c r="P24" s="119"/>
      <c r="Q24" s="119"/>
      <c r="R24" s="123" t="s">
        <v>63</v>
      </c>
      <c r="S24" s="123"/>
      <c r="T24" s="119">
        <v>2.92</v>
      </c>
      <c r="U24" s="119"/>
      <c r="V24" s="123" t="s">
        <v>157</v>
      </c>
      <c r="W24" s="123"/>
      <c r="X24" s="119">
        <v>4.38</v>
      </c>
      <c r="Y24" s="119"/>
      <c r="Z24" s="123"/>
      <c r="AA24" s="123"/>
      <c r="AB24" s="119"/>
      <c r="AC24" s="119"/>
      <c r="AD24" s="138" t="s">
        <v>111</v>
      </c>
      <c r="AE24" s="138"/>
      <c r="AF24" s="140" t="s">
        <v>111</v>
      </c>
      <c r="AG24" s="140"/>
      <c r="AH24" s="138" t="s">
        <v>111</v>
      </c>
      <c r="AI24" s="138"/>
      <c r="AJ24" s="132" t="s">
        <v>111</v>
      </c>
      <c r="AK24" s="132"/>
      <c r="AL24" s="139" t="s">
        <v>111</v>
      </c>
      <c r="AM24" s="139"/>
      <c r="AN24" s="54" t="s">
        <v>111</v>
      </c>
      <c r="AO24" s="54"/>
      <c r="AP24" s="139" t="s">
        <v>111</v>
      </c>
      <c r="AQ24" s="139"/>
      <c r="AR24" s="54" t="s">
        <v>111</v>
      </c>
      <c r="AS24" s="54"/>
    </row>
    <row r="25" spans="1:45" ht="12.75" customHeight="1" x14ac:dyDescent="0.2">
      <c r="A25" s="83"/>
      <c r="B25" s="123" t="s">
        <v>89</v>
      </c>
      <c r="C25" s="123"/>
      <c r="D25" s="119">
        <f>100-D26-(SUM(D15:D24))</f>
        <v>40.959999999999994</v>
      </c>
      <c r="E25" s="119"/>
      <c r="F25" s="123" t="s">
        <v>89</v>
      </c>
      <c r="G25" s="123"/>
      <c r="H25" s="119">
        <f>100-H26-(SUM(H15:H24))</f>
        <v>40.610000000000007</v>
      </c>
      <c r="I25" s="119"/>
      <c r="J25" s="123" t="s">
        <v>89</v>
      </c>
      <c r="K25" s="123"/>
      <c r="L25" s="119">
        <f>100-L26-(SUM(L15:L24))</f>
        <v>0</v>
      </c>
      <c r="M25" s="119"/>
      <c r="N25" s="123" t="s">
        <v>89</v>
      </c>
      <c r="O25" s="123"/>
      <c r="P25" s="119">
        <v>0</v>
      </c>
      <c r="Q25" s="119"/>
      <c r="R25" s="123" t="s">
        <v>89</v>
      </c>
      <c r="S25" s="123"/>
      <c r="T25" s="119">
        <f>100-T26-(SUM(T15:T24))</f>
        <v>0</v>
      </c>
      <c r="U25" s="119"/>
      <c r="V25" s="123" t="s">
        <v>89</v>
      </c>
      <c r="W25" s="123"/>
      <c r="X25" s="119">
        <f>100-X26-(SUM(X15:X24))</f>
        <v>21.550000000000011</v>
      </c>
      <c r="Y25" s="119"/>
      <c r="Z25" s="123" t="s">
        <v>89</v>
      </c>
      <c r="AA25" s="123"/>
      <c r="AB25" s="119">
        <v>0</v>
      </c>
      <c r="AC25" s="119"/>
      <c r="AD25" s="123" t="s">
        <v>89</v>
      </c>
      <c r="AE25" s="123"/>
      <c r="AF25" s="119">
        <v>0</v>
      </c>
      <c r="AG25" s="119"/>
      <c r="AH25" s="123" t="s">
        <v>89</v>
      </c>
      <c r="AI25" s="123"/>
      <c r="AJ25" s="132" t="s">
        <v>111</v>
      </c>
      <c r="AK25" s="132"/>
      <c r="AL25" s="123" t="s">
        <v>89</v>
      </c>
      <c r="AM25" s="123"/>
      <c r="AN25" s="119">
        <v>0</v>
      </c>
      <c r="AO25" s="119"/>
      <c r="AP25" s="123" t="s">
        <v>89</v>
      </c>
      <c r="AQ25" s="123"/>
      <c r="AR25" s="119">
        <v>0</v>
      </c>
      <c r="AS25" s="119"/>
    </row>
    <row r="26" spans="1:45" ht="12.75" customHeight="1" x14ac:dyDescent="0.2">
      <c r="A26" s="83"/>
      <c r="B26" s="123" t="s">
        <v>169</v>
      </c>
      <c r="C26" s="123"/>
      <c r="D26" s="119">
        <v>13.390000000000002</v>
      </c>
      <c r="E26" s="119"/>
      <c r="F26" s="123" t="s">
        <v>169</v>
      </c>
      <c r="G26" s="123"/>
      <c r="H26" s="119">
        <v>5.0000000000000044E-2</v>
      </c>
      <c r="I26" s="119"/>
      <c r="J26" s="123" t="s">
        <v>169</v>
      </c>
      <c r="K26" s="123"/>
      <c r="L26" s="119">
        <v>3.73</v>
      </c>
      <c r="M26" s="119"/>
      <c r="N26" s="105" t="s">
        <v>169</v>
      </c>
      <c r="O26" s="106"/>
      <c r="P26" s="119">
        <v>27.32</v>
      </c>
      <c r="Q26" s="119"/>
      <c r="R26" s="123" t="s">
        <v>169</v>
      </c>
      <c r="S26" s="123"/>
      <c r="T26" s="119">
        <v>9.0499999999999989</v>
      </c>
      <c r="U26" s="119"/>
      <c r="V26" s="123" t="s">
        <v>169</v>
      </c>
      <c r="W26" s="123"/>
      <c r="X26" s="119">
        <v>4.919999999999999</v>
      </c>
      <c r="Y26" s="119"/>
      <c r="Z26" s="123" t="s">
        <v>169</v>
      </c>
      <c r="AA26" s="123"/>
      <c r="AB26" s="119">
        <v>2.37</v>
      </c>
      <c r="AC26" s="119"/>
      <c r="AD26" s="123" t="s">
        <v>90</v>
      </c>
      <c r="AE26" s="123"/>
      <c r="AF26" s="119">
        <v>100</v>
      </c>
      <c r="AG26" s="119"/>
      <c r="AH26" s="123" t="s">
        <v>90</v>
      </c>
      <c r="AI26" s="123"/>
      <c r="AJ26" s="119">
        <v>100</v>
      </c>
      <c r="AK26" s="119"/>
      <c r="AL26" s="123" t="s">
        <v>90</v>
      </c>
      <c r="AM26" s="123"/>
      <c r="AN26" s="119">
        <v>100</v>
      </c>
      <c r="AO26" s="119"/>
      <c r="AP26" s="123" t="s">
        <v>90</v>
      </c>
      <c r="AQ26" s="123"/>
      <c r="AR26" s="119">
        <v>100</v>
      </c>
      <c r="AS26" s="119"/>
    </row>
    <row r="27" spans="1:45" ht="15" customHeight="1" x14ac:dyDescent="0.2">
      <c r="A27" s="83"/>
      <c r="B27" s="63" t="s">
        <v>94</v>
      </c>
      <c r="C27" s="63"/>
      <c r="D27" s="54">
        <f>SUM(D15:E26)</f>
        <v>100</v>
      </c>
      <c r="E27" s="54"/>
      <c r="F27" s="63" t="s">
        <v>94</v>
      </c>
      <c r="G27" s="63"/>
      <c r="H27" s="54">
        <f>SUM(H15:I26)</f>
        <v>100</v>
      </c>
      <c r="I27" s="54"/>
      <c r="J27" s="63" t="s">
        <v>94</v>
      </c>
      <c r="K27" s="63"/>
      <c r="L27" s="54">
        <f>SUM(L15:M26)</f>
        <v>100.00000000000003</v>
      </c>
      <c r="M27" s="54"/>
      <c r="N27" s="92" t="s">
        <v>94</v>
      </c>
      <c r="O27" s="93"/>
      <c r="P27" s="54">
        <f>SUM(P15:Q26)</f>
        <v>100</v>
      </c>
      <c r="Q27" s="54"/>
      <c r="R27" s="90" t="s">
        <v>94</v>
      </c>
      <c r="S27" s="90"/>
      <c r="T27" s="54">
        <f>SUM(T15:U26)</f>
        <v>100</v>
      </c>
      <c r="U27" s="54"/>
      <c r="V27" s="90" t="s">
        <v>94</v>
      </c>
      <c r="W27" s="90"/>
      <c r="X27" s="54">
        <f>SUM(X15:Y26)</f>
        <v>100</v>
      </c>
      <c r="Y27" s="54"/>
      <c r="Z27" s="90" t="s">
        <v>94</v>
      </c>
      <c r="AA27" s="90"/>
      <c r="AB27" s="54">
        <f>SUM(AB15:AC26)</f>
        <v>100</v>
      </c>
      <c r="AC27" s="54"/>
      <c r="AD27" s="63" t="s">
        <v>94</v>
      </c>
      <c r="AE27" s="63"/>
      <c r="AF27" s="54">
        <f>SUM(AF15:AG26)</f>
        <v>100</v>
      </c>
      <c r="AG27" s="54"/>
      <c r="AH27" s="63" t="s">
        <v>94</v>
      </c>
      <c r="AI27" s="63"/>
      <c r="AJ27" s="54">
        <f>SUM(AJ15:AK26)</f>
        <v>100</v>
      </c>
      <c r="AK27" s="54"/>
      <c r="AL27" s="63" t="s">
        <v>94</v>
      </c>
      <c r="AM27" s="63"/>
      <c r="AN27" s="54">
        <f>SUM(AN15:AO26)</f>
        <v>100</v>
      </c>
      <c r="AO27" s="54"/>
      <c r="AP27" s="63" t="s">
        <v>94</v>
      </c>
      <c r="AQ27" s="63"/>
      <c r="AR27" s="54">
        <f>SUM(AR15:AS26)</f>
        <v>100</v>
      </c>
      <c r="AS27" s="89"/>
    </row>
    <row r="28" spans="1:45" ht="15" x14ac:dyDescent="0.25">
      <c r="A28" s="7">
        <v>100</v>
      </c>
      <c r="B28" s="30"/>
      <c r="C28" s="30"/>
      <c r="D28" s="30"/>
      <c r="E28" s="30"/>
      <c r="F28" s="30"/>
      <c r="G28" s="30"/>
      <c r="H28" s="30"/>
      <c r="I28" s="30"/>
      <c r="J28" s="30"/>
      <c r="K28" s="30"/>
      <c r="L28" s="30"/>
      <c r="M28" s="30"/>
      <c r="N28" s="30"/>
      <c r="O28" s="30"/>
      <c r="P28" s="15"/>
      <c r="Q28" s="15"/>
      <c r="R28" s="30"/>
      <c r="S28" s="30"/>
      <c r="T28" s="30"/>
      <c r="U28" s="30"/>
      <c r="V28" s="63"/>
      <c r="W28" s="63"/>
      <c r="X28" s="33"/>
      <c r="Y28" s="33"/>
      <c r="Z28" s="30"/>
      <c r="AA28" s="30"/>
      <c r="AB28" s="30"/>
      <c r="AC28" s="30"/>
      <c r="AD28" s="30"/>
      <c r="AE28" s="30"/>
      <c r="AF28" s="30"/>
      <c r="AG28" s="30"/>
      <c r="AH28" s="30"/>
      <c r="AI28" s="30"/>
      <c r="AJ28" s="30"/>
      <c r="AK28" s="30"/>
      <c r="AL28" s="30"/>
      <c r="AM28" s="30"/>
      <c r="AN28" s="30"/>
      <c r="AO28" s="30"/>
      <c r="AP28" s="30"/>
      <c r="AQ28" s="30"/>
      <c r="AR28" s="30"/>
      <c r="AS28" s="31"/>
    </row>
    <row r="29" spans="1:45" ht="12.75" customHeight="1" x14ac:dyDescent="0.2">
      <c r="A29" s="35" t="s">
        <v>78</v>
      </c>
      <c r="B29" s="62" t="s">
        <v>2</v>
      </c>
      <c r="C29" s="62"/>
      <c r="D29" s="62" t="s">
        <v>3</v>
      </c>
      <c r="E29" s="62"/>
      <c r="F29" s="62" t="s">
        <v>2</v>
      </c>
      <c r="G29" s="62"/>
      <c r="H29" s="62" t="s">
        <v>3</v>
      </c>
      <c r="I29" s="62"/>
      <c r="J29" s="62" t="s">
        <v>2</v>
      </c>
      <c r="K29" s="62"/>
      <c r="L29" s="62" t="s">
        <v>3</v>
      </c>
      <c r="M29" s="62"/>
      <c r="N29" s="94" t="s">
        <v>2</v>
      </c>
      <c r="O29" s="95"/>
      <c r="P29" s="62" t="s">
        <v>3</v>
      </c>
      <c r="Q29" s="62"/>
      <c r="R29" s="62" t="s">
        <v>2</v>
      </c>
      <c r="S29" s="62"/>
      <c r="T29" s="62" t="s">
        <v>3</v>
      </c>
      <c r="U29" s="62"/>
      <c r="V29" s="62" t="s">
        <v>2</v>
      </c>
      <c r="W29" s="62"/>
      <c r="X29" s="62" t="s">
        <v>3</v>
      </c>
      <c r="Y29" s="62"/>
      <c r="Z29" s="62" t="s">
        <v>2</v>
      </c>
      <c r="AA29" s="62"/>
      <c r="AB29" s="62" t="s">
        <v>3</v>
      </c>
      <c r="AC29" s="62"/>
      <c r="AD29" s="62" t="s">
        <v>2</v>
      </c>
      <c r="AE29" s="62"/>
      <c r="AF29" s="62" t="s">
        <v>3</v>
      </c>
      <c r="AG29" s="62"/>
      <c r="AH29" s="62" t="s">
        <v>2</v>
      </c>
      <c r="AI29" s="62"/>
      <c r="AJ29" s="62" t="s">
        <v>3</v>
      </c>
      <c r="AK29" s="62"/>
      <c r="AL29" s="62" t="s">
        <v>2</v>
      </c>
      <c r="AM29" s="62"/>
      <c r="AN29" s="62" t="s">
        <v>3</v>
      </c>
      <c r="AO29" s="62"/>
      <c r="AP29" s="62" t="s">
        <v>2</v>
      </c>
      <c r="AQ29" s="62"/>
      <c r="AR29" s="62" t="s">
        <v>3</v>
      </c>
      <c r="AS29" s="62"/>
    </row>
    <row r="30" spans="1:45" x14ac:dyDescent="0.2">
      <c r="A30" s="35"/>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c r="AD30" s="20" t="s">
        <v>0</v>
      </c>
      <c r="AE30" s="20" t="s">
        <v>1</v>
      </c>
      <c r="AF30" s="20" t="s">
        <v>0</v>
      </c>
      <c r="AG30" s="20" t="s">
        <v>1</v>
      </c>
      <c r="AH30" s="20" t="s">
        <v>0</v>
      </c>
      <c r="AI30" s="20" t="s">
        <v>1</v>
      </c>
      <c r="AJ30" s="20" t="s">
        <v>0</v>
      </c>
      <c r="AK30" s="20" t="s">
        <v>1</v>
      </c>
      <c r="AL30" s="20" t="s">
        <v>0</v>
      </c>
      <c r="AM30" s="20" t="s">
        <v>1</v>
      </c>
      <c r="AN30" s="20" t="s">
        <v>0</v>
      </c>
      <c r="AO30" s="20" t="s">
        <v>1</v>
      </c>
      <c r="AP30" s="20" t="s">
        <v>0</v>
      </c>
      <c r="AQ30" s="20" t="s">
        <v>1</v>
      </c>
      <c r="AR30" s="20" t="s">
        <v>0</v>
      </c>
      <c r="AS30" s="20" t="s">
        <v>1</v>
      </c>
    </row>
    <row r="31" spans="1:45" x14ac:dyDescent="0.2">
      <c r="A31" s="29" t="s">
        <v>81</v>
      </c>
      <c r="B31" s="124">
        <v>6.654323830856268E-2</v>
      </c>
      <c r="C31" s="124">
        <v>6.7086419691503751E-2</v>
      </c>
      <c r="D31" s="124">
        <v>6.8038671902711956E-2</v>
      </c>
      <c r="E31" s="124">
        <v>6.7086419691503751E-2</v>
      </c>
      <c r="F31" s="124">
        <v>6.8491516949747089E-2</v>
      </c>
      <c r="G31" s="124">
        <v>6.7086419691503751E-2</v>
      </c>
      <c r="H31" s="124">
        <v>7.6195931611663603E-2</v>
      </c>
      <c r="I31" s="124">
        <v>6.7086419691503751E-2</v>
      </c>
      <c r="J31" s="124">
        <v>6.6210591837264854E-2</v>
      </c>
      <c r="K31" s="124">
        <v>6.7086419691503751E-2</v>
      </c>
      <c r="L31" s="124">
        <v>7.2773670068125851E-2</v>
      </c>
      <c r="M31" s="124">
        <v>6.7086419691503751E-2</v>
      </c>
      <c r="N31" s="124">
        <v>4.6766278665237415E-2</v>
      </c>
      <c r="O31" s="124">
        <v>6.3757153722801663E-2</v>
      </c>
      <c r="P31" s="124">
        <v>5.6001177336507446E-2</v>
      </c>
      <c r="Q31" s="124">
        <v>6.3757153722801663E-2</v>
      </c>
      <c r="R31" s="124">
        <v>4.9542192456834888E-2</v>
      </c>
      <c r="S31" s="124">
        <v>7.1717259976764591E-2</v>
      </c>
      <c r="T31" s="124">
        <v>5.3781171686783091E-2</v>
      </c>
      <c r="U31" s="124">
        <v>7.1717259976764591E-2</v>
      </c>
      <c r="V31" s="124">
        <v>5.3237217900103495E-2</v>
      </c>
      <c r="W31" s="124">
        <v>9.0198101368396788E-2</v>
      </c>
      <c r="X31" s="124">
        <v>6.1942349041006484E-2</v>
      </c>
      <c r="Y31" s="124">
        <v>9.0198101368396788E-2</v>
      </c>
      <c r="Z31" s="124">
        <v>4.7491587757594989E-2</v>
      </c>
      <c r="AA31" s="124">
        <v>5.0919219721732745E-2</v>
      </c>
      <c r="AB31" s="124" t="s">
        <v>111</v>
      </c>
      <c r="AC31" s="124" t="s">
        <v>111</v>
      </c>
      <c r="AD31" s="124">
        <v>5.5796269441472646E-2</v>
      </c>
      <c r="AE31" s="124">
        <v>6.7086419691503751E-2</v>
      </c>
      <c r="AF31" s="124">
        <v>5.7266129121776865E-2</v>
      </c>
      <c r="AG31" s="124">
        <v>6.7086419691503751E-2</v>
      </c>
      <c r="AH31" s="124">
        <v>5.7415219268138973E-2</v>
      </c>
      <c r="AI31" s="124">
        <v>6.7086419691503751E-2</v>
      </c>
      <c r="AJ31" s="124">
        <v>5.8489217510370839E-2</v>
      </c>
      <c r="AK31" s="124">
        <v>6.7086419691503751E-2</v>
      </c>
      <c r="AL31" s="124">
        <v>5.6275920926479595E-2</v>
      </c>
      <c r="AM31" s="124">
        <v>6.7086419691503751E-2</v>
      </c>
      <c r="AN31" s="124">
        <v>5.7527937530064799E-2</v>
      </c>
      <c r="AO31" s="124">
        <v>6.7086419691503751E-2</v>
      </c>
      <c r="AP31" s="124">
        <v>5.5886602295369459E-2</v>
      </c>
      <c r="AQ31" s="124">
        <v>6.7086419691503751E-2</v>
      </c>
      <c r="AR31" s="124">
        <v>5.864711606524553E-2</v>
      </c>
      <c r="AS31" s="124">
        <v>6.7086419691503751E-2</v>
      </c>
    </row>
    <row r="32" spans="1:45" ht="12.75" customHeight="1" x14ac:dyDescent="0.2">
      <c r="A32" s="29" t="s">
        <v>82</v>
      </c>
      <c r="B32" s="124">
        <v>7.6377672074064984E-2</v>
      </c>
      <c r="C32" s="124">
        <v>7.570719034786344E-2</v>
      </c>
      <c r="D32" s="124">
        <v>7.7629778986019415E-2</v>
      </c>
      <c r="E32" s="124">
        <v>7.570719034786344E-2</v>
      </c>
      <c r="F32" s="124">
        <v>7.6777930177658105E-2</v>
      </c>
      <c r="G32" s="124">
        <v>7.570719034786344E-2</v>
      </c>
      <c r="H32" s="124">
        <v>8.5442858308866443E-2</v>
      </c>
      <c r="I32" s="124">
        <v>7.570719034786344E-2</v>
      </c>
      <c r="J32" s="124">
        <v>6.9182369242408503E-2</v>
      </c>
      <c r="K32" s="124">
        <v>7.570719034786344E-2</v>
      </c>
      <c r="L32" s="124">
        <v>7.5769107708532513E-2</v>
      </c>
      <c r="M32" s="124">
        <v>7.570719034786344E-2</v>
      </c>
      <c r="N32" s="124">
        <v>8.8450896843052185E-2</v>
      </c>
      <c r="O32" s="124">
        <v>9.9614944722102639E-2</v>
      </c>
      <c r="P32" s="124">
        <v>9.8795661677146152E-2</v>
      </c>
      <c r="Q32" s="124">
        <v>9.9614944722102639E-2</v>
      </c>
      <c r="R32" s="124">
        <v>8.0756909055381687E-2</v>
      </c>
      <c r="S32" s="124">
        <v>9.9198931931931078E-2</v>
      </c>
      <c r="T32" s="124">
        <v>8.614443725989962E-2</v>
      </c>
      <c r="U32" s="124">
        <v>9.9198931931931078E-2</v>
      </c>
      <c r="V32" s="124">
        <v>6.7671696848978113E-2</v>
      </c>
      <c r="W32" s="124">
        <v>9.6810695127719004E-2</v>
      </c>
      <c r="X32" s="124">
        <v>7.6348372124616537E-2</v>
      </c>
      <c r="Y32" s="124">
        <v>9.6810695127719004E-2</v>
      </c>
      <c r="Z32" s="124" t="s">
        <v>92</v>
      </c>
      <c r="AA32" s="124" t="s">
        <v>92</v>
      </c>
      <c r="AB32" s="124" t="s">
        <v>111</v>
      </c>
      <c r="AC32" s="124" t="s">
        <v>111</v>
      </c>
      <c r="AD32" s="124">
        <v>6.4900413073091912E-2</v>
      </c>
      <c r="AE32" s="124">
        <v>7.570719034786344E-2</v>
      </c>
      <c r="AF32" s="124">
        <v>6.6422676431205474E-2</v>
      </c>
      <c r="AG32" s="124">
        <v>7.570719034786344E-2</v>
      </c>
      <c r="AH32" s="124">
        <v>7.0749381208289774E-2</v>
      </c>
      <c r="AI32" s="124">
        <v>7.570719034786344E-2</v>
      </c>
      <c r="AJ32" s="124">
        <v>7.2580896959146823E-2</v>
      </c>
      <c r="AK32" s="124">
        <v>7.570719034786344E-2</v>
      </c>
      <c r="AL32" s="124">
        <v>6.5707128501709899E-2</v>
      </c>
      <c r="AM32" s="124">
        <v>7.570719034786344E-2</v>
      </c>
      <c r="AN32" s="124">
        <v>6.6999441348191136E-2</v>
      </c>
      <c r="AO32" s="124">
        <v>7.570719034786344E-2</v>
      </c>
      <c r="AP32" s="124">
        <v>6.5781515769727683E-2</v>
      </c>
      <c r="AQ32" s="124">
        <v>7.570719034786344E-2</v>
      </c>
      <c r="AR32" s="124">
        <v>6.8188456268799102E-2</v>
      </c>
      <c r="AS32" s="124">
        <v>7.570719034786344E-2</v>
      </c>
    </row>
    <row r="33" spans="1:45" x14ac:dyDescent="0.2">
      <c r="A33" s="29" t="s">
        <v>79</v>
      </c>
      <c r="B33" s="124">
        <v>8.1977258439787759E-2</v>
      </c>
      <c r="C33" s="124">
        <v>8.1662722773702123E-2</v>
      </c>
      <c r="D33" s="124" t="s">
        <v>92</v>
      </c>
      <c r="E33" s="124" t="s">
        <v>92</v>
      </c>
      <c r="F33" s="124">
        <v>7.9445674094783314E-2</v>
      </c>
      <c r="G33" s="124">
        <v>8.1662722773702123E-2</v>
      </c>
      <c r="H33" s="124" t="s">
        <v>92</v>
      </c>
      <c r="I33" s="124" t="s">
        <v>92</v>
      </c>
      <c r="J33" s="124">
        <v>7.2927969213093968E-2</v>
      </c>
      <c r="K33" s="124">
        <v>8.1662722773702123E-2</v>
      </c>
      <c r="L33" s="124" t="s">
        <v>92</v>
      </c>
      <c r="M33" s="124" t="s">
        <v>92</v>
      </c>
      <c r="N33" s="124">
        <v>7.4474268579745262E-2</v>
      </c>
      <c r="O33" s="124">
        <v>9.4738371887769013E-2</v>
      </c>
      <c r="P33" s="124" t="s">
        <v>92</v>
      </c>
      <c r="Q33" s="124" t="s">
        <v>92</v>
      </c>
      <c r="R33" s="124">
        <v>7.719501463857692E-2</v>
      </c>
      <c r="S33" s="124">
        <v>9.2484308521420644E-2</v>
      </c>
      <c r="T33" s="124" t="s">
        <v>92</v>
      </c>
      <c r="U33" s="124" t="s">
        <v>92</v>
      </c>
      <c r="V33" s="124">
        <v>8.206795826690616E-2</v>
      </c>
      <c r="W33" s="124">
        <v>9.9344551802591052E-2</v>
      </c>
      <c r="X33" s="124" t="s">
        <v>92</v>
      </c>
      <c r="Y33" s="124" t="s">
        <v>92</v>
      </c>
      <c r="Z33" s="124" t="s">
        <v>92</v>
      </c>
      <c r="AA33" s="124" t="s">
        <v>92</v>
      </c>
      <c r="AB33" s="124" t="s">
        <v>111</v>
      </c>
      <c r="AC33" s="124" t="s">
        <v>111</v>
      </c>
      <c r="AD33" s="124">
        <v>7.4538547751191064E-2</v>
      </c>
      <c r="AE33" s="124">
        <v>8.1662722773702123E-2</v>
      </c>
      <c r="AF33" s="124" t="s">
        <v>92</v>
      </c>
      <c r="AG33" s="124" t="s">
        <v>92</v>
      </c>
      <c r="AH33" s="124">
        <v>7.593055313908792E-2</v>
      </c>
      <c r="AI33" s="124">
        <v>8.1662722773702123E-2</v>
      </c>
      <c r="AJ33" s="124" t="s">
        <v>92</v>
      </c>
      <c r="AK33" s="124" t="s">
        <v>92</v>
      </c>
      <c r="AL33" s="124">
        <v>7.529481578735342E-2</v>
      </c>
      <c r="AM33" s="124">
        <v>8.1662722773702123E-2</v>
      </c>
      <c r="AN33" s="124" t="s">
        <v>92</v>
      </c>
      <c r="AO33" s="124" t="s">
        <v>92</v>
      </c>
      <c r="AP33" s="124">
        <v>7.6307891664296967E-2</v>
      </c>
      <c r="AQ33" s="124">
        <v>8.1662722773702123E-2</v>
      </c>
      <c r="AR33" s="124" t="s">
        <v>92</v>
      </c>
      <c r="AS33" s="124" t="s">
        <v>92</v>
      </c>
    </row>
    <row r="34" spans="1:45" x14ac:dyDescent="0.2">
      <c r="A34" s="29" t="s">
        <v>91</v>
      </c>
      <c r="B34" s="124">
        <v>7.3934922856421226E-2</v>
      </c>
      <c r="C34" s="124" t="s">
        <v>92</v>
      </c>
      <c r="D34" s="124">
        <v>8.2873500763704033E-2</v>
      </c>
      <c r="E34" s="124">
        <v>8.1704115944739142E-2</v>
      </c>
      <c r="F34" s="124">
        <v>6.8234802066424738E-2</v>
      </c>
      <c r="G34" s="124">
        <v>6.8689884810038349E-2</v>
      </c>
      <c r="H34" s="124">
        <v>8.7789626142220856E-2</v>
      </c>
      <c r="I34" s="124">
        <v>8.1703014090176662E-2</v>
      </c>
      <c r="J34" s="124">
        <v>7.5129678720925686E-2</v>
      </c>
      <c r="K34" s="124">
        <v>7.5051658926627685E-2</v>
      </c>
      <c r="L34" s="124">
        <v>8.0275585021522211E-2</v>
      </c>
      <c r="M34" s="124">
        <v>8.1703095017396254E-2</v>
      </c>
      <c r="N34" s="124">
        <v>7.5476117754519567E-2</v>
      </c>
      <c r="O34" s="124" t="s">
        <v>92</v>
      </c>
      <c r="P34" s="124">
        <v>8.1879911008095885E-2</v>
      </c>
      <c r="Q34" s="124">
        <v>9.2750427478524022E-2</v>
      </c>
      <c r="R34" s="124">
        <v>8.6644258441177069E-2</v>
      </c>
      <c r="S34" s="124" t="s">
        <v>92</v>
      </c>
      <c r="T34" s="124">
        <v>8.1904591410185246E-2</v>
      </c>
      <c r="U34" s="124">
        <v>9.1791707142961032E-2</v>
      </c>
      <c r="V34" s="124">
        <v>8.7932544563644299E-2</v>
      </c>
      <c r="W34" s="124" t="s">
        <v>92</v>
      </c>
      <c r="X34" s="124">
        <v>8.8350106246572357E-2</v>
      </c>
      <c r="Y34" s="124">
        <v>9.7037267639235258E-2</v>
      </c>
      <c r="Z34" s="124">
        <v>8.7815734510036547E-2</v>
      </c>
      <c r="AA34" s="124">
        <v>9.108353140781178E-2</v>
      </c>
      <c r="AB34" s="124" t="s">
        <v>111</v>
      </c>
      <c r="AC34" s="124" t="s">
        <v>111</v>
      </c>
      <c r="AD34" s="124">
        <v>7.7850796761438357E-2</v>
      </c>
      <c r="AE34" s="124">
        <v>7.5666147644362969E-2</v>
      </c>
      <c r="AF34" s="124">
        <v>7.5337830253085158E-2</v>
      </c>
      <c r="AG34" s="124">
        <v>8.1703014090176662E-2</v>
      </c>
      <c r="AH34" s="124">
        <v>7.7426568069795199E-2</v>
      </c>
      <c r="AI34" s="124">
        <v>7.5657747535799125E-2</v>
      </c>
      <c r="AJ34" s="124">
        <v>7.6836997183112876E-2</v>
      </c>
      <c r="AK34" s="124">
        <v>8.148126977804071E-2</v>
      </c>
      <c r="AL34" s="124">
        <v>7.9027524803683802E-2</v>
      </c>
      <c r="AM34" s="124">
        <v>7.5675333114535226E-2</v>
      </c>
      <c r="AN34" s="124">
        <v>7.5738507398426691E-2</v>
      </c>
      <c r="AO34" s="124">
        <v>8.1764402281883308E-2</v>
      </c>
      <c r="AP34" s="124">
        <v>8.0005354840634535E-2</v>
      </c>
      <c r="AQ34" s="124">
        <v>7.5796203797114936E-2</v>
      </c>
      <c r="AR34" s="124">
        <v>7.7619584111413342E-2</v>
      </c>
      <c r="AS34" s="124">
        <v>8.1767252282051617E-2</v>
      </c>
    </row>
    <row r="35" spans="1:45" ht="12.75" customHeight="1" x14ac:dyDescent="0.2">
      <c r="A35" s="29" t="s">
        <v>87</v>
      </c>
      <c r="B35" s="32" t="s">
        <v>100</v>
      </c>
      <c r="C35" s="32"/>
      <c r="D35" s="32"/>
      <c r="E35" s="32"/>
      <c r="F35" s="32" t="s">
        <v>100</v>
      </c>
      <c r="G35" s="32"/>
      <c r="H35" s="32"/>
      <c r="I35" s="32"/>
      <c r="J35" s="32" t="s">
        <v>100</v>
      </c>
      <c r="K35" s="32"/>
      <c r="L35" s="32"/>
      <c r="M35" s="32"/>
      <c r="N35" s="22" t="s">
        <v>101</v>
      </c>
      <c r="O35" s="23"/>
      <c r="P35" s="23"/>
      <c r="Q35" s="24"/>
      <c r="R35" s="32" t="s">
        <v>102</v>
      </c>
      <c r="S35" s="32"/>
      <c r="T35" s="32"/>
      <c r="U35" s="32"/>
      <c r="V35" s="32" t="s">
        <v>198</v>
      </c>
      <c r="W35" s="32"/>
      <c r="X35" s="32"/>
      <c r="Y35" s="32"/>
      <c r="Z35" s="32" t="s">
        <v>103</v>
      </c>
      <c r="AA35" s="32"/>
      <c r="AB35" s="32"/>
      <c r="AC35" s="32"/>
      <c r="AD35" s="32" t="s">
        <v>100</v>
      </c>
      <c r="AE35" s="32"/>
      <c r="AF35" s="32"/>
      <c r="AG35" s="32"/>
      <c r="AH35" s="32" t="s">
        <v>100</v>
      </c>
      <c r="AI35" s="32"/>
      <c r="AJ35" s="32"/>
      <c r="AK35" s="32"/>
      <c r="AL35" s="32" t="s">
        <v>100</v>
      </c>
      <c r="AM35" s="32"/>
      <c r="AN35" s="32"/>
      <c r="AO35" s="32"/>
      <c r="AP35" s="32" t="s">
        <v>100</v>
      </c>
      <c r="AQ35" s="32"/>
      <c r="AR35" s="32"/>
      <c r="AS35" s="91"/>
    </row>
    <row r="36" spans="1:45" ht="13.5" thickBot="1" x14ac:dyDescent="0.25">
      <c r="A36" s="19" t="s">
        <v>80</v>
      </c>
      <c r="B36" s="141">
        <v>3050.4196000000002</v>
      </c>
      <c r="C36" s="129">
        <v>2789.5077000000001</v>
      </c>
      <c r="D36" s="141">
        <v>3063.9488999999999</v>
      </c>
      <c r="E36" s="129">
        <f>C36</f>
        <v>2789.5077000000001</v>
      </c>
      <c r="F36" s="141">
        <v>25.8843</v>
      </c>
      <c r="G36" s="129">
        <f>C36</f>
        <v>2789.5077000000001</v>
      </c>
      <c r="H36" s="125">
        <v>26.860299999999999</v>
      </c>
      <c r="I36" s="129">
        <f>C36</f>
        <v>2789.5077000000001</v>
      </c>
      <c r="J36" s="141">
        <v>21.2883</v>
      </c>
      <c r="K36" s="129">
        <f>C36</f>
        <v>2789.5077000000001</v>
      </c>
      <c r="L36" s="141">
        <v>22.025600000000001</v>
      </c>
      <c r="M36" s="129">
        <f>C36</f>
        <v>2789.5077000000001</v>
      </c>
      <c r="N36" s="141">
        <v>36.801900000000003</v>
      </c>
      <c r="O36" s="129">
        <v>9260.2199999999993</v>
      </c>
      <c r="P36" s="125">
        <v>38.250599999999999</v>
      </c>
      <c r="Q36" s="129">
        <f>O36</f>
        <v>9260.2199999999993</v>
      </c>
      <c r="R36" s="141">
        <v>46.027700000000003</v>
      </c>
      <c r="S36" s="129">
        <v>2947.8712999999998</v>
      </c>
      <c r="T36" s="141">
        <v>47.180599999999998</v>
      </c>
      <c r="U36" s="129">
        <f>S36</f>
        <v>2947.8712999999998</v>
      </c>
      <c r="V36" s="125">
        <v>51.4377</v>
      </c>
      <c r="W36" s="129">
        <v>3683.7330999999999</v>
      </c>
      <c r="X36" s="141">
        <v>53.197299999999998</v>
      </c>
      <c r="Y36" s="129">
        <f>W36</f>
        <v>3683.7330999999999</v>
      </c>
      <c r="Z36" s="141">
        <v>17.056000000000001</v>
      </c>
      <c r="AA36" s="129">
        <v>1721.41</v>
      </c>
      <c r="AB36" s="141" t="s">
        <v>111</v>
      </c>
      <c r="AC36" s="129">
        <f>AA36</f>
        <v>1721.41</v>
      </c>
      <c r="AD36" s="141">
        <v>20.366</v>
      </c>
      <c r="AE36" s="129">
        <f>C36</f>
        <v>2789.5077000000001</v>
      </c>
      <c r="AF36" s="141">
        <v>20.4681</v>
      </c>
      <c r="AG36" s="129">
        <f>C36</f>
        <v>2789.5077000000001</v>
      </c>
      <c r="AH36" s="141">
        <v>20.273499999999999</v>
      </c>
      <c r="AI36" s="129">
        <f>C36</f>
        <v>2789.5077000000001</v>
      </c>
      <c r="AJ36" s="141">
        <v>20.436800000000002</v>
      </c>
      <c r="AK36" s="129">
        <f>C36</f>
        <v>2789.5077000000001</v>
      </c>
      <c r="AL36" s="141">
        <v>20.590800000000002</v>
      </c>
      <c r="AM36" s="129">
        <f>C36</f>
        <v>2789.5077000000001</v>
      </c>
      <c r="AN36" s="141">
        <v>20.686399999999999</v>
      </c>
      <c r="AO36" s="129">
        <f>C36</f>
        <v>2789.5077000000001</v>
      </c>
      <c r="AP36" s="141">
        <v>20.271100000000001</v>
      </c>
      <c r="AQ36" s="129">
        <f>C36</f>
        <v>2789.5077000000001</v>
      </c>
      <c r="AR36" s="141">
        <v>20.429600000000001</v>
      </c>
      <c r="AS36" s="129">
        <f>C36</f>
        <v>2789.5077000000001</v>
      </c>
    </row>
    <row r="38" spans="1:45" x14ac:dyDescent="0.2">
      <c r="A38" s="21" t="s">
        <v>8</v>
      </c>
      <c r="AJ38" s="3"/>
      <c r="AK38" s="3"/>
    </row>
    <row r="39" spans="1:45" x14ac:dyDescent="0.2">
      <c r="A39" s="64" t="s">
        <v>83</v>
      </c>
      <c r="B39" s="64"/>
      <c r="C39" s="64"/>
      <c r="D39" s="64"/>
      <c r="E39" s="64"/>
      <c r="F39" s="64"/>
      <c r="G39" s="64"/>
      <c r="AJ39" s="3"/>
      <c r="AK39" s="3"/>
    </row>
    <row r="40" spans="1:45" x14ac:dyDescent="0.2">
      <c r="A40" s="21"/>
      <c r="B40" s="21"/>
      <c r="C40" s="21"/>
      <c r="D40" s="21"/>
      <c r="E40" s="21"/>
      <c r="T40" s="16"/>
      <c r="AJ40" s="3"/>
      <c r="AK40" s="3"/>
    </row>
    <row r="41" spans="1:45" x14ac:dyDescent="0.2">
      <c r="A41" s="21" t="s">
        <v>84</v>
      </c>
      <c r="B41" s="21"/>
      <c r="C41" s="21"/>
      <c r="D41" s="21"/>
      <c r="E41" s="21"/>
      <c r="AJ41" s="4"/>
      <c r="AK41" s="4"/>
    </row>
    <row r="42" spans="1:45" x14ac:dyDescent="0.2">
      <c r="A42" s="64" t="s">
        <v>88</v>
      </c>
      <c r="B42" s="64"/>
      <c r="C42" s="64"/>
      <c r="D42" s="64"/>
      <c r="E42" s="64"/>
    </row>
    <row r="43" spans="1:45" x14ac:dyDescent="0.2">
      <c r="A43" s="64" t="s">
        <v>216</v>
      </c>
      <c r="B43" s="64"/>
      <c r="C43" s="64"/>
      <c r="D43" s="64"/>
      <c r="E43" s="64"/>
      <c r="F43" s="64"/>
      <c r="G43" s="64"/>
      <c r="Z43" s="4"/>
    </row>
    <row r="44" spans="1:45" x14ac:dyDescent="0.2">
      <c r="A44" s="64" t="s">
        <v>86</v>
      </c>
      <c r="B44" s="64"/>
      <c r="C44" s="64"/>
      <c r="D44" s="64"/>
      <c r="E44" s="64"/>
    </row>
  </sheetData>
  <mergeCells count="431">
    <mergeCell ref="Z17:AA17"/>
    <mergeCell ref="AB17:AC17"/>
    <mergeCell ref="N15:O15"/>
    <mergeCell ref="V19:W19"/>
    <mergeCell ref="V20:W20"/>
    <mergeCell ref="V21:W21"/>
    <mergeCell ref="T20:U20"/>
    <mergeCell ref="R21:S21"/>
    <mergeCell ref="T21:U21"/>
    <mergeCell ref="R20:S20"/>
    <mergeCell ref="N18:O18"/>
    <mergeCell ref="P18:Q18"/>
    <mergeCell ref="P17:Q17"/>
    <mergeCell ref="AB18:AC18"/>
    <mergeCell ref="AB19:AC19"/>
    <mergeCell ref="Z20:AA20"/>
    <mergeCell ref="AB20:AC20"/>
    <mergeCell ref="Z18:AA18"/>
    <mergeCell ref="Z19:AA19"/>
    <mergeCell ref="R35:U35"/>
    <mergeCell ref="T29:U29"/>
    <mergeCell ref="N27:O27"/>
    <mergeCell ref="N29:O29"/>
    <mergeCell ref="R29:S29"/>
    <mergeCell ref="AB25:AC25"/>
    <mergeCell ref="Z25:AA25"/>
    <mergeCell ref="R22:S22"/>
    <mergeCell ref="T22:U22"/>
    <mergeCell ref="Z22:AA22"/>
    <mergeCell ref="AB22:AC22"/>
    <mergeCell ref="V26:W26"/>
    <mergeCell ref="N25:O25"/>
    <mergeCell ref="P25:Q25"/>
    <mergeCell ref="Z21:AA21"/>
    <mergeCell ref="AB21:AC21"/>
    <mergeCell ref="AD22:AE22"/>
    <mergeCell ref="Z29:AA29"/>
    <mergeCell ref="AD23:AE23"/>
    <mergeCell ref="N26:O26"/>
    <mergeCell ref="P26:Q26"/>
    <mergeCell ref="N22:O22"/>
    <mergeCell ref="P22:Q22"/>
    <mergeCell ref="R26:S26"/>
    <mergeCell ref="T26:U26"/>
    <mergeCell ref="V23:W23"/>
    <mergeCell ref="V24:W24"/>
    <mergeCell ref="Z26:AA26"/>
    <mergeCell ref="X27:Y27"/>
    <mergeCell ref="AB27:AC27"/>
    <mergeCell ref="AB23:AC23"/>
    <mergeCell ref="AB24:AC24"/>
    <mergeCell ref="Z23:AA23"/>
    <mergeCell ref="Z24:AA24"/>
    <mergeCell ref="X23:Y23"/>
    <mergeCell ref="X26:Y26"/>
    <mergeCell ref="AB26:AC26"/>
    <mergeCell ref="X25:Y25"/>
    <mergeCell ref="B29:C29"/>
    <mergeCell ref="D29:E29"/>
    <mergeCell ref="L27:M27"/>
    <mergeCell ref="D27:E27"/>
    <mergeCell ref="AP35:AS35"/>
    <mergeCell ref="AD35:AG35"/>
    <mergeCell ref="V35:Y35"/>
    <mergeCell ref="Z35:AC35"/>
    <mergeCell ref="AB29:AC29"/>
    <mergeCell ref="AR29:AS29"/>
    <mergeCell ref="AJ29:AK29"/>
    <mergeCell ref="AL29:AM29"/>
    <mergeCell ref="AH35:AK35"/>
    <mergeCell ref="AL35:AO35"/>
    <mergeCell ref="AP29:AQ29"/>
    <mergeCell ref="AH29:AI29"/>
    <mergeCell ref="V29:W29"/>
    <mergeCell ref="X29:Y29"/>
    <mergeCell ref="AD29:AE29"/>
    <mergeCell ref="AN29:AO29"/>
    <mergeCell ref="AN27:AO27"/>
    <mergeCell ref="AL27:AM27"/>
    <mergeCell ref="AD27:AE27"/>
    <mergeCell ref="AH27:AI27"/>
    <mergeCell ref="X28:Y28"/>
    <mergeCell ref="Z27:AA27"/>
    <mergeCell ref="P29:Q29"/>
    <mergeCell ref="P27:Q27"/>
    <mergeCell ref="R27:S27"/>
    <mergeCell ref="V27:W27"/>
    <mergeCell ref="V28:W28"/>
    <mergeCell ref="T27:U27"/>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AD26:AE26"/>
    <mergeCell ref="AF26:AG26"/>
    <mergeCell ref="AP24:AQ24"/>
    <mergeCell ref="AR27:AS27"/>
    <mergeCell ref="AF27:AG27"/>
    <mergeCell ref="AJ26:AK26"/>
    <mergeCell ref="AL26:AM26"/>
    <mergeCell ref="AP27:AQ27"/>
    <mergeCell ref="AP26:AQ26"/>
    <mergeCell ref="AR26:AS26"/>
    <mergeCell ref="AH26:AI26"/>
    <mergeCell ref="AJ27:AK27"/>
    <mergeCell ref="AD25:AE25"/>
    <mergeCell ref="AL24:AM24"/>
    <mergeCell ref="AF25:AG25"/>
    <mergeCell ref="AH25:AI25"/>
    <mergeCell ref="AN25:AO25"/>
    <mergeCell ref="AD24:AE24"/>
    <mergeCell ref="AF24:AG24"/>
    <mergeCell ref="AH24:AI24"/>
    <mergeCell ref="AR25:AS25"/>
    <mergeCell ref="AN26:AO26"/>
    <mergeCell ref="AJ25:AK25"/>
    <mergeCell ref="AL25:AM25"/>
    <mergeCell ref="AP25:AQ25"/>
    <mergeCell ref="AF29:AG29"/>
    <mergeCell ref="AR23:AS23"/>
    <mergeCell ref="AL22:AM22"/>
    <mergeCell ref="AF23:AG23"/>
    <mergeCell ref="AN22:AO22"/>
    <mergeCell ref="AN23:AO23"/>
    <mergeCell ref="AJ23:AK23"/>
    <mergeCell ref="AL23:AM23"/>
    <mergeCell ref="AR22:AS22"/>
    <mergeCell ref="AJ22:AK22"/>
    <mergeCell ref="AP22:AQ22"/>
    <mergeCell ref="AH23:AI23"/>
    <mergeCell ref="AF22:AG22"/>
    <mergeCell ref="AH22:AI22"/>
    <mergeCell ref="AR24:AS24"/>
    <mergeCell ref="AP23:AQ23"/>
    <mergeCell ref="AJ24:AK24"/>
    <mergeCell ref="AN24:AO24"/>
    <mergeCell ref="AD17:AE17"/>
    <mergeCell ref="AF17:AG17"/>
    <mergeCell ref="AD19:AE19"/>
    <mergeCell ref="AD18:AE18"/>
    <mergeCell ref="AF18:AG18"/>
    <mergeCell ref="AD20:AE20"/>
    <mergeCell ref="AF20:AG20"/>
    <mergeCell ref="AR21:AS21"/>
    <mergeCell ref="AJ21:AK21"/>
    <mergeCell ref="AR20:AS20"/>
    <mergeCell ref="AN21:AO21"/>
    <mergeCell ref="AP21:AQ21"/>
    <mergeCell ref="AL21:AM21"/>
    <mergeCell ref="AH21:AI21"/>
    <mergeCell ref="AF21:AG21"/>
    <mergeCell ref="AD21:AE21"/>
    <mergeCell ref="AL17:AM17"/>
    <mergeCell ref="AR17:AS17"/>
    <mergeCell ref="AH18:AI18"/>
    <mergeCell ref="AJ18:AK18"/>
    <mergeCell ref="AP18:AQ18"/>
    <mergeCell ref="AF19:AG19"/>
    <mergeCell ref="AN19:AO19"/>
    <mergeCell ref="N10:Q10"/>
    <mergeCell ref="Z16:AA16"/>
    <mergeCell ref="AR16:AS16"/>
    <mergeCell ref="AH19:AI19"/>
    <mergeCell ref="AP16:AQ16"/>
    <mergeCell ref="AR19:AS19"/>
    <mergeCell ref="AJ20:AK20"/>
    <mergeCell ref="AH20:AI20"/>
    <mergeCell ref="AP19:AQ19"/>
    <mergeCell ref="AJ19:AK19"/>
    <mergeCell ref="AL19:AM19"/>
    <mergeCell ref="AP17:AQ17"/>
    <mergeCell ref="AJ17:AK17"/>
    <mergeCell ref="AR18:AS18"/>
    <mergeCell ref="AN17:AO17"/>
    <mergeCell ref="AH17:AI17"/>
    <mergeCell ref="AL18:AM18"/>
    <mergeCell ref="AN18:AO18"/>
    <mergeCell ref="AP20:AQ20"/>
    <mergeCell ref="AL20:AM20"/>
    <mergeCell ref="AN20:AO20"/>
    <mergeCell ref="AN16:AO16"/>
    <mergeCell ref="AL16:AM16"/>
    <mergeCell ref="AJ16:AK16"/>
    <mergeCell ref="J12:M12"/>
    <mergeCell ref="AB15:AC15"/>
    <mergeCell ref="AD16:AE16"/>
    <mergeCell ref="AF15:AG15"/>
    <mergeCell ref="AH15:AI15"/>
    <mergeCell ref="AF16:AG16"/>
    <mergeCell ref="AH16:AI16"/>
    <mergeCell ref="AB16:AC16"/>
    <mergeCell ref="N11:Q11"/>
    <mergeCell ref="P15:Q15"/>
    <mergeCell ref="V11:Y11"/>
    <mergeCell ref="AD12:AG12"/>
    <mergeCell ref="AP14:AQ14"/>
    <mergeCell ref="AL15:AM15"/>
    <mergeCell ref="AP12:AS12"/>
    <mergeCell ref="AH12:AK12"/>
    <mergeCell ref="AL12:AO12"/>
    <mergeCell ref="AR14:AS14"/>
    <mergeCell ref="AJ14:AK14"/>
    <mergeCell ref="AL14:AM14"/>
    <mergeCell ref="AN14:AO14"/>
    <mergeCell ref="AH14:AI14"/>
    <mergeCell ref="AF14:AG14"/>
    <mergeCell ref="AD14:AE14"/>
    <mergeCell ref="AD15:AE15"/>
    <mergeCell ref="AP15:AQ15"/>
    <mergeCell ref="AR15:AS15"/>
    <mergeCell ref="AJ15:AK15"/>
    <mergeCell ref="AN15:AO15"/>
    <mergeCell ref="H14:I14"/>
    <mergeCell ref="J14:K14"/>
    <mergeCell ref="F10:I10"/>
    <mergeCell ref="Z14:AA14"/>
    <mergeCell ref="Z15:AA15"/>
    <mergeCell ref="L14:M14"/>
    <mergeCell ref="X14:Y14"/>
    <mergeCell ref="N14:O14"/>
    <mergeCell ref="P14:Q14"/>
    <mergeCell ref="X15:Y15"/>
    <mergeCell ref="V15:W15"/>
    <mergeCell ref="L15:M15"/>
    <mergeCell ref="R14:S14"/>
    <mergeCell ref="T14:U14"/>
    <mergeCell ref="V14:W14"/>
    <mergeCell ref="R15:S15"/>
    <mergeCell ref="T15:U15"/>
    <mergeCell ref="Z12:AC12"/>
    <mergeCell ref="V10:Y10"/>
    <mergeCell ref="N12:Q12"/>
    <mergeCell ref="R12:U12"/>
    <mergeCell ref="J10:M10"/>
    <mergeCell ref="V12:Y12"/>
    <mergeCell ref="R11:U11"/>
    <mergeCell ref="D14:E14"/>
    <mergeCell ref="F14:G14"/>
    <mergeCell ref="B14:C14"/>
    <mergeCell ref="R10:U10"/>
    <mergeCell ref="AH10:AK10"/>
    <mergeCell ref="AL11:AO11"/>
    <mergeCell ref="AP11:AS11"/>
    <mergeCell ref="Z11:AC11"/>
    <mergeCell ref="AD11:AG11"/>
    <mergeCell ref="AH11:AK11"/>
    <mergeCell ref="AL10:AO10"/>
    <mergeCell ref="A13:AS13"/>
    <mergeCell ref="AB14:AC14"/>
    <mergeCell ref="A14:A27"/>
    <mergeCell ref="D19:E19"/>
    <mergeCell ref="B20:C20"/>
    <mergeCell ref="L16:M16"/>
    <mergeCell ref="F17:G17"/>
    <mergeCell ref="B10:E10"/>
    <mergeCell ref="B11:E11"/>
    <mergeCell ref="F11:I11"/>
    <mergeCell ref="J11:M11"/>
    <mergeCell ref="B12:E12"/>
    <mergeCell ref="F12:I12"/>
    <mergeCell ref="R2:U2"/>
    <mergeCell ref="A3:AS3"/>
    <mergeCell ref="AP2:AS2"/>
    <mergeCell ref="V2:Y2"/>
    <mergeCell ref="Z2:AC2"/>
    <mergeCell ref="AD2:AG2"/>
    <mergeCell ref="AH2:AK2"/>
    <mergeCell ref="AL2:AO2"/>
    <mergeCell ref="AL6:AO6"/>
    <mergeCell ref="AP6:AS6"/>
    <mergeCell ref="AH6:AK6"/>
    <mergeCell ref="B1:E1"/>
    <mergeCell ref="B2:E2"/>
    <mergeCell ref="F2:I2"/>
    <mergeCell ref="J2:M2"/>
    <mergeCell ref="N2:Q2"/>
    <mergeCell ref="B4:E4"/>
    <mergeCell ref="F4:I4"/>
    <mergeCell ref="J4:M4"/>
    <mergeCell ref="N4:Q4"/>
    <mergeCell ref="Z8:AC8"/>
    <mergeCell ref="V4:Y4"/>
    <mergeCell ref="A5:AS5"/>
    <mergeCell ref="Z4:AC4"/>
    <mergeCell ref="AD4:AG4"/>
    <mergeCell ref="AH4:AK4"/>
    <mergeCell ref="AL4:AO4"/>
    <mergeCell ref="AP4:AS4"/>
    <mergeCell ref="R4:U4"/>
    <mergeCell ref="R8:U8"/>
    <mergeCell ref="A7:AS7"/>
    <mergeCell ref="AL8:AO8"/>
    <mergeCell ref="B6:E6"/>
    <mergeCell ref="Z6:AC6"/>
    <mergeCell ref="F6:I6"/>
    <mergeCell ref="J6:M6"/>
    <mergeCell ref="N6:Q6"/>
    <mergeCell ref="R6:U6"/>
    <mergeCell ref="V6:Y6"/>
    <mergeCell ref="N8:Q8"/>
    <mergeCell ref="AD6:AG6"/>
    <mergeCell ref="B8:E8"/>
    <mergeCell ref="F8:I8"/>
    <mergeCell ref="J8:M8"/>
    <mergeCell ref="AP8:AS8"/>
    <mergeCell ref="V8:Y8"/>
    <mergeCell ref="A9:AS9"/>
    <mergeCell ref="AP10:AS10"/>
    <mergeCell ref="AD10:AG10"/>
    <mergeCell ref="Z10:AC10"/>
    <mergeCell ref="AD8:AG8"/>
    <mergeCell ref="AH8:AK8"/>
    <mergeCell ref="F26:G26"/>
    <mergeCell ref="H26:I26"/>
    <mergeCell ref="H21:I21"/>
    <mergeCell ref="F20:G20"/>
    <mergeCell ref="H20:I20"/>
    <mergeCell ref="F16:G16"/>
    <mergeCell ref="H16:I16"/>
    <mergeCell ref="H17:I17"/>
    <mergeCell ref="F18:G18"/>
    <mergeCell ref="H18:I18"/>
    <mergeCell ref="F19:G19"/>
    <mergeCell ref="H19:I19"/>
    <mergeCell ref="J15:K15"/>
    <mergeCell ref="J16:K16"/>
    <mergeCell ref="J17:K17"/>
    <mergeCell ref="L17:M17"/>
    <mergeCell ref="J18:K18"/>
    <mergeCell ref="L18:M18"/>
    <mergeCell ref="J19:K19"/>
    <mergeCell ref="L19:M19"/>
    <mergeCell ref="J20:K20"/>
    <mergeCell ref="L20:M20"/>
    <mergeCell ref="J26:K26"/>
    <mergeCell ref="L26:M26"/>
    <mergeCell ref="J21:K21"/>
    <mergeCell ref="L21:M21"/>
    <mergeCell ref="J22:K22"/>
    <mergeCell ref="L22:M22"/>
    <mergeCell ref="J23:K23"/>
    <mergeCell ref="L23:M23"/>
    <mergeCell ref="J24:K24"/>
    <mergeCell ref="L24:M24"/>
    <mergeCell ref="J25:K25"/>
    <mergeCell ref="L25:M25"/>
    <mergeCell ref="B15:C15"/>
    <mergeCell ref="D15:E15"/>
    <mergeCell ref="F15:G15"/>
    <mergeCell ref="H15:I15"/>
    <mergeCell ref="B16:C16"/>
    <mergeCell ref="D16:E16"/>
    <mergeCell ref="B17:C17"/>
    <mergeCell ref="D17:E17"/>
    <mergeCell ref="B18:C18"/>
    <mergeCell ref="D18:E18"/>
    <mergeCell ref="F24:G24"/>
    <mergeCell ref="H24:I24"/>
    <mergeCell ref="B25:C25"/>
    <mergeCell ref="D25:E25"/>
    <mergeCell ref="F25:G25"/>
    <mergeCell ref="B19:C19"/>
    <mergeCell ref="D20:E20"/>
    <mergeCell ref="B21:C21"/>
    <mergeCell ref="D21:E21"/>
    <mergeCell ref="F21:G21"/>
    <mergeCell ref="B22:C22"/>
    <mergeCell ref="D22:E22"/>
    <mergeCell ref="F22:G22"/>
    <mergeCell ref="H22:I22"/>
    <mergeCell ref="H25:I25"/>
    <mergeCell ref="B26:C26"/>
    <mergeCell ref="D26:E26"/>
    <mergeCell ref="R16:S16"/>
    <mergeCell ref="T16:U16"/>
    <mergeCell ref="V16:W16"/>
    <mergeCell ref="R17:S17"/>
    <mergeCell ref="T17:U17"/>
    <mergeCell ref="R18:S18"/>
    <mergeCell ref="T18:U18"/>
    <mergeCell ref="R19:S19"/>
    <mergeCell ref="T19:U19"/>
    <mergeCell ref="R23:S23"/>
    <mergeCell ref="T23:U23"/>
    <mergeCell ref="R24:S24"/>
    <mergeCell ref="T24:U24"/>
    <mergeCell ref="R25:S25"/>
    <mergeCell ref="T25:U25"/>
    <mergeCell ref="V25:W25"/>
    <mergeCell ref="B23:C23"/>
    <mergeCell ref="D23:E23"/>
    <mergeCell ref="F23:G23"/>
    <mergeCell ref="H23:I23"/>
    <mergeCell ref="B24:C24"/>
    <mergeCell ref="D24:E24"/>
    <mergeCell ref="X24:Y24"/>
    <mergeCell ref="X21:Y21"/>
    <mergeCell ref="X20:Y20"/>
    <mergeCell ref="X19:Y19"/>
    <mergeCell ref="V22:W22"/>
    <mergeCell ref="X22:Y22"/>
    <mergeCell ref="N23:O23"/>
    <mergeCell ref="P23:Q23"/>
    <mergeCell ref="N24:O24"/>
    <mergeCell ref="P24:Q24"/>
    <mergeCell ref="N19:O19"/>
    <mergeCell ref="P20:Q20"/>
    <mergeCell ref="N20:O20"/>
    <mergeCell ref="N17:O17"/>
    <mergeCell ref="N16:O16"/>
    <mergeCell ref="P16:Q16"/>
    <mergeCell ref="P19:Q19"/>
    <mergeCell ref="N21:O21"/>
    <mergeCell ref="P21:Q21"/>
    <mergeCell ref="X16:Y16"/>
    <mergeCell ref="V17:W17"/>
    <mergeCell ref="X17:Y17"/>
    <mergeCell ref="V18:W18"/>
    <mergeCell ref="X18:Y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tabSelected="1" zoomScaleNormal="100" workbookViewId="0">
      <pane xSplit="1" ySplit="2" topLeftCell="B21" activePane="bottomRight" state="frozen"/>
      <selection pane="topRight" activeCell="B1" sqref="B1"/>
      <selection pane="bottomLeft" activeCell="A3" sqref="A3"/>
      <selection pane="bottomRight" activeCell="K45" sqref="K45"/>
    </sheetView>
  </sheetViews>
  <sheetFormatPr defaultRowHeight="12.75" x14ac:dyDescent="0.2"/>
  <cols>
    <col min="1" max="1" width="24.28515625" style="11" bestFit="1" customWidth="1"/>
    <col min="2" max="2" width="13.7109375" style="11" customWidth="1"/>
    <col min="3" max="3" width="16.85546875" style="11" customWidth="1"/>
    <col min="4" max="4" width="9.140625" style="11"/>
    <col min="5" max="5" width="10.28515625" style="11" customWidth="1"/>
    <col min="6" max="6" width="13.7109375" style="11" customWidth="1"/>
    <col min="7" max="7" width="15" style="11" customWidth="1"/>
    <col min="8" max="8" width="9.140625" style="11"/>
    <col min="9" max="9" width="10.140625" style="11" customWidth="1"/>
    <col min="10" max="10" width="8" style="11" bestFit="1" customWidth="1"/>
    <col min="11" max="11" width="16.5703125" style="11" customWidth="1"/>
    <col min="12" max="12" width="9.140625" style="11"/>
    <col min="13" max="13" width="10.140625" style="11" customWidth="1"/>
    <col min="14" max="14" width="8" style="11" bestFit="1" customWidth="1"/>
    <col min="15" max="15" width="13.28515625" style="11" customWidth="1"/>
    <col min="16" max="16" width="9.140625" style="11"/>
    <col min="17" max="17" width="10.140625" style="11" customWidth="1"/>
    <col min="18" max="18" width="8" style="11" bestFit="1" customWidth="1"/>
    <col min="19" max="19" width="11.28515625" style="11" customWidth="1"/>
    <col min="20" max="20" width="9.140625" style="11"/>
    <col min="21" max="21" width="10.42578125" style="11" customWidth="1"/>
    <col min="22" max="22" width="8" style="11" bestFit="1" customWidth="1"/>
    <col min="23" max="23" width="23.28515625" style="11" customWidth="1"/>
    <col min="24" max="24" width="9.140625" style="11"/>
    <col min="25" max="25" width="9.7109375" style="11" customWidth="1"/>
    <col min="26" max="26" width="8" style="11" bestFit="1" customWidth="1"/>
    <col min="27" max="27" width="16.42578125" style="11" customWidth="1"/>
    <col min="28" max="28" width="9.140625" style="11"/>
    <col min="29" max="29" width="11.42578125" style="11" customWidth="1"/>
    <col min="30" max="16384" width="9.140625" style="11"/>
  </cols>
  <sheetData>
    <row r="1" spans="1:33" ht="13.5" thickBot="1" x14ac:dyDescent="0.25">
      <c r="A1" s="2" t="s">
        <v>215</v>
      </c>
    </row>
    <row r="2" spans="1:33" ht="12.75" customHeight="1" x14ac:dyDescent="0.2">
      <c r="A2" s="6" t="s">
        <v>9</v>
      </c>
      <c r="B2" s="96" t="s">
        <v>44</v>
      </c>
      <c r="C2" s="97"/>
      <c r="D2" s="97"/>
      <c r="E2" s="107"/>
      <c r="F2" s="96" t="s">
        <v>45</v>
      </c>
      <c r="G2" s="97"/>
      <c r="H2" s="97"/>
      <c r="I2" s="107"/>
      <c r="J2" s="96" t="s">
        <v>46</v>
      </c>
      <c r="K2" s="97"/>
      <c r="L2" s="97"/>
      <c r="M2" s="107"/>
      <c r="N2" s="96" t="s">
        <v>47</v>
      </c>
      <c r="O2" s="97"/>
      <c r="P2" s="97"/>
      <c r="Q2" s="107"/>
      <c r="R2" s="96" t="s">
        <v>48</v>
      </c>
      <c r="S2" s="97"/>
      <c r="T2" s="97"/>
      <c r="U2" s="107"/>
      <c r="V2" s="96" t="s">
        <v>49</v>
      </c>
      <c r="W2" s="97"/>
      <c r="X2" s="97"/>
      <c r="Y2" s="107"/>
      <c r="Z2" s="96" t="s">
        <v>50</v>
      </c>
      <c r="AA2" s="97"/>
      <c r="AB2" s="97"/>
      <c r="AC2" s="98"/>
    </row>
    <row r="3" spans="1:33" ht="15" customHeight="1" x14ac:dyDescent="0.2">
      <c r="A3" s="46"/>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8"/>
    </row>
    <row r="4" spans="1:33" ht="12.75" customHeight="1" x14ac:dyDescent="0.2">
      <c r="A4" s="26" t="s">
        <v>77</v>
      </c>
      <c r="B4" s="108" t="s">
        <v>145</v>
      </c>
      <c r="C4" s="109"/>
      <c r="D4" s="109"/>
      <c r="E4" s="110"/>
      <c r="F4" s="108" t="s">
        <v>146</v>
      </c>
      <c r="G4" s="109"/>
      <c r="H4" s="109"/>
      <c r="I4" s="110"/>
      <c r="J4" s="108" t="s">
        <v>147</v>
      </c>
      <c r="K4" s="109"/>
      <c r="L4" s="109"/>
      <c r="M4" s="110"/>
      <c r="N4" s="108" t="s">
        <v>148</v>
      </c>
      <c r="O4" s="109"/>
      <c r="P4" s="109"/>
      <c r="Q4" s="110"/>
      <c r="R4" s="108" t="s">
        <v>149</v>
      </c>
      <c r="S4" s="109"/>
      <c r="T4" s="109"/>
      <c r="U4" s="110"/>
      <c r="V4" s="108" t="s">
        <v>150</v>
      </c>
      <c r="W4" s="109"/>
      <c r="X4" s="109"/>
      <c r="Y4" s="110"/>
      <c r="Z4" s="108" t="s">
        <v>151</v>
      </c>
      <c r="AA4" s="109"/>
      <c r="AB4" s="109"/>
      <c r="AC4" s="118"/>
      <c r="AD4" s="45"/>
      <c r="AE4" s="45"/>
      <c r="AF4" s="45"/>
      <c r="AG4" s="45"/>
    </row>
    <row r="5" spans="1:33" x14ac:dyDescent="0.2">
      <c r="A5" s="46"/>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8"/>
    </row>
    <row r="6" spans="1:33" x14ac:dyDescent="0.2">
      <c r="A6" s="26" t="s">
        <v>73</v>
      </c>
      <c r="B6" s="142">
        <v>19.329999999999998</v>
      </c>
      <c r="C6" s="143"/>
      <c r="D6" s="143"/>
      <c r="E6" s="144"/>
      <c r="F6" s="142">
        <v>39.630000000000003</v>
      </c>
      <c r="G6" s="143"/>
      <c r="H6" s="143"/>
      <c r="I6" s="144"/>
      <c r="J6" s="142">
        <v>53.05</v>
      </c>
      <c r="K6" s="143"/>
      <c r="L6" s="143"/>
      <c r="M6" s="144"/>
      <c r="N6" s="142">
        <v>33.25</v>
      </c>
      <c r="O6" s="143"/>
      <c r="P6" s="143"/>
      <c r="Q6" s="144"/>
      <c r="R6" s="142">
        <v>25.07</v>
      </c>
      <c r="S6" s="143"/>
      <c r="T6" s="143"/>
      <c r="U6" s="144"/>
      <c r="V6" s="142">
        <v>82.73</v>
      </c>
      <c r="W6" s="143"/>
      <c r="X6" s="143"/>
      <c r="Y6" s="144"/>
      <c r="Z6" s="142">
        <v>27.23</v>
      </c>
      <c r="AA6" s="143"/>
      <c r="AB6" s="143"/>
      <c r="AC6" s="145"/>
    </row>
    <row r="7" spans="1:33" ht="15.75" customHeight="1" x14ac:dyDescent="0.2">
      <c r="A7" s="46"/>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8"/>
    </row>
    <row r="8" spans="1:33" s="17" customFormat="1" ht="142.5" customHeight="1" x14ac:dyDescent="0.2">
      <c r="A8" s="26" t="s">
        <v>74</v>
      </c>
      <c r="B8" s="115" t="s">
        <v>31</v>
      </c>
      <c r="C8" s="116"/>
      <c r="D8" s="116"/>
      <c r="E8" s="117"/>
      <c r="F8" s="115" t="s">
        <v>31</v>
      </c>
      <c r="G8" s="116"/>
      <c r="H8" s="116"/>
      <c r="I8" s="117"/>
      <c r="J8" s="115" t="s">
        <v>32</v>
      </c>
      <c r="K8" s="116"/>
      <c r="L8" s="116"/>
      <c r="M8" s="117"/>
      <c r="N8" s="115" t="s">
        <v>32</v>
      </c>
      <c r="O8" s="116"/>
      <c r="P8" s="116"/>
      <c r="Q8" s="117"/>
      <c r="R8" s="115" t="s">
        <v>32</v>
      </c>
      <c r="S8" s="116"/>
      <c r="T8" s="116"/>
      <c r="U8" s="117"/>
      <c r="V8" s="111" t="s">
        <v>33</v>
      </c>
      <c r="W8" s="112"/>
      <c r="X8" s="112"/>
      <c r="Y8" s="114"/>
      <c r="Z8" s="111" t="s">
        <v>33</v>
      </c>
      <c r="AA8" s="112"/>
      <c r="AB8" s="112"/>
      <c r="AC8" s="113"/>
    </row>
    <row r="9" spans="1:33" ht="15" customHeight="1" x14ac:dyDescent="0.2">
      <c r="A9" s="46"/>
      <c r="B9" s="47"/>
      <c r="C9" s="47"/>
      <c r="D9" s="47"/>
      <c r="E9" s="47"/>
      <c r="F9" s="47"/>
      <c r="G9" s="47"/>
      <c r="H9" s="47"/>
      <c r="I9" s="47"/>
      <c r="J9" s="47"/>
      <c r="K9" s="47"/>
      <c r="L9" s="47"/>
      <c r="M9" s="47"/>
      <c r="N9" s="47"/>
      <c r="O9" s="47"/>
      <c r="P9" s="47"/>
      <c r="Q9" s="47"/>
      <c r="R9" s="47"/>
      <c r="S9" s="47"/>
      <c r="T9" s="47"/>
      <c r="U9" s="47"/>
      <c r="V9" s="47"/>
      <c r="W9" s="47"/>
      <c r="X9" s="47"/>
      <c r="Y9" s="47"/>
      <c r="Z9" s="47"/>
      <c r="AA9" s="47"/>
      <c r="AB9" s="47"/>
      <c r="AC9" s="48"/>
    </row>
    <row r="10" spans="1:33" x14ac:dyDescent="0.2">
      <c r="A10" s="26" t="s">
        <v>75</v>
      </c>
      <c r="B10" s="79"/>
      <c r="C10" s="80"/>
      <c r="D10" s="80"/>
      <c r="E10" s="81"/>
      <c r="F10" s="79"/>
      <c r="G10" s="80"/>
      <c r="H10" s="80"/>
      <c r="I10" s="81"/>
      <c r="J10" s="79"/>
      <c r="K10" s="80"/>
      <c r="L10" s="80"/>
      <c r="M10" s="81"/>
      <c r="N10" s="79"/>
      <c r="O10" s="80"/>
      <c r="P10" s="80"/>
      <c r="Q10" s="81"/>
      <c r="R10" s="79"/>
      <c r="S10" s="80"/>
      <c r="T10" s="80"/>
      <c r="U10" s="81"/>
      <c r="V10" s="79"/>
      <c r="W10" s="80"/>
      <c r="X10" s="80"/>
      <c r="Y10" s="81"/>
      <c r="Z10" s="79"/>
      <c r="AA10" s="80"/>
      <c r="AB10" s="80"/>
      <c r="AC10" s="82"/>
    </row>
    <row r="11" spans="1:33" x14ac:dyDescent="0.2">
      <c r="A11" s="26" t="s">
        <v>4</v>
      </c>
      <c r="B11" s="146">
        <v>2.2499999999999999E-2</v>
      </c>
      <c r="C11" s="147"/>
      <c r="D11" s="147"/>
      <c r="E11" s="148"/>
      <c r="F11" s="146">
        <v>2.2499999999999999E-2</v>
      </c>
      <c r="G11" s="147"/>
      <c r="H11" s="147"/>
      <c r="I11" s="148"/>
      <c r="J11" s="146">
        <v>2.2499999999999999E-2</v>
      </c>
      <c r="K11" s="147"/>
      <c r="L11" s="147"/>
      <c r="M11" s="148"/>
      <c r="N11" s="146">
        <v>2.2499999999999999E-2</v>
      </c>
      <c r="O11" s="147"/>
      <c r="P11" s="147"/>
      <c r="Q11" s="148"/>
      <c r="R11" s="146">
        <v>2.2499999999999999E-2</v>
      </c>
      <c r="S11" s="147"/>
      <c r="T11" s="147"/>
      <c r="U11" s="148"/>
      <c r="V11" s="146">
        <v>5.5999999999999999E-3</v>
      </c>
      <c r="W11" s="147"/>
      <c r="X11" s="147"/>
      <c r="Y11" s="148"/>
      <c r="Z11" s="146">
        <v>7.3000000000000001E-3</v>
      </c>
      <c r="AA11" s="147"/>
      <c r="AB11" s="147"/>
      <c r="AC11" s="149"/>
    </row>
    <row r="12" spans="1:33" x14ac:dyDescent="0.2">
      <c r="A12" s="26" t="s">
        <v>5</v>
      </c>
      <c r="B12" s="146">
        <v>1.7500000000000002E-2</v>
      </c>
      <c r="C12" s="147"/>
      <c r="D12" s="147"/>
      <c r="E12" s="148"/>
      <c r="F12" s="146">
        <v>2.1999999999999999E-2</v>
      </c>
      <c r="G12" s="147"/>
      <c r="H12" s="147"/>
      <c r="I12" s="148"/>
      <c r="J12" s="146">
        <v>1.0800000000000001E-2</v>
      </c>
      <c r="K12" s="147"/>
      <c r="L12" s="147"/>
      <c r="M12" s="148"/>
      <c r="N12" s="146">
        <v>1.2200000000000001E-2</v>
      </c>
      <c r="O12" s="147"/>
      <c r="P12" s="147"/>
      <c r="Q12" s="148"/>
      <c r="R12" s="146">
        <v>1.23E-2</v>
      </c>
      <c r="S12" s="147"/>
      <c r="T12" s="147"/>
      <c r="U12" s="148"/>
      <c r="V12" s="146">
        <v>1.6999999999999999E-3</v>
      </c>
      <c r="W12" s="147"/>
      <c r="X12" s="147"/>
      <c r="Y12" s="148"/>
      <c r="Z12" s="146">
        <v>1.2999999999999999E-3</v>
      </c>
      <c r="AA12" s="147"/>
      <c r="AB12" s="147"/>
      <c r="AC12" s="149"/>
    </row>
    <row r="13" spans="1:33" x14ac:dyDescent="0.2">
      <c r="A13" s="46"/>
      <c r="B13" s="47"/>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8"/>
    </row>
    <row r="14" spans="1:33" ht="12.75" customHeight="1" x14ac:dyDescent="0.2">
      <c r="A14" s="55" t="s">
        <v>76</v>
      </c>
      <c r="B14" s="103" t="s">
        <v>6</v>
      </c>
      <c r="C14" s="104"/>
      <c r="D14" s="103" t="s">
        <v>7</v>
      </c>
      <c r="E14" s="104"/>
      <c r="F14" s="103" t="s">
        <v>6</v>
      </c>
      <c r="G14" s="104"/>
      <c r="H14" s="103" t="s">
        <v>7</v>
      </c>
      <c r="I14" s="104"/>
      <c r="J14" s="103" t="s">
        <v>6</v>
      </c>
      <c r="K14" s="104"/>
      <c r="L14" s="103" t="s">
        <v>7</v>
      </c>
      <c r="M14" s="104"/>
      <c r="N14" s="103" t="s">
        <v>6</v>
      </c>
      <c r="O14" s="104"/>
      <c r="P14" s="103" t="s">
        <v>7</v>
      </c>
      <c r="Q14" s="104"/>
      <c r="R14" s="103" t="s">
        <v>6</v>
      </c>
      <c r="S14" s="104"/>
      <c r="T14" s="103" t="s">
        <v>7</v>
      </c>
      <c r="U14" s="104"/>
      <c r="V14" s="103" t="s">
        <v>6</v>
      </c>
      <c r="W14" s="104"/>
      <c r="X14" s="103" t="s">
        <v>7</v>
      </c>
      <c r="Y14" s="104"/>
      <c r="Z14" s="103" t="s">
        <v>6</v>
      </c>
      <c r="AA14" s="104"/>
      <c r="AB14" s="103" t="s">
        <v>7</v>
      </c>
      <c r="AC14" s="104"/>
    </row>
    <row r="15" spans="1:33" s="13" customFormat="1" ht="12.75" customHeight="1" x14ac:dyDescent="0.25">
      <c r="A15" s="56"/>
      <c r="B15" s="105" t="s">
        <v>217</v>
      </c>
      <c r="C15" s="106"/>
      <c r="D15" s="99">
        <v>77.59</v>
      </c>
      <c r="E15" s="100"/>
      <c r="F15" s="105" t="s">
        <v>159</v>
      </c>
      <c r="G15" s="106"/>
      <c r="H15" s="99">
        <v>12.629999999999999</v>
      </c>
      <c r="I15" s="100"/>
      <c r="J15" s="105" t="s">
        <v>156</v>
      </c>
      <c r="K15" s="106"/>
      <c r="L15" s="99">
        <v>15.21</v>
      </c>
      <c r="M15" s="100"/>
      <c r="N15" s="105" t="s">
        <v>160</v>
      </c>
      <c r="O15" s="106"/>
      <c r="P15" s="99">
        <v>14.680000000000001</v>
      </c>
      <c r="Q15" s="100"/>
      <c r="R15" s="105" t="s">
        <v>161</v>
      </c>
      <c r="S15" s="106"/>
      <c r="T15" s="99">
        <v>11.34</v>
      </c>
      <c r="U15" s="100"/>
      <c r="V15" s="105" t="s">
        <v>162</v>
      </c>
      <c r="W15" s="106"/>
      <c r="X15" s="99">
        <v>15.379999999999999</v>
      </c>
      <c r="Y15" s="100"/>
      <c r="Z15" s="105" t="s">
        <v>210</v>
      </c>
      <c r="AA15" s="106"/>
      <c r="AB15" s="99">
        <v>14.879999999999999</v>
      </c>
      <c r="AC15" s="100"/>
    </row>
    <row r="16" spans="1:33" s="13" customFormat="1" ht="12.75" customHeight="1" x14ac:dyDescent="0.25">
      <c r="A16" s="56"/>
      <c r="B16" s="105" t="s">
        <v>72</v>
      </c>
      <c r="C16" s="106"/>
      <c r="D16" s="99">
        <v>1.03</v>
      </c>
      <c r="E16" s="100"/>
      <c r="F16" s="105" t="s">
        <v>158</v>
      </c>
      <c r="G16" s="106"/>
      <c r="H16" s="99">
        <v>1.58</v>
      </c>
      <c r="I16" s="100"/>
      <c r="J16" s="105" t="s">
        <v>162</v>
      </c>
      <c r="K16" s="106"/>
      <c r="L16" s="99">
        <v>12.49</v>
      </c>
      <c r="M16" s="100"/>
      <c r="N16" s="105" t="s">
        <v>183</v>
      </c>
      <c r="O16" s="106"/>
      <c r="P16" s="99">
        <v>14.530000000000001</v>
      </c>
      <c r="Q16" s="100"/>
      <c r="R16" s="105" t="s">
        <v>205</v>
      </c>
      <c r="S16" s="106"/>
      <c r="T16" s="99">
        <v>8.14</v>
      </c>
      <c r="U16" s="100"/>
      <c r="V16" s="105" t="s">
        <v>210</v>
      </c>
      <c r="W16" s="106"/>
      <c r="X16" s="99">
        <v>5.0599999999999996</v>
      </c>
      <c r="Y16" s="100"/>
      <c r="Z16" s="105" t="s">
        <v>156</v>
      </c>
      <c r="AA16" s="106"/>
      <c r="AB16" s="99">
        <v>11.4</v>
      </c>
      <c r="AC16" s="100"/>
    </row>
    <row r="17" spans="1:29" s="13" customFormat="1" ht="12.75" customHeight="1" x14ac:dyDescent="0.25">
      <c r="A17" s="56"/>
      <c r="B17" s="105" t="s">
        <v>118</v>
      </c>
      <c r="C17" s="106"/>
      <c r="D17" s="99">
        <v>0.96</v>
      </c>
      <c r="E17" s="100"/>
      <c r="F17" s="105" t="s">
        <v>163</v>
      </c>
      <c r="G17" s="106"/>
      <c r="H17" s="99">
        <v>1.29</v>
      </c>
      <c r="I17" s="100"/>
      <c r="J17" s="105" t="s">
        <v>209</v>
      </c>
      <c r="K17" s="106"/>
      <c r="L17" s="99">
        <v>12.479999999999999</v>
      </c>
      <c r="M17" s="100"/>
      <c r="N17" s="105" t="s">
        <v>95</v>
      </c>
      <c r="O17" s="106"/>
      <c r="P17" s="99">
        <v>11.1</v>
      </c>
      <c r="Q17" s="100"/>
      <c r="R17" s="105" t="s">
        <v>208</v>
      </c>
      <c r="S17" s="106"/>
      <c r="T17" s="99">
        <v>7.7200000000000006</v>
      </c>
      <c r="U17" s="100"/>
      <c r="V17" s="105" t="s">
        <v>177</v>
      </c>
      <c r="W17" s="106"/>
      <c r="X17" s="99">
        <v>4.6899999999999995</v>
      </c>
      <c r="Y17" s="100"/>
      <c r="Z17" s="105" t="s">
        <v>179</v>
      </c>
      <c r="AA17" s="106"/>
      <c r="AB17" s="99">
        <v>11.39</v>
      </c>
      <c r="AC17" s="100"/>
    </row>
    <row r="18" spans="1:29" s="13" customFormat="1" ht="12.75" customHeight="1" x14ac:dyDescent="0.25">
      <c r="A18" s="56"/>
      <c r="B18" s="105" t="s">
        <v>66</v>
      </c>
      <c r="C18" s="106"/>
      <c r="D18" s="99">
        <v>0.64</v>
      </c>
      <c r="E18" s="100"/>
      <c r="F18" s="105" t="s">
        <v>69</v>
      </c>
      <c r="G18" s="106"/>
      <c r="H18" s="99">
        <v>1.1400000000000001</v>
      </c>
      <c r="I18" s="100"/>
      <c r="J18" s="105" t="s">
        <v>62</v>
      </c>
      <c r="K18" s="106"/>
      <c r="L18" s="99">
        <v>9.7100000000000009</v>
      </c>
      <c r="M18" s="100"/>
      <c r="N18" s="105" t="s">
        <v>93</v>
      </c>
      <c r="O18" s="106"/>
      <c r="P18" s="99">
        <v>10.879999999999999</v>
      </c>
      <c r="Q18" s="100"/>
      <c r="R18" s="105" t="s">
        <v>95</v>
      </c>
      <c r="S18" s="106"/>
      <c r="T18" s="99">
        <v>6.54</v>
      </c>
      <c r="U18" s="100"/>
      <c r="V18" s="105"/>
      <c r="W18" s="106"/>
      <c r="X18" s="99"/>
      <c r="Y18" s="100"/>
      <c r="Z18" s="105" t="s">
        <v>93</v>
      </c>
      <c r="AA18" s="106"/>
      <c r="AB18" s="99">
        <v>9.19</v>
      </c>
      <c r="AC18" s="100"/>
    </row>
    <row r="19" spans="1:29" s="13" customFormat="1" ht="12.75" customHeight="1" x14ac:dyDescent="0.25">
      <c r="A19" s="56"/>
      <c r="B19" s="105" t="s">
        <v>206</v>
      </c>
      <c r="C19" s="106"/>
      <c r="D19" s="99">
        <v>0.59</v>
      </c>
      <c r="E19" s="100"/>
      <c r="F19" s="105" t="s">
        <v>66</v>
      </c>
      <c r="G19" s="106"/>
      <c r="H19" s="99">
        <v>1.0999999999999999</v>
      </c>
      <c r="I19" s="100"/>
      <c r="J19" s="105" t="s">
        <v>93</v>
      </c>
      <c r="K19" s="106"/>
      <c r="L19" s="99">
        <v>8.15</v>
      </c>
      <c r="M19" s="100"/>
      <c r="N19" s="105" t="s">
        <v>205</v>
      </c>
      <c r="O19" s="106"/>
      <c r="P19" s="99">
        <v>9.2100000000000009</v>
      </c>
      <c r="Q19" s="100"/>
      <c r="R19" s="105" t="s">
        <v>93</v>
      </c>
      <c r="S19" s="106"/>
      <c r="T19" s="99">
        <v>6.18</v>
      </c>
      <c r="U19" s="100"/>
      <c r="V19" s="105"/>
      <c r="W19" s="106"/>
      <c r="X19" s="99"/>
      <c r="Y19" s="100"/>
      <c r="Z19" s="105" t="s">
        <v>162</v>
      </c>
      <c r="AA19" s="106"/>
      <c r="AB19" s="99">
        <v>1.4500000000000002</v>
      </c>
      <c r="AC19" s="100"/>
    </row>
    <row r="20" spans="1:29" s="13" customFormat="1" ht="12.75" customHeight="1" x14ac:dyDescent="0.25">
      <c r="A20" s="56"/>
      <c r="B20" s="105" t="s">
        <v>71</v>
      </c>
      <c r="C20" s="106"/>
      <c r="D20" s="99">
        <v>0.55999999999999994</v>
      </c>
      <c r="E20" s="100"/>
      <c r="F20" s="105" t="s">
        <v>164</v>
      </c>
      <c r="G20" s="106"/>
      <c r="H20" s="99">
        <v>0.89999999999999991</v>
      </c>
      <c r="I20" s="100"/>
      <c r="J20" s="105" t="s">
        <v>118</v>
      </c>
      <c r="K20" s="106"/>
      <c r="L20" s="99">
        <v>2.4299999999999997</v>
      </c>
      <c r="M20" s="100"/>
      <c r="N20" s="105" t="s">
        <v>118</v>
      </c>
      <c r="O20" s="106"/>
      <c r="P20" s="99">
        <v>2.4899999999999998</v>
      </c>
      <c r="Q20" s="100"/>
      <c r="R20" s="105" t="s">
        <v>183</v>
      </c>
      <c r="S20" s="106"/>
      <c r="T20" s="99">
        <v>4.82</v>
      </c>
      <c r="U20" s="100"/>
      <c r="V20" s="105"/>
      <c r="W20" s="106"/>
      <c r="X20" s="99"/>
      <c r="Y20" s="100"/>
      <c r="Z20" s="105"/>
      <c r="AA20" s="106"/>
      <c r="AB20" s="99"/>
      <c r="AC20" s="100"/>
    </row>
    <row r="21" spans="1:29" s="13" customFormat="1" ht="12.75" customHeight="1" x14ac:dyDescent="0.25">
      <c r="A21" s="56"/>
      <c r="B21" s="105" t="s">
        <v>167</v>
      </c>
      <c r="C21" s="106"/>
      <c r="D21" s="99">
        <v>0.54</v>
      </c>
      <c r="E21" s="100"/>
      <c r="F21" s="105" t="s">
        <v>63</v>
      </c>
      <c r="G21" s="106"/>
      <c r="H21" s="99">
        <v>0.83</v>
      </c>
      <c r="I21" s="100"/>
      <c r="J21" s="105" t="s">
        <v>72</v>
      </c>
      <c r="K21" s="106"/>
      <c r="L21" s="99">
        <v>2.0099999999999998</v>
      </c>
      <c r="M21" s="100"/>
      <c r="N21" s="105" t="s">
        <v>72</v>
      </c>
      <c r="O21" s="106"/>
      <c r="P21" s="99">
        <v>2.0500000000000003</v>
      </c>
      <c r="Q21" s="100"/>
      <c r="R21" s="105" t="s">
        <v>160</v>
      </c>
      <c r="S21" s="106"/>
      <c r="T21" s="99">
        <v>4.2700000000000005</v>
      </c>
      <c r="U21" s="100"/>
      <c r="V21" s="105"/>
      <c r="W21" s="106"/>
      <c r="X21" s="99"/>
      <c r="Y21" s="100"/>
      <c r="Z21" s="105"/>
      <c r="AA21" s="106"/>
      <c r="AB21" s="99"/>
      <c r="AC21" s="100"/>
    </row>
    <row r="22" spans="1:29" s="13" customFormat="1" ht="12.75" customHeight="1" x14ac:dyDescent="0.25">
      <c r="A22" s="56"/>
      <c r="B22" s="105" t="s">
        <v>154</v>
      </c>
      <c r="C22" s="106"/>
      <c r="D22" s="99">
        <v>0.5</v>
      </c>
      <c r="E22" s="100"/>
      <c r="F22" s="105" t="s">
        <v>176</v>
      </c>
      <c r="G22" s="106"/>
      <c r="H22" s="99">
        <v>0.71000000000000008</v>
      </c>
      <c r="I22" s="100"/>
      <c r="J22" s="105" t="s">
        <v>172</v>
      </c>
      <c r="K22" s="106"/>
      <c r="L22" s="99">
        <v>1.47</v>
      </c>
      <c r="M22" s="100"/>
      <c r="N22" s="105" t="s">
        <v>172</v>
      </c>
      <c r="O22" s="106"/>
      <c r="P22" s="99">
        <v>1.5</v>
      </c>
      <c r="Q22" s="100"/>
      <c r="R22" s="105" t="s">
        <v>118</v>
      </c>
      <c r="S22" s="106"/>
      <c r="T22" s="99">
        <v>2.79</v>
      </c>
      <c r="U22" s="100"/>
      <c r="V22" s="105"/>
      <c r="W22" s="106"/>
      <c r="X22" s="99"/>
      <c r="Y22" s="100"/>
      <c r="Z22" s="105"/>
      <c r="AA22" s="106"/>
      <c r="AB22" s="99"/>
      <c r="AC22" s="100"/>
    </row>
    <row r="23" spans="1:29" s="13" customFormat="1" ht="12.75" customHeight="1" x14ac:dyDescent="0.25">
      <c r="A23" s="56"/>
      <c r="B23" s="105" t="s">
        <v>187</v>
      </c>
      <c r="C23" s="106"/>
      <c r="D23" s="99">
        <v>0.48</v>
      </c>
      <c r="E23" s="100"/>
      <c r="F23" s="105" t="s">
        <v>71</v>
      </c>
      <c r="G23" s="106"/>
      <c r="H23" s="99">
        <v>0.67</v>
      </c>
      <c r="I23" s="100"/>
      <c r="J23" s="105" t="s">
        <v>66</v>
      </c>
      <c r="K23" s="106"/>
      <c r="L23" s="99">
        <v>1.39</v>
      </c>
      <c r="M23" s="100"/>
      <c r="N23" s="105" t="s">
        <v>66</v>
      </c>
      <c r="O23" s="106"/>
      <c r="P23" s="99">
        <v>1.4200000000000002</v>
      </c>
      <c r="Q23" s="100"/>
      <c r="R23" s="105" t="s">
        <v>72</v>
      </c>
      <c r="S23" s="106"/>
      <c r="T23" s="99">
        <v>2.2999999999999998</v>
      </c>
      <c r="U23" s="100"/>
      <c r="V23" s="105"/>
      <c r="W23" s="106"/>
      <c r="X23" s="99"/>
      <c r="Y23" s="100"/>
      <c r="Z23" s="105"/>
      <c r="AA23" s="106"/>
      <c r="AB23" s="99"/>
      <c r="AC23" s="100"/>
    </row>
    <row r="24" spans="1:29" s="13" customFormat="1" ht="12.75" customHeight="1" x14ac:dyDescent="0.25">
      <c r="A24" s="56"/>
      <c r="B24" s="105" t="s">
        <v>153</v>
      </c>
      <c r="C24" s="106"/>
      <c r="D24" s="99">
        <v>0.47000000000000003</v>
      </c>
      <c r="E24" s="100"/>
      <c r="F24" s="105" t="s">
        <v>221</v>
      </c>
      <c r="G24" s="106"/>
      <c r="H24" s="99">
        <v>0.65</v>
      </c>
      <c r="I24" s="100"/>
      <c r="J24" s="105" t="s">
        <v>207</v>
      </c>
      <c r="K24" s="106"/>
      <c r="L24" s="99">
        <v>1.29</v>
      </c>
      <c r="M24" s="100"/>
      <c r="N24" s="105" t="s">
        <v>207</v>
      </c>
      <c r="O24" s="106"/>
      <c r="P24" s="99">
        <v>1.31</v>
      </c>
      <c r="Q24" s="100"/>
      <c r="R24" s="105" t="s">
        <v>172</v>
      </c>
      <c r="S24" s="106"/>
      <c r="T24" s="99">
        <v>1.69</v>
      </c>
      <c r="U24" s="100"/>
      <c r="V24" s="105"/>
      <c r="W24" s="106"/>
      <c r="X24" s="99"/>
      <c r="Y24" s="100"/>
      <c r="Z24" s="105"/>
      <c r="AA24" s="106"/>
      <c r="AB24" s="99"/>
      <c r="AC24" s="100"/>
    </row>
    <row r="25" spans="1:29" s="13" customFormat="1" ht="12.75" customHeight="1" x14ac:dyDescent="0.25">
      <c r="A25" s="56"/>
      <c r="B25" s="105" t="s">
        <v>89</v>
      </c>
      <c r="C25" s="106"/>
      <c r="D25" s="99">
        <f>100-D26-(SUM(D15:D24))</f>
        <v>2.8199999999999932</v>
      </c>
      <c r="E25" s="100"/>
      <c r="F25" s="105" t="s">
        <v>89</v>
      </c>
      <c r="G25" s="106"/>
      <c r="H25" s="99">
        <f>100-H26-(SUM(H15:H24))</f>
        <v>6.6499999999999915</v>
      </c>
      <c r="I25" s="100"/>
      <c r="J25" s="105" t="s">
        <v>89</v>
      </c>
      <c r="K25" s="106"/>
      <c r="L25" s="99">
        <f>100-L26-(SUM(L15:L24))</f>
        <v>25.010000000000005</v>
      </c>
      <c r="M25" s="100"/>
      <c r="N25" s="105" t="s">
        <v>89</v>
      </c>
      <c r="O25" s="106"/>
      <c r="P25" s="99">
        <f>100-P26-(SUM(P15:P24))</f>
        <v>25.399999999999991</v>
      </c>
      <c r="Q25" s="100"/>
      <c r="R25" s="105" t="s">
        <v>89</v>
      </c>
      <c r="S25" s="106"/>
      <c r="T25" s="99">
        <f>100-T26-(SUM(T15:T24))</f>
        <v>31.130000000000003</v>
      </c>
      <c r="U25" s="100"/>
      <c r="V25" s="105" t="s">
        <v>89</v>
      </c>
      <c r="W25" s="106"/>
      <c r="X25" s="99">
        <f>100-X26-(SUM(X15:X24))</f>
        <v>0</v>
      </c>
      <c r="Y25" s="100"/>
      <c r="Z25" s="105" t="s">
        <v>89</v>
      </c>
      <c r="AA25" s="106"/>
      <c r="AB25" s="99">
        <f>100-AB26-(SUM(AB15:AB24))</f>
        <v>0</v>
      </c>
      <c r="AC25" s="100"/>
    </row>
    <row r="26" spans="1:29" ht="12.75" customHeight="1" x14ac:dyDescent="0.2">
      <c r="A26" s="56"/>
      <c r="B26" s="105" t="s">
        <v>169</v>
      </c>
      <c r="C26" s="106"/>
      <c r="D26" s="99">
        <v>13.819999999999999</v>
      </c>
      <c r="E26" s="100"/>
      <c r="F26" s="105" t="s">
        <v>169</v>
      </c>
      <c r="G26" s="106"/>
      <c r="H26" s="99">
        <v>71.850000000000009</v>
      </c>
      <c r="I26" s="100"/>
      <c r="J26" s="105" t="s">
        <v>169</v>
      </c>
      <c r="K26" s="106"/>
      <c r="L26" s="99">
        <v>8.36</v>
      </c>
      <c r="M26" s="100"/>
      <c r="N26" s="105" t="s">
        <v>169</v>
      </c>
      <c r="O26" s="106"/>
      <c r="P26" s="99">
        <v>5.43</v>
      </c>
      <c r="Q26" s="100"/>
      <c r="R26" s="105" t="s">
        <v>169</v>
      </c>
      <c r="S26" s="106"/>
      <c r="T26" s="99">
        <v>13.08</v>
      </c>
      <c r="U26" s="100"/>
      <c r="V26" s="105" t="s">
        <v>169</v>
      </c>
      <c r="W26" s="106"/>
      <c r="X26" s="99">
        <v>74.87</v>
      </c>
      <c r="Y26" s="100"/>
      <c r="Z26" s="105" t="s">
        <v>169</v>
      </c>
      <c r="AA26" s="106"/>
      <c r="AB26" s="99">
        <v>51.690000000000005</v>
      </c>
      <c r="AC26" s="100"/>
    </row>
    <row r="27" spans="1:29" x14ac:dyDescent="0.2">
      <c r="A27" s="57"/>
      <c r="B27" s="72" t="s">
        <v>94</v>
      </c>
      <c r="C27" s="71"/>
      <c r="D27" s="101">
        <f>SUM(D15:E26)</f>
        <v>100</v>
      </c>
      <c r="E27" s="102"/>
      <c r="F27" s="72" t="s">
        <v>94</v>
      </c>
      <c r="G27" s="71"/>
      <c r="H27" s="101">
        <v>100</v>
      </c>
      <c r="I27" s="102"/>
      <c r="J27" s="72" t="s">
        <v>94</v>
      </c>
      <c r="K27" s="71"/>
      <c r="L27" s="101">
        <f>SUM(L15:M26)</f>
        <v>100</v>
      </c>
      <c r="M27" s="102"/>
      <c r="N27" s="72" t="s">
        <v>94</v>
      </c>
      <c r="O27" s="71"/>
      <c r="P27" s="101">
        <f>SUM(P15:Q26)</f>
        <v>100</v>
      </c>
      <c r="Q27" s="102"/>
      <c r="R27" s="72" t="s">
        <v>94</v>
      </c>
      <c r="S27" s="71"/>
      <c r="T27" s="101">
        <f>SUM(T15:U26)</f>
        <v>100</v>
      </c>
      <c r="U27" s="102"/>
      <c r="V27" s="72" t="s">
        <v>94</v>
      </c>
      <c r="W27" s="71"/>
      <c r="X27" s="101">
        <f>SUM(X15:Y26)</f>
        <v>100</v>
      </c>
      <c r="Y27" s="102"/>
      <c r="Z27" s="72" t="s">
        <v>94</v>
      </c>
      <c r="AA27" s="71"/>
      <c r="AB27" s="101">
        <f>SUM(AB15:AC26)</f>
        <v>100</v>
      </c>
      <c r="AC27" s="102"/>
    </row>
    <row r="28" spans="1:29" x14ac:dyDescent="0.2">
      <c r="A28" s="8"/>
      <c r="B28" s="9"/>
      <c r="C28" s="9"/>
      <c r="D28" s="9"/>
      <c r="E28" s="9"/>
      <c r="F28" s="9"/>
      <c r="G28" s="9"/>
      <c r="H28" s="9"/>
      <c r="I28" s="9"/>
      <c r="J28" s="9"/>
      <c r="K28" s="9"/>
      <c r="L28" s="9"/>
      <c r="M28" s="9"/>
      <c r="N28" s="105"/>
      <c r="O28" s="106"/>
      <c r="P28" s="99"/>
      <c r="Q28" s="100"/>
      <c r="R28" s="9"/>
      <c r="S28" s="9"/>
      <c r="T28" s="9"/>
      <c r="U28" s="9"/>
      <c r="V28" s="9"/>
      <c r="W28" s="9"/>
      <c r="X28" s="9"/>
      <c r="Y28" s="9"/>
      <c r="Z28" s="9"/>
      <c r="AA28" s="9"/>
      <c r="AB28" s="9"/>
      <c r="AC28" s="10"/>
    </row>
    <row r="29" spans="1:29" ht="12.75" customHeight="1" x14ac:dyDescent="0.2">
      <c r="A29" s="68" t="s">
        <v>78</v>
      </c>
      <c r="B29" s="94" t="s">
        <v>2</v>
      </c>
      <c r="C29" s="95"/>
      <c r="D29" s="94" t="s">
        <v>3</v>
      </c>
      <c r="E29" s="95"/>
      <c r="F29" s="94" t="s">
        <v>2</v>
      </c>
      <c r="G29" s="95"/>
      <c r="H29" s="94" t="s">
        <v>3</v>
      </c>
      <c r="I29" s="95"/>
      <c r="J29" s="94" t="s">
        <v>2</v>
      </c>
      <c r="K29" s="95"/>
      <c r="L29" s="94" t="s">
        <v>3</v>
      </c>
      <c r="M29" s="95"/>
      <c r="N29" s="94" t="s">
        <v>2</v>
      </c>
      <c r="O29" s="95"/>
      <c r="P29" s="94" t="s">
        <v>3</v>
      </c>
      <c r="Q29" s="95"/>
      <c r="R29" s="94" t="s">
        <v>2</v>
      </c>
      <c r="S29" s="95"/>
      <c r="T29" s="94" t="s">
        <v>3</v>
      </c>
      <c r="U29" s="95"/>
      <c r="V29" s="94" t="s">
        <v>2</v>
      </c>
      <c r="W29" s="95"/>
      <c r="X29" s="94" t="s">
        <v>3</v>
      </c>
      <c r="Y29" s="95"/>
      <c r="Z29" s="94" t="s">
        <v>2</v>
      </c>
      <c r="AA29" s="95"/>
      <c r="AB29" s="94" t="s">
        <v>3</v>
      </c>
      <c r="AC29" s="95"/>
    </row>
    <row r="30" spans="1:29" x14ac:dyDescent="0.2">
      <c r="A30" s="69"/>
      <c r="B30" s="20" t="s">
        <v>0</v>
      </c>
      <c r="C30" s="20" t="s">
        <v>1</v>
      </c>
      <c r="D30" s="20" t="s">
        <v>0</v>
      </c>
      <c r="E30" s="20" t="s">
        <v>1</v>
      </c>
      <c r="F30" s="20" t="s">
        <v>0</v>
      </c>
      <c r="G30" s="20" t="s">
        <v>1</v>
      </c>
      <c r="H30" s="20" t="s">
        <v>0</v>
      </c>
      <c r="I30" s="20" t="s">
        <v>1</v>
      </c>
      <c r="J30" s="20" t="s">
        <v>0</v>
      </c>
      <c r="K30" s="20" t="s">
        <v>1</v>
      </c>
      <c r="L30" s="20" t="s">
        <v>0</v>
      </c>
      <c r="M30" s="20" t="s">
        <v>1</v>
      </c>
      <c r="N30" s="20" t="s">
        <v>0</v>
      </c>
      <c r="O30" s="20" t="s">
        <v>1</v>
      </c>
      <c r="P30" s="20" t="s">
        <v>0</v>
      </c>
      <c r="Q30" s="20" t="s">
        <v>1</v>
      </c>
      <c r="R30" s="20" t="s">
        <v>0</v>
      </c>
      <c r="S30" s="20" t="s">
        <v>1</v>
      </c>
      <c r="T30" s="20" t="s">
        <v>0</v>
      </c>
      <c r="U30" s="20" t="s">
        <v>1</v>
      </c>
      <c r="V30" s="20" t="s">
        <v>0</v>
      </c>
      <c r="W30" s="20" t="s">
        <v>1</v>
      </c>
      <c r="X30" s="20" t="s">
        <v>0</v>
      </c>
      <c r="Y30" s="20" t="s">
        <v>1</v>
      </c>
      <c r="Z30" s="20" t="s">
        <v>0</v>
      </c>
      <c r="AA30" s="20" t="s">
        <v>1</v>
      </c>
      <c r="AB30" s="20" t="s">
        <v>0</v>
      </c>
      <c r="AC30" s="20" t="s">
        <v>1</v>
      </c>
    </row>
    <row r="31" spans="1:29" x14ac:dyDescent="0.2">
      <c r="A31" s="29" t="s">
        <v>81</v>
      </c>
      <c r="B31" s="124">
        <v>4.4479255653225191E-2</v>
      </c>
      <c r="C31" s="124">
        <v>9.0198101368396788E-2</v>
      </c>
      <c r="D31" s="124">
        <v>4.9718680957255623E-2</v>
      </c>
      <c r="E31" s="124">
        <v>9.0198101368396788E-2</v>
      </c>
      <c r="F31" s="124">
        <v>5.9322839974405905E-2</v>
      </c>
      <c r="G31" s="124">
        <v>9.0198101368396788E-2</v>
      </c>
      <c r="H31" s="124">
        <v>5.9847149607690886E-2</v>
      </c>
      <c r="I31" s="124">
        <v>9.0198101368396788E-2</v>
      </c>
      <c r="J31" s="124">
        <v>0.10717993448456586</v>
      </c>
      <c r="K31" s="124">
        <v>9.0198101368396788E-2</v>
      </c>
      <c r="L31" s="124">
        <v>0.12021846343929599</v>
      </c>
      <c r="M31" s="124">
        <v>9.0198101368396788E-2</v>
      </c>
      <c r="N31" s="124">
        <v>0.10267249979285942</v>
      </c>
      <c r="O31" s="124">
        <v>9.0198101368396788E-2</v>
      </c>
      <c r="P31" s="124">
        <v>0.11408942167467573</v>
      </c>
      <c r="Q31" s="124">
        <v>9.0198101368396788E-2</v>
      </c>
      <c r="R31" s="124">
        <v>0.10528556614130391</v>
      </c>
      <c r="S31" s="124">
        <v>9.0198101368396788E-2</v>
      </c>
      <c r="T31" s="124">
        <v>0.1166114672871752</v>
      </c>
      <c r="U31" s="124">
        <v>9.0198101368396788E-2</v>
      </c>
      <c r="V31" s="124">
        <v>6.725117230225619E-2</v>
      </c>
      <c r="W31" s="124">
        <v>7.283479695727757E-2</v>
      </c>
      <c r="X31" s="124">
        <v>7.1419660049733658E-2</v>
      </c>
      <c r="Y31" s="124">
        <v>7.283479695727757E-2</v>
      </c>
      <c r="Z31" s="124">
        <v>6.7728619702871473E-2</v>
      </c>
      <c r="AA31" s="124">
        <v>7.283479695727757E-2</v>
      </c>
      <c r="AB31" s="124">
        <v>7.430949847389523E-2</v>
      </c>
      <c r="AC31" s="124">
        <v>7.283479695727757E-2</v>
      </c>
    </row>
    <row r="32" spans="1:29" x14ac:dyDescent="0.2">
      <c r="A32" s="29" t="s">
        <v>82</v>
      </c>
      <c r="B32" s="124">
        <v>5.5290897212078916E-2</v>
      </c>
      <c r="C32" s="124">
        <v>9.6810695127719004E-2</v>
      </c>
      <c r="D32" s="124">
        <v>6.0579491341720804E-2</v>
      </c>
      <c r="E32" s="124">
        <v>9.6810695127719004E-2</v>
      </c>
      <c r="F32" s="124">
        <v>5.9753569083314861E-2</v>
      </c>
      <c r="G32" s="124">
        <v>9.6810695127719004E-2</v>
      </c>
      <c r="H32" s="124">
        <v>6.1437205119680316E-2</v>
      </c>
      <c r="I32" s="124">
        <v>9.6810695127719004E-2</v>
      </c>
      <c r="J32" s="124" t="s">
        <v>92</v>
      </c>
      <c r="K32" s="124" t="s">
        <v>92</v>
      </c>
      <c r="L32" s="124" t="s">
        <v>92</v>
      </c>
      <c r="M32" s="124" t="s">
        <v>92</v>
      </c>
      <c r="N32" s="124" t="s">
        <v>92</v>
      </c>
      <c r="O32" s="124" t="s">
        <v>92</v>
      </c>
      <c r="P32" s="124" t="s">
        <v>92</v>
      </c>
      <c r="Q32" s="124" t="s">
        <v>92</v>
      </c>
      <c r="R32" s="124" t="s">
        <v>92</v>
      </c>
      <c r="S32" s="124" t="s">
        <v>92</v>
      </c>
      <c r="T32" s="124" t="s">
        <v>92</v>
      </c>
      <c r="U32" s="124" t="s">
        <v>92</v>
      </c>
      <c r="V32" s="124" t="s">
        <v>92</v>
      </c>
      <c r="W32" s="124" t="s">
        <v>92</v>
      </c>
      <c r="X32" s="124" t="s">
        <v>92</v>
      </c>
      <c r="Y32" s="124" t="s">
        <v>92</v>
      </c>
      <c r="Z32" s="124" t="s">
        <v>92</v>
      </c>
      <c r="AA32" s="124" t="s">
        <v>92</v>
      </c>
      <c r="AB32" s="124" t="s">
        <v>92</v>
      </c>
      <c r="AC32" s="124" t="s">
        <v>92</v>
      </c>
    </row>
    <row r="33" spans="1:29" x14ac:dyDescent="0.2">
      <c r="A33" s="29" t="s">
        <v>79</v>
      </c>
      <c r="B33" s="124" t="s">
        <v>92</v>
      </c>
      <c r="C33" s="124" t="s">
        <v>92</v>
      </c>
      <c r="D33" s="124" t="s">
        <v>92</v>
      </c>
      <c r="E33" s="124" t="s">
        <v>92</v>
      </c>
      <c r="F33" s="124" t="s">
        <v>92</v>
      </c>
      <c r="G33" s="124" t="s">
        <v>92</v>
      </c>
      <c r="H33" s="124" t="s">
        <v>92</v>
      </c>
      <c r="I33" s="124" t="s">
        <v>92</v>
      </c>
      <c r="J33" s="124" t="s">
        <v>92</v>
      </c>
      <c r="K33" s="124" t="s">
        <v>92</v>
      </c>
      <c r="L33" s="124" t="s">
        <v>92</v>
      </c>
      <c r="M33" s="124" t="s">
        <v>92</v>
      </c>
      <c r="N33" s="124" t="s">
        <v>92</v>
      </c>
      <c r="O33" s="124" t="s">
        <v>92</v>
      </c>
      <c r="P33" s="124" t="s">
        <v>92</v>
      </c>
      <c r="Q33" s="124" t="s">
        <v>92</v>
      </c>
      <c r="R33" s="124" t="s">
        <v>92</v>
      </c>
      <c r="S33" s="124" t="s">
        <v>92</v>
      </c>
      <c r="T33" s="124" t="s">
        <v>92</v>
      </c>
      <c r="U33" s="124" t="s">
        <v>92</v>
      </c>
      <c r="V33" s="124" t="s">
        <v>92</v>
      </c>
      <c r="W33" s="124" t="s">
        <v>92</v>
      </c>
      <c r="X33" s="124" t="s">
        <v>92</v>
      </c>
      <c r="Y33" s="124" t="s">
        <v>92</v>
      </c>
      <c r="Z33" s="124" t="s">
        <v>92</v>
      </c>
      <c r="AA33" s="124" t="s">
        <v>92</v>
      </c>
      <c r="AB33" s="124" t="s">
        <v>92</v>
      </c>
      <c r="AC33" s="124" t="s">
        <v>92</v>
      </c>
    </row>
    <row r="34" spans="1:29" x14ac:dyDescent="0.2">
      <c r="A34" s="29" t="s">
        <v>91</v>
      </c>
      <c r="B34" s="124">
        <v>7.6116132949894499E-2</v>
      </c>
      <c r="C34" s="124">
        <v>0.11040381436881286</v>
      </c>
      <c r="D34" s="124">
        <v>8.1508636911316712E-2</v>
      </c>
      <c r="E34" s="124">
        <v>0.11040381436881286</v>
      </c>
      <c r="F34" s="124">
        <v>6.4529172912301869E-2</v>
      </c>
      <c r="G34" s="124">
        <v>0.10241514546689801</v>
      </c>
      <c r="H34" s="124">
        <v>6.6319531449051894E-2</v>
      </c>
      <c r="I34" s="124">
        <v>0.10241514546689801</v>
      </c>
      <c r="J34" s="124">
        <v>8.2394526498459575E-2</v>
      </c>
      <c r="K34" s="124">
        <v>9.9210772046261386E-2</v>
      </c>
      <c r="L34" s="124">
        <v>9.5121416928805713E-2</v>
      </c>
      <c r="M34" s="124">
        <v>9.9210772046261386E-2</v>
      </c>
      <c r="N34" s="124">
        <v>9.1674875611436946E-2</v>
      </c>
      <c r="O34" s="124">
        <v>9.8239383994380924E-2</v>
      </c>
      <c r="P34" s="124">
        <v>0.10356621347196926</v>
      </c>
      <c r="Q34" s="124">
        <v>9.8239383994380924E-2</v>
      </c>
      <c r="R34" s="124">
        <v>0.10327659695598923</v>
      </c>
      <c r="S34" s="124">
        <v>0.10469237217145921</v>
      </c>
      <c r="T34" s="124">
        <v>0.11503789143869159</v>
      </c>
      <c r="U34" s="124">
        <v>0.10469237217145921</v>
      </c>
      <c r="V34" s="124">
        <v>7.9796363248641367E-2</v>
      </c>
      <c r="W34" s="124">
        <v>8.6318785618093363E-2</v>
      </c>
      <c r="X34" s="124">
        <v>8.4155603315235306E-2</v>
      </c>
      <c r="Y34" s="124">
        <v>8.6318785618093363E-2</v>
      </c>
      <c r="Z34" s="124">
        <v>8.0423908677254907E-2</v>
      </c>
      <c r="AA34" s="124">
        <v>8.5286821927782253E-2</v>
      </c>
      <c r="AB34" s="124">
        <v>8.7047431231285E-2</v>
      </c>
      <c r="AC34" s="124">
        <v>8.5286821927782253E-2</v>
      </c>
    </row>
    <row r="35" spans="1:29" ht="12.75" customHeight="1" x14ac:dyDescent="0.2">
      <c r="A35" s="29" t="s">
        <v>87</v>
      </c>
      <c r="B35" s="73" t="s">
        <v>198</v>
      </c>
      <c r="C35" s="47"/>
      <c r="D35" s="47"/>
      <c r="E35" s="74"/>
      <c r="F35" s="73" t="s">
        <v>198</v>
      </c>
      <c r="G35" s="47"/>
      <c r="H35" s="47"/>
      <c r="I35" s="74"/>
      <c r="J35" s="73" t="s">
        <v>198</v>
      </c>
      <c r="K35" s="47"/>
      <c r="L35" s="47"/>
      <c r="M35" s="74"/>
      <c r="N35" s="73" t="s">
        <v>198</v>
      </c>
      <c r="O35" s="47"/>
      <c r="P35" s="47"/>
      <c r="Q35" s="74"/>
      <c r="R35" s="73" t="s">
        <v>198</v>
      </c>
      <c r="S35" s="47"/>
      <c r="T35" s="47"/>
      <c r="U35" s="74"/>
      <c r="V35" s="73" t="s">
        <v>98</v>
      </c>
      <c r="W35" s="47"/>
      <c r="X35" s="47"/>
      <c r="Y35" s="74"/>
      <c r="Z35" s="73" t="s">
        <v>98</v>
      </c>
      <c r="AA35" s="47"/>
      <c r="AB35" s="47"/>
      <c r="AC35" s="48"/>
    </row>
    <row r="36" spans="1:29" ht="13.5" thickBot="1" x14ac:dyDescent="0.25">
      <c r="A36" s="19" t="s">
        <v>80</v>
      </c>
      <c r="B36" s="129">
        <v>13.199</v>
      </c>
      <c r="C36" s="150">
        <v>3683.7330999999999</v>
      </c>
      <c r="D36" s="129">
        <v>13.451000000000001</v>
      </c>
      <c r="E36" s="150">
        <f>C36</f>
        <v>3683.7330999999999</v>
      </c>
      <c r="F36" s="129">
        <v>12.129799999999999</v>
      </c>
      <c r="G36" s="150">
        <f>C36</f>
        <v>3683.7330999999999</v>
      </c>
      <c r="H36" s="129">
        <v>12.1929</v>
      </c>
      <c r="I36" s="150">
        <f>C36</f>
        <v>3683.7330999999999</v>
      </c>
      <c r="J36" s="130">
        <v>12.0039</v>
      </c>
      <c r="K36" s="150">
        <f>C36</f>
        <v>3683.7330999999999</v>
      </c>
      <c r="L36" s="129">
        <v>12.332000000000001</v>
      </c>
      <c r="M36" s="150">
        <f>C36</f>
        <v>3683.7330999999999</v>
      </c>
      <c r="N36" s="129">
        <v>11.997999999999999</v>
      </c>
      <c r="O36" s="150">
        <f>C36</f>
        <v>3683.7330999999999</v>
      </c>
      <c r="P36" s="129">
        <v>12.271000000000001</v>
      </c>
      <c r="Q36" s="150">
        <f>C36</f>
        <v>3683.7330999999999</v>
      </c>
      <c r="R36" s="129">
        <v>12.1166</v>
      </c>
      <c r="S36" s="150">
        <f>C36</f>
        <v>3683.7330999999999</v>
      </c>
      <c r="T36" s="129">
        <v>12.370200000000001</v>
      </c>
      <c r="U36" s="150">
        <f>C36</f>
        <v>3683.7330999999999</v>
      </c>
      <c r="V36" s="129">
        <v>12.5609</v>
      </c>
      <c r="W36" s="150">
        <v>3000.29</v>
      </c>
      <c r="X36" s="129">
        <v>12.7121</v>
      </c>
      <c r="Y36" s="150">
        <f>W36</f>
        <v>3000.29</v>
      </c>
      <c r="Z36" s="129">
        <v>12.5108</v>
      </c>
      <c r="AA36" s="150">
        <f>W36</f>
        <v>3000.29</v>
      </c>
      <c r="AB36" s="129">
        <v>12.7342</v>
      </c>
      <c r="AC36" s="150">
        <f>W36</f>
        <v>3000.29</v>
      </c>
    </row>
    <row r="37" spans="1:29" ht="14.25" customHeight="1" x14ac:dyDescent="0.2">
      <c r="V37" s="18" t="s">
        <v>99</v>
      </c>
    </row>
    <row r="38" spans="1:29" x14ac:dyDescent="0.2">
      <c r="A38" s="21" t="s">
        <v>8</v>
      </c>
    </row>
    <row r="39" spans="1:29" ht="12.75" customHeight="1" x14ac:dyDescent="0.2">
      <c r="A39" s="64" t="s">
        <v>83</v>
      </c>
      <c r="B39" s="64"/>
      <c r="C39" s="64"/>
      <c r="D39" s="64"/>
      <c r="E39" s="64"/>
    </row>
    <row r="40" spans="1:29" x14ac:dyDescent="0.2">
      <c r="A40" s="21"/>
    </row>
    <row r="41" spans="1:29" x14ac:dyDescent="0.2">
      <c r="A41" s="21" t="s">
        <v>84</v>
      </c>
    </row>
    <row r="42" spans="1:29" ht="12.75" customHeight="1" x14ac:dyDescent="0.2">
      <c r="A42" s="21" t="s">
        <v>88</v>
      </c>
    </row>
    <row r="43" spans="1:29" ht="12.75" customHeight="1" x14ac:dyDescent="0.2">
      <c r="A43" s="64" t="s">
        <v>216</v>
      </c>
      <c r="B43" s="64"/>
      <c r="C43" s="64"/>
    </row>
    <row r="44" spans="1:29" ht="12.75" customHeight="1" x14ac:dyDescent="0.2">
      <c r="A44" s="21" t="s">
        <v>86</v>
      </c>
    </row>
  </sheetData>
  <mergeCells count="278">
    <mergeCell ref="B21:C21"/>
    <mergeCell ref="B22:C22"/>
    <mergeCell ref="B23:C23"/>
    <mergeCell ref="D21:E21"/>
    <mergeCell ref="B19:C19"/>
    <mergeCell ref="B20:C20"/>
    <mergeCell ref="B25:C25"/>
    <mergeCell ref="X16:Y16"/>
    <mergeCell ref="V17:W17"/>
    <mergeCell ref="X17:Y17"/>
    <mergeCell ref="V18:W18"/>
    <mergeCell ref="X18:Y18"/>
    <mergeCell ref="V19:W19"/>
    <mergeCell ref="X19:Y19"/>
    <mergeCell ref="X24:Y24"/>
    <mergeCell ref="V20:W20"/>
    <mergeCell ref="V21:W21"/>
    <mergeCell ref="X23:Y23"/>
    <mergeCell ref="V16:W16"/>
    <mergeCell ref="D17:E17"/>
    <mergeCell ref="H16:I16"/>
    <mergeCell ref="F16:G16"/>
    <mergeCell ref="R16:S16"/>
    <mergeCell ref="R17:S17"/>
    <mergeCell ref="AD4:AG4"/>
    <mergeCell ref="Z12:AC12"/>
    <mergeCell ref="X15:Y15"/>
    <mergeCell ref="V14:W14"/>
    <mergeCell ref="Z15:AA15"/>
    <mergeCell ref="V11:Y11"/>
    <mergeCell ref="AB15:AC15"/>
    <mergeCell ref="V15:W15"/>
    <mergeCell ref="V12:Y12"/>
    <mergeCell ref="B6:E6"/>
    <mergeCell ref="J6:M6"/>
    <mergeCell ref="B11:E11"/>
    <mergeCell ref="J4:M4"/>
    <mergeCell ref="F11:I11"/>
    <mergeCell ref="B12:E12"/>
    <mergeCell ref="A7:AC7"/>
    <mergeCell ref="J8:M8"/>
    <mergeCell ref="N8:Q8"/>
    <mergeCell ref="Z11:AC11"/>
    <mergeCell ref="B8:E8"/>
    <mergeCell ref="F10:I10"/>
    <mergeCell ref="V4:Y4"/>
    <mergeCell ref="Z4:AC4"/>
    <mergeCell ref="R11:U11"/>
    <mergeCell ref="J12:M12"/>
    <mergeCell ref="N12:Q12"/>
    <mergeCell ref="R12:U12"/>
    <mergeCell ref="F12:I12"/>
    <mergeCell ref="N11:Q11"/>
    <mergeCell ref="F8:I8"/>
    <mergeCell ref="B2:E2"/>
    <mergeCell ref="A3:AC3"/>
    <mergeCell ref="R2:U2"/>
    <mergeCell ref="A9:AC9"/>
    <mergeCell ref="B10:E10"/>
    <mergeCell ref="V6:Y6"/>
    <mergeCell ref="R4:U4"/>
    <mergeCell ref="Z6:AC6"/>
    <mergeCell ref="R6:U6"/>
    <mergeCell ref="N10:Q10"/>
    <mergeCell ref="R10:U10"/>
    <mergeCell ref="V2:Y2"/>
    <mergeCell ref="N2:Q2"/>
    <mergeCell ref="J2:M2"/>
    <mergeCell ref="Z8:AC8"/>
    <mergeCell ref="V8:Y8"/>
    <mergeCell ref="F2:I2"/>
    <mergeCell ref="R8:U8"/>
    <mergeCell ref="N6:Q6"/>
    <mergeCell ref="A5:AC5"/>
    <mergeCell ref="N4:Q4"/>
    <mergeCell ref="F4:I4"/>
    <mergeCell ref="F6:I6"/>
    <mergeCell ref="B4:E4"/>
    <mergeCell ref="H14:I14"/>
    <mergeCell ref="F15:G15"/>
    <mergeCell ref="H15:I15"/>
    <mergeCell ref="A13:AC13"/>
    <mergeCell ref="T14:U14"/>
    <mergeCell ref="Z14:AA14"/>
    <mergeCell ref="X14:Y14"/>
    <mergeCell ref="V10:Y10"/>
    <mergeCell ref="Z10:AC10"/>
    <mergeCell ref="L15:M15"/>
    <mergeCell ref="L14:M14"/>
    <mergeCell ref="R15:S15"/>
    <mergeCell ref="T15:U15"/>
    <mergeCell ref="B14:C14"/>
    <mergeCell ref="J14:K14"/>
    <mergeCell ref="D14:E14"/>
    <mergeCell ref="J11:M11"/>
    <mergeCell ref="J10:M10"/>
    <mergeCell ref="P14:Q14"/>
    <mergeCell ref="R14:S14"/>
    <mergeCell ref="N14:O14"/>
    <mergeCell ref="N15:O15"/>
    <mergeCell ref="P15:Q15"/>
    <mergeCell ref="F14:G14"/>
    <mergeCell ref="D26:E26"/>
    <mergeCell ref="D27:E27"/>
    <mergeCell ref="L26:M26"/>
    <mergeCell ref="D22:E22"/>
    <mergeCell ref="D20:E20"/>
    <mergeCell ref="D16:E16"/>
    <mergeCell ref="F17:G17"/>
    <mergeCell ref="H17:I17"/>
    <mergeCell ref="F18:G18"/>
    <mergeCell ref="F21:G21"/>
    <mergeCell ref="F22:G22"/>
    <mergeCell ref="H22:I22"/>
    <mergeCell ref="H24:I24"/>
    <mergeCell ref="J25:K25"/>
    <mergeCell ref="J24:K24"/>
    <mergeCell ref="L18:M18"/>
    <mergeCell ref="J19:K19"/>
    <mergeCell ref="L19:M19"/>
    <mergeCell ref="J26:K26"/>
    <mergeCell ref="N16:O16"/>
    <mergeCell ref="N21:O21"/>
    <mergeCell ref="N20:O20"/>
    <mergeCell ref="F27:G27"/>
    <mergeCell ref="H27:I27"/>
    <mergeCell ref="P22:Q22"/>
    <mergeCell ref="N26:O26"/>
    <mergeCell ref="N22:O22"/>
    <mergeCell ref="N18:O18"/>
    <mergeCell ref="P23:Q23"/>
    <mergeCell ref="N23:O23"/>
    <mergeCell ref="F20:G20"/>
    <mergeCell ref="H20:I20"/>
    <mergeCell ref="F19:G19"/>
    <mergeCell ref="H19:I19"/>
    <mergeCell ref="H21:I21"/>
    <mergeCell ref="P16:Q16"/>
    <mergeCell ref="P17:Q17"/>
    <mergeCell ref="N17:O17"/>
    <mergeCell ref="P26:Q26"/>
    <mergeCell ref="T17:U17"/>
    <mergeCell ref="AB22:AC22"/>
    <mergeCell ref="F29:G29"/>
    <mergeCell ref="H29:I29"/>
    <mergeCell ref="J29:K29"/>
    <mergeCell ref="L29:M29"/>
    <mergeCell ref="N28:O28"/>
    <mergeCell ref="J27:K27"/>
    <mergeCell ref="L27:M27"/>
    <mergeCell ref="P27:Q27"/>
    <mergeCell ref="AB24:AC24"/>
    <mergeCell ref="V24:W24"/>
    <mergeCell ref="Z23:AA23"/>
    <mergeCell ref="AB23:AC23"/>
    <mergeCell ref="AB16:AC16"/>
    <mergeCell ref="Z17:AA17"/>
    <mergeCell ref="AB17:AC17"/>
    <mergeCell ref="Z18:AA18"/>
    <mergeCell ref="AB18:AC18"/>
    <mergeCell ref="Z19:AA19"/>
    <mergeCell ref="AB19:AC19"/>
    <mergeCell ref="Z20:AA20"/>
    <mergeCell ref="AB20:AC20"/>
    <mergeCell ref="AB21:AC21"/>
    <mergeCell ref="Z22:AA22"/>
    <mergeCell ref="R29:S29"/>
    <mergeCell ref="R27:S27"/>
    <mergeCell ref="N27:O27"/>
    <mergeCell ref="V27:W27"/>
    <mergeCell ref="AB14:AC14"/>
    <mergeCell ref="V26:W26"/>
    <mergeCell ref="AB27:AC27"/>
    <mergeCell ref="Z26:AA26"/>
    <mergeCell ref="Z27:AA27"/>
    <mergeCell ref="X25:Y25"/>
    <mergeCell ref="Z25:AA25"/>
    <mergeCell ref="X27:Y27"/>
    <mergeCell ref="Z16:AA16"/>
    <mergeCell ref="Z21:AA21"/>
    <mergeCell ref="X20:Y20"/>
    <mergeCell ref="X21:Y21"/>
    <mergeCell ref="V22:W22"/>
    <mergeCell ref="X22:Y22"/>
    <mergeCell ref="V23:W23"/>
    <mergeCell ref="V25:W25"/>
    <mergeCell ref="X26:Y26"/>
    <mergeCell ref="R25:S25"/>
    <mergeCell ref="T25:U25"/>
    <mergeCell ref="P25:Q25"/>
    <mergeCell ref="A43:C43"/>
    <mergeCell ref="N35:Q35"/>
    <mergeCell ref="A14:A27"/>
    <mergeCell ref="B29:C29"/>
    <mergeCell ref="A29:A30"/>
    <mergeCell ref="B26:C26"/>
    <mergeCell ref="B27:C27"/>
    <mergeCell ref="F25:G25"/>
    <mergeCell ref="F26:G26"/>
    <mergeCell ref="H26:I26"/>
    <mergeCell ref="D23:E23"/>
    <mergeCell ref="B15:C15"/>
    <mergeCell ref="D15:E15"/>
    <mergeCell ref="B16:C16"/>
    <mergeCell ref="L23:M23"/>
    <mergeCell ref="J20:K20"/>
    <mergeCell ref="L20:M20"/>
    <mergeCell ref="J21:K21"/>
    <mergeCell ref="L21:M21"/>
    <mergeCell ref="B35:E35"/>
    <mergeCell ref="F35:I35"/>
    <mergeCell ref="J35:M35"/>
    <mergeCell ref="D29:E29"/>
    <mergeCell ref="D25:E25"/>
    <mergeCell ref="Z2:AC2"/>
    <mergeCell ref="A39:E39"/>
    <mergeCell ref="H18:I18"/>
    <mergeCell ref="R35:U35"/>
    <mergeCell ref="AB29:AC29"/>
    <mergeCell ref="Z35:AC35"/>
    <mergeCell ref="Z29:AA29"/>
    <mergeCell ref="X29:Y29"/>
    <mergeCell ref="V29:W29"/>
    <mergeCell ref="V35:Y35"/>
    <mergeCell ref="Z24:AA24"/>
    <mergeCell ref="AB25:AC25"/>
    <mergeCell ref="AB26:AC26"/>
    <mergeCell ref="B17:C17"/>
    <mergeCell ref="B18:C18"/>
    <mergeCell ref="D18:E18"/>
    <mergeCell ref="D19:E19"/>
    <mergeCell ref="B24:C24"/>
    <mergeCell ref="D24:E24"/>
    <mergeCell ref="T29:U29"/>
    <mergeCell ref="N29:O29"/>
    <mergeCell ref="P29:Q29"/>
    <mergeCell ref="P28:Q28"/>
    <mergeCell ref="T27:U27"/>
    <mergeCell ref="J15:K15"/>
    <mergeCell ref="J16:K16"/>
    <mergeCell ref="L16:M16"/>
    <mergeCell ref="J17:K17"/>
    <mergeCell ref="L17:M17"/>
    <mergeCell ref="L22:M22"/>
    <mergeCell ref="R18:S18"/>
    <mergeCell ref="T18:U18"/>
    <mergeCell ref="R19:S19"/>
    <mergeCell ref="T19:U19"/>
    <mergeCell ref="R20:S20"/>
    <mergeCell ref="T20:U20"/>
    <mergeCell ref="R21:S21"/>
    <mergeCell ref="T21:U21"/>
    <mergeCell ref="R22:S22"/>
    <mergeCell ref="T22:U22"/>
    <mergeCell ref="P21:Q21"/>
    <mergeCell ref="P20:Q20"/>
    <mergeCell ref="T16:U16"/>
    <mergeCell ref="J18:K18"/>
    <mergeCell ref="P18:Q18"/>
    <mergeCell ref="N19:O19"/>
    <mergeCell ref="P19:Q19"/>
    <mergeCell ref="J22:K22"/>
    <mergeCell ref="R26:S26"/>
    <mergeCell ref="T26:U26"/>
    <mergeCell ref="F23:G23"/>
    <mergeCell ref="H23:I23"/>
    <mergeCell ref="J23:K23"/>
    <mergeCell ref="F24:G24"/>
    <mergeCell ref="L24:M24"/>
    <mergeCell ref="R24:S24"/>
    <mergeCell ref="T24:U24"/>
    <mergeCell ref="H25:I25"/>
    <mergeCell ref="L25:M25"/>
    <mergeCell ref="N25:O25"/>
    <mergeCell ref="N24:O24"/>
    <mergeCell ref="P24:Q24"/>
    <mergeCell ref="R23:S23"/>
    <mergeCell ref="T23:U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2017-11-07T11:33:11Z</dcterms:modified>
</cp:coreProperties>
</file>