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7 October 2021\Portfolio Monthly\"/>
    </mc:Choice>
  </mc:AlternateContent>
  <xr:revisionPtr revIDLastSave="0" documentId="13_ncr:1_{470CD3AF-D632-4622-9C1D-682955F041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 - Oct 21" sheetId="29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externalReferences>
    <externalReference r:id="rId14"/>
  </externalReferences>
  <definedNames>
    <definedName name="_xlnm._FilterDatabase" localSheetId="2" hidden="1">LDBOND!$B$5:$P$41</definedName>
    <definedName name="_xlnm._FilterDatabase" localSheetId="3" hidden="1">LDGETF!$B$5:$P$30</definedName>
    <definedName name="_xlnm._FilterDatabase" localSheetId="4" hidden="1">LDGSEC!$B$5:$P$35</definedName>
    <definedName name="_xlnm._FilterDatabase" localSheetId="5" hidden="1">LDINPF!$B$5:$P$83</definedName>
    <definedName name="_xlnm._FilterDatabase" localSheetId="6" hidden="1">LDMIPF!$B$5:$P$61</definedName>
    <definedName name="_xlnm._FilterDatabase" localSheetId="7" hidden="1">LDONTF!$B$5:$P$13</definedName>
    <definedName name="_xlnm._FilterDatabase" localSheetId="8" hidden="1">LDSAPF!$B$5:$P$79</definedName>
    <definedName name="_xlnm._FilterDatabase" localSheetId="9" hidden="1">LDSTDF!$B$5:$P$56</definedName>
    <definedName name="_xlnm._FilterDatabase" localSheetId="10" hidden="1">LDUSTF!$B$5:$P$43</definedName>
    <definedName name="_xlnm._FilterDatabase" localSheetId="11" hidden="1">LLIQDF!$B$5:$P$51</definedName>
    <definedName name="_xlnm._FilterDatabase" localSheetId="12" hidden="1">LUNCLF!$B$5:$P$19</definedName>
    <definedName name="_xlnm._FilterDatabase" localSheetId="0" hidden="1">Sheet1!$A$3:$C$14</definedName>
    <definedName name="Hedging_Positions_through_Futures_AS_ON_MMMM_DD__YYYY___NIL" localSheetId="3">LDGETF!$L$72:$P$88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LDONTF!$L$68:$P$84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LLIQDF!$L$68:$P$84</definedName>
    <definedName name="Hedging_Positions_through_Futures_AS_ON_MMMM_DD__YYYY___NIL" localSheetId="12">LUNCLF!$L$68:$P$84</definedName>
    <definedName name="Hedging_Positions_through_Futures_AS_ON_MMMM_DD__YYYY___NIL" localSheetId="1">#REF!</definedName>
    <definedName name="Hedging_Positions_through_Futures_AS_ON_MMMM_DD__YYYY___NIL">LDBOND!$L$72:$P$88</definedName>
    <definedName name="JPM_Footer_disp" localSheetId="3">LDGETF!$L$78:$P$88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LDONTF!$L$74:$P$84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LLIQDF!$L$74:$P$84</definedName>
    <definedName name="JPM_Footer_disp" localSheetId="12">LUNCLF!$L$74:$P$84</definedName>
    <definedName name="JPM_Footer_disp" localSheetId="1">#REF!</definedName>
    <definedName name="JPM_Footer_disp">LDBOND!$L$78:$P$88</definedName>
    <definedName name="JPM_Footer_disp12" localSheetId="3">LDGETF!$L$72:$P$90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LDONTF!$L$68:$P$86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LLIQDF!$L$68:$P$86</definedName>
    <definedName name="JPM_Footer_disp12" localSheetId="12">LUNCLF!$L$68:$P$86</definedName>
    <definedName name="JPM_Footer_disp12" localSheetId="1">#REF!</definedName>
    <definedName name="JPM_Footer_disp12">LDBOND!$L$72:$P$90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" i="5" l="1"/>
  <c r="F23" i="5"/>
  <c r="G20" i="5"/>
  <c r="F20" i="5"/>
</calcChain>
</file>

<file path=xl/sharedStrings.xml><?xml version="1.0" encoding="utf-8"?>
<sst xmlns="http://schemas.openxmlformats.org/spreadsheetml/2006/main" count="1088" uniqueCount="380">
  <si>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</si>
  <si>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</si>
  <si>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</si>
  <si>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</si>
  <si>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</si>
  <si>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</si>
  <si>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</si>
  <si>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</si>
  <si>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October 31,2021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</si>
  <si>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</si>
  <si>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</si>
  <si>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</si>
  <si>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</si>
  <si>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</si>
  <si>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</si>
  <si>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</si>
  <si>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</si>
  <si>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</si>
  <si>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</si>
  <si>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</si>
  <si>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</si>
  <si>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</si>
  <si>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</si>
  <si>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</si>
  <si>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</si>
  <si>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</si>
  <si>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</si>
  <si>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</si>
  <si>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</si>
  <si>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</si>
  <si>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</si>
  <si>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</si>
  <si>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</si>
  <si>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</si>
  <si>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</si>
  <si>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</si>
  <si>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</si>
  <si>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</si>
  <si>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</si>
  <si>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</si>
  <si>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</si>
  <si>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</si>
  <si>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</si>
  <si>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October 31,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</si>
  <si>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</si>
  <si>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</si>
  <si>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</si>
  <si>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</si>
  <si>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</si>
  <si>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</si>
  <si>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</si>
  <si>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5.22% Government of India</t>
  </si>
  <si>
    <t>IN0020200112</t>
  </si>
  <si>
    <t>6.22% Housing Development Finance Corp Ltd. **</t>
  </si>
  <si>
    <t>INE001A07SN2</t>
  </si>
  <si>
    <t>CRISIL AAA</t>
  </si>
  <si>
    <t>5.14% National Bk for Agriculture &amp; Rural Dev. **</t>
  </si>
  <si>
    <t>INE261F08CK9</t>
  </si>
  <si>
    <t>ICRA AAA</t>
  </si>
  <si>
    <t>6.59% Indian Railway Finance Corporation Ltd. **</t>
  </si>
  <si>
    <t>INE053F07BZ2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</si>
  <si>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</si>
  <si>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</si>
  <si>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</si>
  <si>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</si>
  <si>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</si>
  <si>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</si>
  <si>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</si>
  <si>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</si>
  <si>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</si>
  <si>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</si>
  <si>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</si>
  <si>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30-12-2021</t>
  </si>
  <si>
    <t>IN002021Y130</t>
  </si>
  <si>
    <t>182 DAYS TBILL RED 25-11-2021</t>
  </si>
  <si>
    <t>IN002021Y080</t>
  </si>
  <si>
    <t>Treps / Reverse Repo</t>
  </si>
  <si>
    <t>Treps</t>
  </si>
  <si>
    <t>Net Receivables / (Payables)</t>
  </si>
  <si>
    <t>GRAND TOTAL</t>
  </si>
  <si>
    <t>**  Non Traded Security</t>
  </si>
  <si>
    <t>6.1% Government of India</t>
  </si>
  <si>
    <t>IN0020210095</t>
  </si>
  <si>
    <t>5.77% Government of India</t>
  </si>
  <si>
    <t>IN0020200153</t>
  </si>
  <si>
    <t>5.85% Government of India</t>
  </si>
  <si>
    <t>IN0020200294</t>
  </si>
  <si>
    <t>5.79% Government of India</t>
  </si>
  <si>
    <t>IN0020200070</t>
  </si>
  <si>
    <t>6.68% Government of India</t>
  </si>
  <si>
    <t>IN0020170042</t>
  </si>
  <si>
    <t>5.8% National Housing Bank **</t>
  </si>
  <si>
    <t>INE557F08FJ5</t>
  </si>
  <si>
    <t>7.17% National Highways Authority of India **</t>
  </si>
  <si>
    <t>INE906B07FE6</t>
  </si>
  <si>
    <t>6.44% Indian Oil Corporation Ltd. **</t>
  </si>
  <si>
    <t>INE242A08445</t>
  </si>
  <si>
    <t>7.17% Reliance Industries Ltd. **</t>
  </si>
  <si>
    <t>INE002A08500</t>
  </si>
  <si>
    <t>6.99% Housing &amp; Urban Development Corp Ltd. **</t>
  </si>
  <si>
    <t>INE031A08756</t>
  </si>
  <si>
    <t>FITCH AAA</t>
  </si>
  <si>
    <t>6.8% Hindustan Petroleum Corporation Ltd. **</t>
  </si>
  <si>
    <t>INE094A08044</t>
  </si>
  <si>
    <t>7.2% Power Grid Corporation of India Ltd. **</t>
  </si>
  <si>
    <t>INE752E07OD2</t>
  </si>
  <si>
    <t>6.5% National Bk for Agriculture &amp; Rural Dev. **</t>
  </si>
  <si>
    <t>INE261F08CD4</t>
  </si>
  <si>
    <t>5.04% Indian Railway Finance Corporation Ltd. **</t>
  </si>
  <si>
    <t>INE053F07CU1</t>
  </si>
  <si>
    <t>4.79% Hindustan Petroleum Corporation Ltd. **</t>
  </si>
  <si>
    <t>INE094A08085</t>
  </si>
  <si>
    <t>5.32% National Housing Bank **</t>
  </si>
  <si>
    <t>INE557F08FK3</t>
  </si>
  <si>
    <t>5.47% Power Finance Corporation Ltd. **</t>
  </si>
  <si>
    <t>INE134E08LB1</t>
  </si>
  <si>
    <t>6.72% NTPC Ltd. **</t>
  </si>
  <si>
    <t>INE733E07KH1</t>
  </si>
  <si>
    <t>6.55% NTPC Ltd. **</t>
  </si>
  <si>
    <t>INE733E08148</t>
  </si>
  <si>
    <t>6.4% National Bk for Agriculture &amp; Rural Dev. **</t>
  </si>
  <si>
    <t>INE261F08CA0</t>
  </si>
  <si>
    <t>9.25% Power Grid Corporation of India Ltd. **</t>
  </si>
  <si>
    <t>INE752E07JI1</t>
  </si>
  <si>
    <t>7.96% State Government of Maharashtra</t>
  </si>
  <si>
    <t>IN2220160021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</si>
  <si>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</si>
  <si>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</si>
  <si>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</si>
  <si>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</si>
  <si>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</si>
  <si>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</si>
  <si>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</si>
  <si>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</si>
  <si>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 **</t>
  </si>
  <si>
    <t>INE134E08KS7</t>
  </si>
  <si>
    <t>6.09% Housing &amp; Urban Development Corp Ltd. **</t>
  </si>
  <si>
    <t>INE031A08780</t>
  </si>
  <si>
    <t>7.34% Housing &amp; Urban Development Corp Ltd. **</t>
  </si>
  <si>
    <t>INE031A08731</t>
  </si>
  <si>
    <t>CARE AAA</t>
  </si>
  <si>
    <t>4.64% Oil &amp; Natural Gas Corporation Ltd. **</t>
  </si>
  <si>
    <t>INE213A08032</t>
  </si>
  <si>
    <t>7.24% Indian Railway Finance Corporation Ltd. **</t>
  </si>
  <si>
    <t>INE053F07934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</si>
  <si>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</si>
  <si>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</si>
  <si>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</si>
  <si>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</si>
  <si>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</si>
  <si>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</si>
  <si>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</si>
  <si>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</si>
  <si>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6.18% Government of India</t>
  </si>
  <si>
    <t>IN0020190396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</si>
  <si>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</si>
  <si>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</si>
  <si>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</si>
  <si>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</si>
  <si>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</si>
  <si>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HDFC Bank Ltd. ** #</t>
  </si>
  <si>
    <t>INE040A16CJ3</t>
  </si>
  <si>
    <t>CARE A1+</t>
  </si>
  <si>
    <t>Kotak Mahindra Bank Ltd. ** #</t>
  </si>
  <si>
    <t>INE237A167M9</t>
  </si>
  <si>
    <t>CRISIL A1+</t>
  </si>
  <si>
    <t>Axis Bank Ltd. ** #</t>
  </si>
  <si>
    <t>INE238A163W6</t>
  </si>
  <si>
    <t>Commercial Paper</t>
  </si>
  <si>
    <t>Export Import Bank of India **</t>
  </si>
  <si>
    <t>INE514E14PR9</t>
  </si>
  <si>
    <t>91 DAYS TBILL RED 09-12-2021</t>
  </si>
  <si>
    <t>IN002021X264</t>
  </si>
  <si>
    <t>91 DAYS TBILL RED 11-11-2021</t>
  </si>
  <si>
    <t>IN002021X223</t>
  </si>
  <si>
    <t>182 DAYS TBILL RED 09-12-2021</t>
  </si>
  <si>
    <t>IN002021Y106</t>
  </si>
  <si>
    <t>182 DAYS TBILL RED 18-11-2021</t>
  </si>
  <si>
    <t>IN002021Y072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</si>
  <si>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</si>
  <si>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</si>
  <si>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</si>
  <si>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</si>
  <si>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</si>
  <si>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</si>
  <si>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</si>
  <si>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</si>
  <si>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</si>
  <si>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</si>
  <si>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</si>
  <si>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</si>
  <si>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</si>
  <si>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</si>
  <si>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</si>
  <si>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</si>
  <si>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</si>
  <si>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</si>
  <si>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Reliance Industries Ltd.</t>
  </si>
  <si>
    <t>INE002A01018</t>
  </si>
  <si>
    <t>PETROLEUM PRODUCTS</t>
  </si>
  <si>
    <t>Mahindra &amp; Mahindra Ltd.</t>
  </si>
  <si>
    <t>INE101A01026</t>
  </si>
  <si>
    <t>AUTO</t>
  </si>
  <si>
    <t>Tech Mahindra Ltd.</t>
  </si>
  <si>
    <t>INE669C01036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</si>
  <si>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</si>
  <si>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</si>
  <si>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</si>
  <si>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</si>
  <si>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</si>
  <si>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</si>
  <si>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Abbott India Ltd.</t>
  </si>
  <si>
    <t>INE358A01014</t>
  </si>
  <si>
    <t>Reliance Industries Ltd. PARTLY PAID UP FV 5</t>
  </si>
  <si>
    <t>IN9002A01032</t>
  </si>
  <si>
    <t>Bharti Airtel Ltd. PARTLY PAID UP FV 1.25 #</t>
  </si>
  <si>
    <t>IN9397D01014</t>
  </si>
  <si>
    <t>(b) Unlisted</t>
  </si>
  <si>
    <t>8.3% Government of India</t>
  </si>
  <si>
    <t>IN0020100031</t>
  </si>
  <si>
    <t>8.49% NTPC Ltd. **</t>
  </si>
  <si>
    <t>INE733E07JP6</t>
  </si>
  <si>
    <t>8.15% Government of India</t>
  </si>
  <si>
    <t>IN0020120013</t>
  </si>
  <si>
    <t>8.18% Power Finance Corporation Ltd. **</t>
  </si>
  <si>
    <t>INE134E08JW1</t>
  </si>
  <si>
    <t>8.3% Reliance Industries Ltd. **</t>
  </si>
  <si>
    <t>INE002A08575</t>
  </si>
  <si>
    <t>4.23% Housing Development Finance Corp Ltd. **</t>
  </si>
  <si>
    <t>INE001A07SV5</t>
  </si>
  <si>
    <t>5.05% Indian Oil Corporation Ltd. **</t>
  </si>
  <si>
    <t>INE242A08460</t>
  </si>
  <si>
    <t>8.5% REC Ltd. **</t>
  </si>
  <si>
    <t>INE020B08BR5</t>
  </si>
  <si>
    <t>7.7% National Bk for Agriculture &amp; Rural Dev. **</t>
  </si>
  <si>
    <t>INE261F08BL9</t>
  </si>
  <si>
    <t>7.0% Housing Development Finance Corp Ltd. **</t>
  </si>
  <si>
    <t>INE001A07SM4</t>
  </si>
  <si>
    <t>7.03% REC Ltd. **</t>
  </si>
  <si>
    <t>INE020B08AK2</t>
  </si>
  <si>
    <t>5.7% Bajaj Finance Ltd. **</t>
  </si>
  <si>
    <t>INE296A07RG4</t>
  </si>
  <si>
    <t>5.69% REC Ltd. **</t>
  </si>
  <si>
    <t>INE020B08DC3</t>
  </si>
  <si>
    <t>7.09% REC Ltd. **</t>
  </si>
  <si>
    <t>INE020B08CD3</t>
  </si>
  <si>
    <t>7.2834% HDB Financial Services Ltd. **</t>
  </si>
  <si>
    <t>INE756I07DD7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</si>
  <si>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</si>
  <si>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</si>
  <si>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</si>
  <si>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</si>
  <si>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</si>
  <si>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</si>
  <si>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INE238A167W7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</si>
  <si>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</si>
  <si>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</si>
  <si>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</si>
  <si>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</si>
  <si>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</si>
  <si>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</si>
  <si>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INE514E14PS7</t>
  </si>
  <si>
    <t>Chennai Petroleum Corporation Ltd. **</t>
  </si>
  <si>
    <t>INE178A14GY6</t>
  </si>
  <si>
    <t>Reliance Industries Ltd. **</t>
  </si>
  <si>
    <t>INE002A14JG9</t>
  </si>
  <si>
    <t>INE514E14PV1</t>
  </si>
  <si>
    <t>TVS Credit Services Ltd. **</t>
  </si>
  <si>
    <t>INE729N14FW5</t>
  </si>
  <si>
    <t>Kotak Mahindra Investments Ltd. **</t>
  </si>
  <si>
    <t>INE975F14VX5</t>
  </si>
  <si>
    <t>TV18 Broadcast Ltd. **</t>
  </si>
  <si>
    <t>INE886H14GM4</t>
  </si>
  <si>
    <t>Birla Group Holdings Pvt Ltd. **</t>
  </si>
  <si>
    <t>INE09OL14755</t>
  </si>
  <si>
    <t>L &amp; T Finance Ltd. **</t>
  </si>
  <si>
    <t>INE027E14KT9</t>
  </si>
  <si>
    <t>Tata Motors Finance Ltd. **</t>
  </si>
  <si>
    <t>INE601U14GK4</t>
  </si>
  <si>
    <t>Bajaj Housing Finance Ltd. **</t>
  </si>
  <si>
    <t>INE377Y14876</t>
  </si>
  <si>
    <t>INE377Y14868</t>
  </si>
  <si>
    <t>91 DAYS TBILL RED 02-12-2021</t>
  </si>
  <si>
    <t>IN002021X256</t>
  </si>
  <si>
    <t>182 DAYS TBILL RED 12-11-2021</t>
  </si>
  <si>
    <t>IN002021Y064</t>
  </si>
  <si>
    <t>364 DAYS TBILL RED 30-03-2022</t>
  </si>
  <si>
    <t>IN002020Z527</t>
  </si>
  <si>
    <t>7.35% Government of India</t>
  </si>
  <si>
    <t>IN0020090034</t>
  </si>
  <si>
    <t>6.75% Sikka Ports and Terminals Ltd. **</t>
  </si>
  <si>
    <t>INE941D07208</t>
  </si>
  <si>
    <t>8.08% State Government of Maharashtra</t>
  </si>
  <si>
    <t>IN2220160013</t>
  </si>
  <si>
    <t>Export Import Bank of India ** #</t>
  </si>
  <si>
    <t>INE514E16BW4</t>
  </si>
  <si>
    <t>364 DAYS TBILL RED 02-12-2021</t>
  </si>
  <si>
    <t>IN002020Z345</t>
  </si>
  <si>
    <t>8.79% Government of India</t>
  </si>
  <si>
    <t>IN0020110030</t>
  </si>
  <si>
    <t>364 DAYS TBILL RED 11-03-2022</t>
  </si>
  <si>
    <t>IN002020Z493</t>
  </si>
  <si>
    <t>Others</t>
  </si>
  <si>
    <t>Investment in Mutual fund</t>
  </si>
  <si>
    <t>LIC MF LIQUID FUND-DR PLN-GR</t>
  </si>
  <si>
    <t>INF767K01DN1</t>
  </si>
  <si>
    <t>6.99% REC Ltd. **</t>
  </si>
  <si>
    <t>INE020B08CQ5</t>
  </si>
  <si>
    <t>National Bk for Agriculture &amp; Rural Dev. **</t>
  </si>
  <si>
    <t>INE261F14IG2</t>
  </si>
  <si>
    <t>Reliance Jio Infocomm Ltd. **</t>
  </si>
  <si>
    <t>INE110L14PW1</t>
  </si>
  <si>
    <t>Reliance Retail Ventures Ltd. **</t>
  </si>
  <si>
    <t>INE929O14339</t>
  </si>
  <si>
    <t>Small Industries Development Bk of India **</t>
  </si>
  <si>
    <t>INE556F14HY0</t>
  </si>
  <si>
    <t>Indian Oil Corporation Ltd. **</t>
  </si>
  <si>
    <t>INE242A14UZ8</t>
  </si>
  <si>
    <t>INE178A14HA4</t>
  </si>
  <si>
    <t>Kotak Securities Ltd. **</t>
  </si>
  <si>
    <t>INE028E14IZ8</t>
  </si>
  <si>
    <t>INE09OL14763</t>
  </si>
  <si>
    <t>Aditya Birla Housing Finance Ltd. **</t>
  </si>
  <si>
    <t>INE831R14BX7</t>
  </si>
  <si>
    <t>INE027E14KX1</t>
  </si>
  <si>
    <t>Riskometer</t>
  </si>
  <si>
    <t>LIC MF Arbitrage Fund has invested (inter scheme investments) in LIC MF Liquid Fund. Market value of such investments as on 31st October 2021 is 571.44 lacs.</t>
  </si>
  <si>
    <t>Moderate</t>
  </si>
  <si>
    <t>Low to Moderate</t>
  </si>
  <si>
    <t>Low</t>
  </si>
  <si>
    <t>The product is suitable for investors who are seeking*</t>
  </si>
  <si>
    <t>Riskometer - Scheme</t>
  </si>
  <si>
    <t>Primary Benchmark</t>
  </si>
  <si>
    <t>Riskometer - Primary Benchmark</t>
  </si>
  <si>
    <t xml:space="preserve">      LIC MF Debt Hybrid Fund</t>
  </si>
  <si>
    <r>
      <t>•</t>
    </r>
    <r>
      <rPr>
        <sz val="9"/>
        <color rgb="FF000000"/>
        <rFont val="Arial"/>
        <family val="2"/>
      </rPr>
      <t>Medium term capital appreciation with current income</t>
    </r>
  </si>
  <si>
    <t>CRISIL Hybrid 85+15 - Conservative Index</t>
  </si>
  <si>
    <r>
      <t>•</t>
    </r>
    <r>
      <rPr>
        <sz val="9"/>
        <color rgb="FF000000"/>
        <rFont val="Arial"/>
        <family val="2"/>
      </rPr>
      <t>A fund that invests predominantly in debt instruments with marginal equity exposure.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</si>
  <si>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</si>
  <si>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•Risk - Moderately High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</si>
  <si>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</si>
  <si>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</si>
  <si>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LIC MF G-Sec Long Term Exchange Traded Fund</t>
  </si>
  <si>
    <r>
      <t>•</t>
    </r>
    <r>
      <rPr>
        <sz val="9"/>
        <color rgb="FF000000"/>
        <rFont val="Arial"/>
        <family val="2"/>
      </rPr>
      <t>Medium to long term regular Income.</t>
    </r>
  </si>
  <si>
    <t>Nifty 8-13 yr G-Sec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</si>
  <si>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</si>
  <si>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•Risk - Moderate</t>
  </si>
  <si>
    <r>
      <t>•</t>
    </r>
    <r>
      <rPr>
        <sz val="9"/>
        <color rgb="FF000000"/>
        <rFont val="Arial"/>
        <family val="2"/>
      </rPr>
      <t>Income Over Medium to long term</t>
    </r>
  </si>
  <si>
    <t>CRISIL Composite Bond Fund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</si>
  <si>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</si>
  <si>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Low to Moderate</t>
  </si>
  <si>
    <r>
      <t>•</t>
    </r>
    <r>
      <rPr>
        <sz val="9"/>
        <color rgb="FF000000"/>
        <rFont val="Arial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</si>
  <si>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</si>
  <si>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9"/>
        <color rgb="FF000000"/>
        <rFont val="Arial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</si>
  <si>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b/>
        <sz val="9"/>
        <color rgb="FF000000"/>
        <rFont val="Arial"/>
        <family val="2"/>
      </rPr>
      <t>Risk – Low to Moderate</t>
    </r>
  </si>
  <si>
    <r>
      <t>•</t>
    </r>
    <r>
      <rPr>
        <sz val="9"/>
        <color rgb="FF000000"/>
        <rFont val="Arial"/>
        <family val="2"/>
      </rPr>
      <t>Generation of reasonable returns over short to medium term.</t>
    </r>
  </si>
  <si>
    <t>CRISIL Short Term Bond Fund Index</t>
  </si>
  <si>
    <r>
      <t>•</t>
    </r>
    <r>
      <rPr>
        <sz val="9"/>
        <color rgb="FF000000"/>
        <rFont val="Arial"/>
        <family val="2"/>
      </rPr>
      <t>Investment in Debt securities and money market instruments.</t>
    </r>
  </si>
  <si>
    <t xml:space="preserve">•Risk – Low to Moderate </t>
  </si>
  <si>
    <r>
      <t>•</t>
    </r>
    <r>
      <rPr>
        <sz val="9"/>
        <color rgb="FF000000"/>
        <rFont val="Arial"/>
        <family val="2"/>
      </rPr>
      <t>Regular Income for short term</t>
    </r>
  </si>
  <si>
    <t>CRISIL Low Duration Debt Index</t>
  </si>
  <si>
    <r>
      <t>•</t>
    </r>
    <r>
      <rPr>
        <sz val="9"/>
        <color rgb="FF000000"/>
        <rFont val="Arial"/>
        <family val="2"/>
      </rPr>
      <t>A fund that focuses on low duration securities.</t>
    </r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</si>
  <si>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</si>
  <si>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</si>
  <si>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</si>
  <si>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</si>
  <si>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r>
      <t>•</t>
    </r>
    <r>
      <rPr>
        <sz val="9"/>
        <color rgb="FF000000"/>
        <rFont val="Arial"/>
        <family val="2"/>
      </rPr>
      <t>Regular income for short term</t>
    </r>
  </si>
  <si>
    <t>CRISIL Liquid Fund Index</t>
  </si>
  <si>
    <r>
      <t>•</t>
    </r>
    <r>
      <rPr>
        <sz val="9"/>
        <color rgb="FF000000"/>
        <rFont val="Arial"/>
        <family val="2"/>
      </rPr>
      <t>Investment in Debt/Money Market Instruments with maturity of upto 91 days.</t>
    </r>
  </si>
  <si>
    <r>
      <t>•</t>
    </r>
    <r>
      <rPr>
        <sz val="9"/>
        <color rgb="FF000000"/>
        <rFont val="Arial"/>
        <family val="2"/>
      </rPr>
      <t>Regular income over short term.</t>
    </r>
  </si>
  <si>
    <t>CRISIL Ultra Short Term Debt Index</t>
  </si>
  <si>
    <r>
      <t>•</t>
    </r>
    <r>
      <rPr>
        <sz val="9"/>
        <color rgb="FF000000"/>
        <rFont val="Arial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</si>
  <si>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9"/>
        <color rgb="FF000000"/>
        <rFont val="Arial"/>
        <family val="2"/>
      </rPr>
      <t>Regular income with high levels of safety and liquidity over short term.</t>
    </r>
  </si>
  <si>
    <t>NIFTY 1D Rate Index</t>
  </si>
  <si>
    <r>
      <t>•</t>
    </r>
    <r>
      <rPr>
        <sz val="9"/>
        <color rgb="FF000000"/>
        <rFont val="Arial"/>
        <family val="2"/>
      </rPr>
      <t>Investment in debt and money market instruments with overnight maturity.</t>
    </r>
  </si>
  <si>
    <r>
      <t>•</t>
    </r>
    <r>
      <rPr>
        <b/>
        <sz val="9"/>
        <color rgb="FF000000"/>
        <rFont val="Arial"/>
        <family val="2"/>
      </rPr>
      <t>Risk – Low</t>
    </r>
  </si>
  <si>
    <t>•Risk – Low</t>
  </si>
  <si>
    <t>•Risk – Moderate</t>
  </si>
  <si>
    <t>Not Applicable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</si>
  <si>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October 30,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</si>
</sst>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15" fontId="2" fillId="0" borderId="0" xfId="0" applyNumberFormat="1" applyFont="1"/>
    <xf numFmtId="0" fontId="0" fillId="0" borderId="7" xfId="0" applyBorder="1"/>
    <xf numFmtId="0" fontId="5" fillId="0" borderId="7" xfId="2" applyBorder="1"/>
    <xf numFmtId="4" fontId="3" fillId="0" borderId="7" xfId="0" applyNumberFormat="1" applyFont="1" applyBorder="1" applyAlignment="1">
      <alignment horizontal="right"/>
    </xf>
    <xf numFmtId="0" fontId="9" fillId="3" borderId="9" xfId="0" applyFont="1" applyFill="1" applyBorder="1" applyAlignment="1">
      <alignment horizontal="left" vertical="center" wrapText="1" readingOrder="1"/>
    </xf>
    <xf numFmtId="0" fontId="9" fillId="3" borderId="9" xfId="0" applyFont="1" applyFill="1" applyBorder="1" applyAlignment="1">
      <alignment horizontal="center" vertical="center" wrapText="1" readingOrder="1"/>
    </xf>
    <xf numFmtId="0" fontId="9" fillId="3" borderId="10" xfId="0" applyFont="1" applyFill="1" applyBorder="1" applyAlignment="1">
      <alignment horizontal="center" vertical="center" wrapText="1" readingOrder="1"/>
    </xf>
    <xf numFmtId="0" fontId="10" fillId="0" borderId="11" xfId="0" applyFont="1" applyBorder="1" applyAlignment="1">
      <alignment horizontal="left" vertical="center" readingOrder="1"/>
    </xf>
    <xf numFmtId="0" fontId="9" fillId="0" borderId="11" xfId="0" applyFont="1" applyBorder="1" applyAlignment="1">
      <alignment horizontal="center" vertical="center" wrapText="1" readingOrder="1"/>
    </xf>
    <xf numFmtId="0" fontId="8" fillId="0" borderId="12" xfId="0" applyFont="1" applyBorder="1" applyAlignment="1">
      <alignment horizontal="left" vertical="center" wrapText="1" indent="3" readingOrder="1"/>
    </xf>
    <xf numFmtId="0" fontId="8" fillId="0" borderId="13" xfId="0" applyFont="1" applyBorder="1" applyAlignment="1">
      <alignment horizontal="left" vertical="center" wrapText="1" indent="3" readingOrder="1"/>
    </xf>
    <xf numFmtId="0" fontId="12" fillId="0" borderId="13" xfId="0" applyFont="1" applyBorder="1" applyAlignment="1">
      <alignment horizontal="center" vertical="center" wrapText="1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12" fillId="0" borderId="17" xfId="0" applyFont="1" applyBorder="1" applyAlignment="1">
      <alignment horizontal="center" vertical="center" wrapText="1" readingOrder="1"/>
    </xf>
    <xf numFmtId="0" fontId="11" fillId="0" borderId="12" xfId="0" applyFont="1" applyBorder="1" applyAlignment="1">
      <alignment horizontal="left" vertical="center" wrapText="1" readingOrder="1"/>
    </xf>
    <xf numFmtId="0" fontId="8" fillId="0" borderId="15" xfId="0" applyFont="1" applyBorder="1" applyAlignment="1">
      <alignment horizontal="left" vertical="center" wrapText="1" indent="3" readingOrder="1"/>
    </xf>
    <xf numFmtId="0" fontId="8" fillId="0" borderId="19" xfId="0" applyFont="1" applyBorder="1" applyAlignment="1">
      <alignment horizontal="left" vertical="center" wrapText="1" indent="3" readingOrder="1"/>
    </xf>
    <xf numFmtId="0" fontId="12" fillId="0" borderId="21" xfId="0" applyFont="1" applyBorder="1" applyAlignment="1">
      <alignment horizontal="center" vertical="center" wrapText="1" readingOrder="1"/>
    </xf>
    <xf numFmtId="0" fontId="12" fillId="0" borderId="23" xfId="0" applyFont="1" applyBorder="1" applyAlignment="1">
      <alignment horizontal="center" vertical="center" wrapText="1" readingOrder="1"/>
    </xf>
    <xf numFmtId="0" fontId="8" fillId="0" borderId="15" xfId="0" applyFont="1" applyBorder="1" applyAlignment="1">
      <alignment horizontal="left" vertical="center" indent="3" readingOrder="1"/>
    </xf>
    <xf numFmtId="0" fontId="10" fillId="0" borderId="19" xfId="0" applyFont="1" applyBorder="1" applyAlignment="1">
      <alignment horizontal="left" vertical="center" indent="3" readingOrder="1"/>
    </xf>
    <xf numFmtId="0" fontId="12" fillId="0" borderId="13" xfId="0" applyFont="1" applyBorder="1" applyAlignment="1">
      <alignment horizontal="center" vertical="center" readingOrder="1"/>
    </xf>
    <xf numFmtId="0" fontId="10" fillId="0" borderId="27" xfId="0" applyFont="1" applyBorder="1" applyAlignment="1">
      <alignment horizontal="left" vertical="center" indent="3" readingOrder="1"/>
    </xf>
    <xf numFmtId="0" fontId="12" fillId="0" borderId="23" xfId="0" applyFont="1" applyBorder="1" applyAlignment="1">
      <alignment horizontal="center" vertical="center" readingOrder="1"/>
    </xf>
    <xf numFmtId="0" fontId="10" fillId="0" borderId="23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12" fillId="0" borderId="30" xfId="0" applyFont="1" applyBorder="1" applyAlignment="1">
      <alignment horizontal="center" vertical="center" wrapText="1" readingOrder="1"/>
    </xf>
    <xf numFmtId="0" fontId="10" fillId="0" borderId="27" xfId="0" applyFont="1" applyBorder="1" applyAlignment="1">
      <alignment horizontal="left" vertical="center" wrapText="1" indent="3" readingOrder="1"/>
    </xf>
    <xf numFmtId="0" fontId="11" fillId="0" borderId="12" xfId="0" applyFont="1" applyBorder="1" applyAlignment="1">
      <alignment horizontal="left" vertical="center" wrapText="1" readingOrder="1"/>
    </xf>
    <xf numFmtId="0" fontId="9" fillId="0" borderId="11" xfId="0" applyFont="1" applyBorder="1" applyAlignment="1">
      <alignment horizontal="center" vertical="center" wrapText="1" readingOrder="1"/>
    </xf>
    <xf numFmtId="0" fontId="6" fillId="0" borderId="7" xfId="0" applyFont="1" applyBorder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 wrapText="1" readingOrder="1"/>
    </xf>
    <xf numFmtId="0" fontId="11" fillId="0" borderId="12" xfId="0" applyFont="1" applyBorder="1" applyAlignment="1">
      <alignment horizontal="center" vertical="center" wrapText="1" readingOrder="1"/>
    </xf>
    <xf numFmtId="0" fontId="11" fillId="0" borderId="13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center" vertical="center" wrapText="1" readingOrder="1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 wrapText="1" readingOrder="1"/>
    </xf>
    <xf numFmtId="0" fontId="11" fillId="0" borderId="12" xfId="0" applyFont="1" applyBorder="1" applyAlignment="1">
      <alignment horizontal="left" vertical="center" wrapText="1" readingOrder="1"/>
    </xf>
    <xf numFmtId="0" fontId="11" fillId="0" borderId="13" xfId="0" applyFont="1" applyBorder="1" applyAlignment="1">
      <alignment horizontal="left" vertical="center" wrapText="1" readingOrder="1"/>
    </xf>
    <xf numFmtId="0" fontId="2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 vertical="center" wrapText="1" readingOrder="1"/>
    </xf>
    <xf numFmtId="0" fontId="11" fillId="0" borderId="21" xfId="0" applyFont="1" applyBorder="1" applyAlignment="1">
      <alignment horizontal="center" vertical="center" wrapText="1" readingOrder="1"/>
    </xf>
    <xf numFmtId="0" fontId="11" fillId="0" borderId="18" xfId="0" applyFont="1" applyBorder="1" applyAlignment="1">
      <alignment horizontal="center" vertical="center" wrapText="1" readingOrder="1"/>
    </xf>
    <xf numFmtId="0" fontId="9" fillId="0" borderId="11" xfId="0" applyFont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center" vertical="center" wrapText="1" readingOrder="1"/>
    </xf>
    <xf numFmtId="0" fontId="9" fillId="0" borderId="13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159542</xdr:colOff>
      <xdr:row>9</xdr:row>
      <xdr:rowOff>64293</xdr:rowOff>
    </xdr:from>
    <xdr:to>
      <xdr:col>2</xdr:col>
      <xdr:colOff>2238375</xdr:colOff>
      <xdr:row>12</xdr:row>
      <xdr:rowOff>227540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71CDF0CF-3CFB-4586-89AE-768C8F6C30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750467" y="2340768"/>
          <a:ext cx="2078833" cy="1201472"/>
        </a:xfrm>
        <a:prstGeom prst="rect">
          <a:avLst/>
        </a:prstGeom>
      </xdr:spPr>
    </xdr:pic>
    <xdr:clientData/>
  </xdr:twoCellAnchor>
  <xdr:oneCellAnchor>
    <xdr:from>
      <xdr:col>2</xdr:col>
      <xdr:colOff>64430</xdr:colOff>
      <xdr:row>45</xdr:row>
      <xdr:rowOff>78582</xdr:rowOff>
    </xdr:from>
    <xdr:ext cx="2250145" cy="1331118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E3CD309E-64AA-4231-815F-78AD219EE9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655355" y="15128082"/>
          <a:ext cx="2250145" cy="1331118"/>
        </a:xfrm>
        <a:prstGeom prst="rect">
          <a:avLst/>
        </a:prstGeom>
      </xdr:spPr>
    </xdr:pic>
    <xdr:clientData/>
  </xdr:oneCellAnchor>
  <xdr:twoCellAnchor editAs="oneCell">
    <xdr:from>
      <xdr:col>1</xdr:col>
      <xdr:colOff>314325</xdr:colOff>
      <xdr:row>0</xdr:row>
      <xdr:rowOff>149678</xdr:rowOff>
    </xdr:from>
    <xdr:to>
      <xdr:col>2</xdr:col>
      <xdr:colOff>121920</xdr:colOff>
      <xdr:row>5</xdr:row>
      <xdr:rowOff>118282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FA286D7-62D5-46AB-B3B6-BDEDA5D5A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149678"/>
          <a:ext cx="2788920" cy="730604"/>
        </a:xfrm>
        <a:prstGeom prst="rect">
          <a:avLst/>
        </a:prstGeom>
      </xdr:spPr>
    </xdr:pic>
    <xdr:clientData/>
  </xdr:twoCellAnchor>
  <xdr:twoCellAnchor editAs="oneCell">
    <xdr:from>
      <xdr:col>2</xdr:col>
      <xdr:colOff>99674</xdr:colOff>
      <xdr:row>21</xdr:row>
      <xdr:rowOff>193900</xdr:rowOff>
    </xdr:from>
    <xdr:to>
      <xdr:col>2</xdr:col>
      <xdr:colOff>2207594</xdr:colOff>
      <xdr:row>24</xdr:row>
      <xdr:rowOff>285750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118D430F-E238-44F2-B94C-520DA9BFD3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90599" y="6680425"/>
          <a:ext cx="2107920" cy="1330100"/>
        </a:xfrm>
        <a:prstGeom prst="rect">
          <a:avLst/>
        </a:prstGeom>
      </xdr:spPr>
    </xdr:pic>
    <xdr:clientData/>
  </xdr:twoCellAnchor>
  <xdr:twoCellAnchor editAs="oneCell">
    <xdr:from>
      <xdr:col>2</xdr:col>
      <xdr:colOff>61231</xdr:colOff>
      <xdr:row>29</xdr:row>
      <xdr:rowOff>55789</xdr:rowOff>
    </xdr:from>
    <xdr:to>
      <xdr:col>2</xdr:col>
      <xdr:colOff>2228850</xdr:colOff>
      <xdr:row>32</xdr:row>
      <xdr:rowOff>280872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7FA40231-ED01-4050-99DD-8BDA9165BA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52156" y="9342664"/>
          <a:ext cx="2167619" cy="1272833"/>
        </a:xfrm>
        <a:prstGeom prst="rect">
          <a:avLst/>
        </a:prstGeom>
      </xdr:spPr>
    </xdr:pic>
    <xdr:clientData/>
  </xdr:twoCellAnchor>
  <xdr:twoCellAnchor editAs="oneCell">
    <xdr:from>
      <xdr:col>2</xdr:col>
      <xdr:colOff>83345</xdr:colOff>
      <xdr:row>33</xdr:row>
      <xdr:rowOff>66335</xdr:rowOff>
    </xdr:from>
    <xdr:to>
      <xdr:col>2</xdr:col>
      <xdr:colOff>2228850</xdr:colOff>
      <xdr:row>36</xdr:row>
      <xdr:rowOff>278240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7B439290-C58E-4D24-97E6-5D488E43C1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74270" y="10715285"/>
          <a:ext cx="2145505" cy="1307280"/>
        </a:xfrm>
        <a:prstGeom prst="rect">
          <a:avLst/>
        </a:prstGeom>
      </xdr:spPr>
    </xdr:pic>
    <xdr:clientData/>
  </xdr:twoCellAnchor>
  <xdr:twoCellAnchor editAs="oneCell">
    <xdr:from>
      <xdr:col>2</xdr:col>
      <xdr:colOff>77892</xdr:colOff>
      <xdr:row>37</xdr:row>
      <xdr:rowOff>38101</xdr:rowOff>
    </xdr:from>
    <xdr:to>
      <xdr:col>2</xdr:col>
      <xdr:colOff>2236319</xdr:colOff>
      <xdr:row>40</xdr:row>
      <xdr:rowOff>280308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D9F0DF49-B103-4A69-9DD9-EBF4605FF7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68817" y="12096751"/>
          <a:ext cx="2158427" cy="1375682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41</xdr:row>
      <xdr:rowOff>95250</xdr:rowOff>
    </xdr:from>
    <xdr:to>
      <xdr:col>2</xdr:col>
      <xdr:colOff>2285796</xdr:colOff>
      <xdr:row>44</xdr:row>
      <xdr:rowOff>251732</xdr:rowOff>
    </xdr:to>
    <xdr:pic>
      <xdr:nvPicPr>
        <xdr:cNvPr id="9" name="Picture 8" descr="Diagram&#10;&#10;Description automatically generated">
          <a:extLst>
            <a:ext uri="{FF2B5EF4-FFF2-40B4-BE49-F238E27FC236}">
              <a16:creationId xmlns:a16="http://schemas.microsoft.com/office/drawing/2014/main" id="{A7A54393-0459-4923-B806-C6220F0F46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686175" y="13601700"/>
          <a:ext cx="2190546" cy="1385207"/>
        </a:xfrm>
        <a:prstGeom prst="rect">
          <a:avLst/>
        </a:prstGeom>
      </xdr:spPr>
    </xdr:pic>
    <xdr:clientData/>
  </xdr:twoCellAnchor>
  <xdr:oneCellAnchor>
    <xdr:from>
      <xdr:col>4</xdr:col>
      <xdr:colOff>86883</xdr:colOff>
      <xdr:row>45</xdr:row>
      <xdr:rowOff>114301</xdr:rowOff>
    </xdr:from>
    <xdr:ext cx="2275317" cy="1216777"/>
    <xdr:pic>
      <xdr:nvPicPr>
        <xdr:cNvPr id="10" name="Picture 9" descr="Diagram&#10;&#10;Description automatically generated">
          <a:extLst>
            <a:ext uri="{FF2B5EF4-FFF2-40B4-BE49-F238E27FC236}">
              <a16:creationId xmlns:a16="http://schemas.microsoft.com/office/drawing/2014/main" id="{4903697A-3C34-42EF-9ECE-880A9F81CF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24176"/>
        <a:stretch/>
      </xdr:blipFill>
      <xdr:spPr>
        <a:xfrm>
          <a:off x="8030733" y="15163801"/>
          <a:ext cx="2275317" cy="1216777"/>
        </a:xfrm>
        <a:prstGeom prst="rect">
          <a:avLst/>
        </a:prstGeom>
      </xdr:spPr>
    </xdr:pic>
    <xdr:clientData/>
  </xdr:oneCellAnchor>
  <xdr:twoCellAnchor editAs="oneCell">
    <xdr:from>
      <xdr:col>4</xdr:col>
      <xdr:colOff>171446</xdr:colOff>
      <xdr:row>9</xdr:row>
      <xdr:rowOff>64291</xdr:rowOff>
    </xdr:from>
    <xdr:to>
      <xdr:col>4</xdr:col>
      <xdr:colOff>2295525</xdr:colOff>
      <xdr:row>12</xdr:row>
      <xdr:rowOff>243839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6BA5F9A-8FF3-430A-8E54-EE164173C8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23331"/>
        <a:stretch/>
      </xdr:blipFill>
      <xdr:spPr>
        <a:xfrm>
          <a:off x="8115296" y="2340766"/>
          <a:ext cx="2124079" cy="1217773"/>
        </a:xfrm>
        <a:prstGeom prst="rect">
          <a:avLst/>
        </a:prstGeom>
      </xdr:spPr>
    </xdr:pic>
    <xdr:clientData/>
  </xdr:twoCellAnchor>
  <xdr:twoCellAnchor editAs="oneCell">
    <xdr:from>
      <xdr:col>4</xdr:col>
      <xdr:colOff>71438</xdr:colOff>
      <xdr:row>13</xdr:row>
      <xdr:rowOff>19051</xdr:rowOff>
    </xdr:from>
    <xdr:to>
      <xdr:col>4</xdr:col>
      <xdr:colOff>2272211</xdr:colOff>
      <xdr:row>16</xdr:row>
      <xdr:rowOff>76201</xdr:rowOff>
    </xdr:to>
    <xdr:pic>
      <xdr:nvPicPr>
        <xdr:cNvPr id="12" name="Picture 11" descr="Diagram&#10;&#10;Description automatically generated">
          <a:extLst>
            <a:ext uri="{FF2B5EF4-FFF2-40B4-BE49-F238E27FC236}">
              <a16:creationId xmlns:a16="http://schemas.microsoft.com/office/drawing/2014/main" id="{6D4B4D4E-90F5-4080-9564-E13D582715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015288" y="3648076"/>
          <a:ext cx="2200773" cy="1276350"/>
        </a:xfrm>
        <a:prstGeom prst="rect">
          <a:avLst/>
        </a:prstGeom>
      </xdr:spPr>
    </xdr:pic>
    <xdr:clientData/>
  </xdr:twoCellAnchor>
  <xdr:twoCellAnchor editAs="oneCell">
    <xdr:from>
      <xdr:col>2</xdr:col>
      <xdr:colOff>126206</xdr:colOff>
      <xdr:row>13</xdr:row>
      <xdr:rowOff>130965</xdr:rowOff>
    </xdr:from>
    <xdr:to>
      <xdr:col>2</xdr:col>
      <xdr:colOff>2261715</xdr:colOff>
      <xdr:row>16</xdr:row>
      <xdr:rowOff>152400</xdr:rowOff>
    </xdr:to>
    <xdr:pic>
      <xdr:nvPicPr>
        <xdr:cNvPr id="13" name="Picture 12" descr="Diagram&#10;&#10;Description automatically generated">
          <a:extLst>
            <a:ext uri="{FF2B5EF4-FFF2-40B4-BE49-F238E27FC236}">
              <a16:creationId xmlns:a16="http://schemas.microsoft.com/office/drawing/2014/main" id="{118325FA-CDA0-42DF-896D-9AD14A1B36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717131" y="3759990"/>
          <a:ext cx="2135509" cy="1240635"/>
        </a:xfrm>
        <a:prstGeom prst="rect">
          <a:avLst/>
        </a:prstGeom>
      </xdr:spPr>
    </xdr:pic>
    <xdr:clientData/>
  </xdr:twoCellAnchor>
  <xdr:twoCellAnchor editAs="oneCell">
    <xdr:from>
      <xdr:col>4</xdr:col>
      <xdr:colOff>54447</xdr:colOff>
      <xdr:row>21</xdr:row>
      <xdr:rowOff>145596</xdr:rowOff>
    </xdr:from>
    <xdr:to>
      <xdr:col>4</xdr:col>
      <xdr:colOff>2266951</xdr:colOff>
      <xdr:row>24</xdr:row>
      <xdr:rowOff>190500</xdr:rowOff>
    </xdr:to>
    <xdr:pic>
      <xdr:nvPicPr>
        <xdr:cNvPr id="14" name="Picture 13" descr="Diagram&#10;&#10;Description automatically generated">
          <a:extLst>
            <a:ext uri="{FF2B5EF4-FFF2-40B4-BE49-F238E27FC236}">
              <a16:creationId xmlns:a16="http://schemas.microsoft.com/office/drawing/2014/main" id="{6ABC86FD-B45C-49C1-BDE8-0E851FE99E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7998297" y="6632121"/>
          <a:ext cx="2212504" cy="1283154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25</xdr:row>
      <xdr:rowOff>40698</xdr:rowOff>
    </xdr:from>
    <xdr:to>
      <xdr:col>4</xdr:col>
      <xdr:colOff>2190751</xdr:colOff>
      <xdr:row>28</xdr:row>
      <xdr:rowOff>247650</xdr:rowOff>
    </xdr:to>
    <xdr:pic>
      <xdr:nvPicPr>
        <xdr:cNvPr id="15" name="Picture 14" descr="Diagram&#10;&#10;Description automatically generated">
          <a:extLst>
            <a:ext uri="{FF2B5EF4-FFF2-40B4-BE49-F238E27FC236}">
              <a16:creationId xmlns:a16="http://schemas.microsoft.com/office/drawing/2014/main" id="{04DB80B5-509E-4DEC-B1AC-F632715BB1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134351" y="8079798"/>
          <a:ext cx="2000250" cy="1140402"/>
        </a:xfrm>
        <a:prstGeom prst="rect">
          <a:avLst/>
        </a:prstGeom>
      </xdr:spPr>
    </xdr:pic>
    <xdr:clientData/>
  </xdr:twoCellAnchor>
  <xdr:twoCellAnchor editAs="oneCell">
    <xdr:from>
      <xdr:col>4</xdr:col>
      <xdr:colOff>110218</xdr:colOff>
      <xdr:row>33</xdr:row>
      <xdr:rowOff>69396</xdr:rowOff>
    </xdr:from>
    <xdr:to>
      <xdr:col>4</xdr:col>
      <xdr:colOff>2277139</xdr:colOff>
      <xdr:row>36</xdr:row>
      <xdr:rowOff>200025</xdr:rowOff>
    </xdr:to>
    <xdr:pic>
      <xdr:nvPicPr>
        <xdr:cNvPr id="16" name="Picture 15" descr="Diagram&#10;&#10;Description automatically generated">
          <a:extLst>
            <a:ext uri="{FF2B5EF4-FFF2-40B4-BE49-F238E27FC236}">
              <a16:creationId xmlns:a16="http://schemas.microsoft.com/office/drawing/2014/main" id="{201F34BC-A0E6-4AEB-B527-0F8C715648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054068" y="10718346"/>
          <a:ext cx="2166921" cy="1226004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104776</xdr:colOff>
      <xdr:row>17</xdr:row>
      <xdr:rowOff>19050</xdr:rowOff>
    </xdr:from>
    <xdr:to>
      <xdr:col>4</xdr:col>
      <xdr:colOff>2257426</xdr:colOff>
      <xdr:row>20</xdr:row>
      <xdr:rowOff>257841</xdr:rowOff>
    </xdr:to>
    <xdr:pic>
      <xdr:nvPicPr>
        <xdr:cNvPr id="17" name="Picture 16" descr="Diagram&#10;&#10;Description automatically generated">
          <a:extLst>
            <a:ext uri="{FF2B5EF4-FFF2-40B4-BE49-F238E27FC236}">
              <a16:creationId xmlns:a16="http://schemas.microsoft.com/office/drawing/2014/main" id="{F1BDDDEF-7A0D-470F-9828-9453C23F4A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048626" y="5181600"/>
          <a:ext cx="2152650" cy="1248441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17</xdr:row>
      <xdr:rowOff>28575</xdr:rowOff>
    </xdr:from>
    <xdr:to>
      <xdr:col>2</xdr:col>
      <xdr:colOff>2143125</xdr:colOff>
      <xdr:row>20</xdr:row>
      <xdr:rowOff>275074</xdr:rowOff>
    </xdr:to>
    <xdr:pic>
      <xdr:nvPicPr>
        <xdr:cNvPr id="18" name="Picture 17" descr="Diagram&#10;&#10;Description automatically generated">
          <a:extLst>
            <a:ext uri="{FF2B5EF4-FFF2-40B4-BE49-F238E27FC236}">
              <a16:creationId xmlns:a16="http://schemas.microsoft.com/office/drawing/2014/main" id="{FDA10558-4C9D-4EFC-85BA-DBBD3BB27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743325" y="5191125"/>
          <a:ext cx="1990725" cy="1256149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25</xdr:row>
      <xdr:rowOff>50229</xdr:rowOff>
    </xdr:from>
    <xdr:to>
      <xdr:col>2</xdr:col>
      <xdr:colOff>2143125</xdr:colOff>
      <xdr:row>28</xdr:row>
      <xdr:rowOff>265925</xdr:rowOff>
    </xdr:to>
    <xdr:pic>
      <xdr:nvPicPr>
        <xdr:cNvPr id="19" name="Picture 18" descr="Diagram&#10;&#10;Description automatically generated">
          <a:extLst>
            <a:ext uri="{FF2B5EF4-FFF2-40B4-BE49-F238E27FC236}">
              <a16:creationId xmlns:a16="http://schemas.microsoft.com/office/drawing/2014/main" id="{C1B61C61-8286-4FF9-8E70-7475D1CD8A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743326" y="8089329"/>
          <a:ext cx="1990724" cy="1149146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37</xdr:row>
      <xdr:rowOff>104775</xdr:rowOff>
    </xdr:from>
    <xdr:to>
      <xdr:col>4</xdr:col>
      <xdr:colOff>2252646</xdr:colOff>
      <xdr:row>40</xdr:row>
      <xdr:rowOff>197304</xdr:rowOff>
    </xdr:to>
    <xdr:pic>
      <xdr:nvPicPr>
        <xdr:cNvPr id="20" name="Picture 19" descr="Diagram&#10;&#10;Description automatically generated">
          <a:extLst>
            <a:ext uri="{FF2B5EF4-FFF2-40B4-BE49-F238E27FC236}">
              <a16:creationId xmlns:a16="http://schemas.microsoft.com/office/drawing/2014/main" id="{2E872AF8-B386-47D6-9F03-53CFAB3F75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029575" y="12163425"/>
          <a:ext cx="2166921" cy="1226004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41</xdr:row>
      <xdr:rowOff>180975</xdr:rowOff>
    </xdr:from>
    <xdr:to>
      <xdr:col>4</xdr:col>
      <xdr:colOff>2276479</xdr:colOff>
      <xdr:row>44</xdr:row>
      <xdr:rowOff>170023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84237EE-4F2A-4723-B6DF-244132D0DA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23331"/>
        <a:stretch/>
      </xdr:blipFill>
      <xdr:spPr>
        <a:xfrm>
          <a:off x="8096250" y="13687425"/>
          <a:ext cx="2124079" cy="1217773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29</xdr:row>
      <xdr:rowOff>85725</xdr:rowOff>
    </xdr:from>
    <xdr:to>
      <xdr:col>4</xdr:col>
      <xdr:colOff>2276479</xdr:colOff>
      <xdr:row>32</xdr:row>
      <xdr:rowOff>255748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DF97BE9-4CC9-4B7D-8C8B-3D80CA4DAE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23331"/>
        <a:stretch/>
      </xdr:blipFill>
      <xdr:spPr>
        <a:xfrm>
          <a:off x="8096250" y="9372600"/>
          <a:ext cx="2124079" cy="12177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73026</xdr:colOff>
      <xdr:row>45</xdr:row>
      <xdr:rowOff>69850</xdr:rowOff>
    </xdr:from>
    <xdr:to>
      <xdr:col>4</xdr:col>
      <xdr:colOff>2063750</xdr:colOff>
      <xdr:row>48</xdr:row>
      <xdr:rowOff>234950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D857F5A-4C06-4CEF-99FE-75B0623707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7896226" y="9442450"/>
          <a:ext cx="1990724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45</xdr:row>
      <xdr:rowOff>22225</xdr:rowOff>
    </xdr:from>
    <xdr:to>
      <xdr:col>3</xdr:col>
      <xdr:colOff>0</xdr:colOff>
      <xdr:row>48</xdr:row>
      <xdr:rowOff>279400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12553E39-9A42-4976-B03B-86D45B50E6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3500" y="9394825"/>
          <a:ext cx="1990725" cy="1273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126206</xdr:colOff>
      <xdr:row>32</xdr:row>
      <xdr:rowOff>130965</xdr:rowOff>
    </xdr:from>
    <xdr:to>
      <xdr:col>3</xdr:col>
      <xdr:colOff>4290</xdr:colOff>
      <xdr:row>35</xdr:row>
      <xdr:rowOff>311150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1C5AF74F-7409-476B-B882-526D88B1ED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904456" y="6696865"/>
          <a:ext cx="2135509" cy="1405735"/>
        </a:xfrm>
        <a:prstGeom prst="rect">
          <a:avLst/>
        </a:prstGeom>
      </xdr:spPr>
    </xdr:pic>
    <xdr:clientData/>
  </xdr:twoCellAnchor>
  <xdr:twoCellAnchor editAs="oneCell">
    <xdr:from>
      <xdr:col>4</xdr:col>
      <xdr:colOff>82550</xdr:colOff>
      <xdr:row>32</xdr:row>
      <xdr:rowOff>120650</xdr:rowOff>
    </xdr:from>
    <xdr:to>
      <xdr:col>4</xdr:col>
      <xdr:colOff>2218059</xdr:colOff>
      <xdr:row>35</xdr:row>
      <xdr:rowOff>300835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E0D8DF79-6957-49D6-AC6A-967CC41682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077200" y="6686550"/>
          <a:ext cx="2135509" cy="14057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83345</xdr:colOff>
      <xdr:row>37</xdr:row>
      <xdr:rowOff>66335</xdr:rowOff>
    </xdr:from>
    <xdr:to>
      <xdr:col>3</xdr:col>
      <xdr:colOff>0</xdr:colOff>
      <xdr:row>40</xdr:row>
      <xdr:rowOff>266700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A83499B8-7C0F-4AA1-9555-C4682FE3A1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1595" y="7616485"/>
          <a:ext cx="2145505" cy="1298915"/>
        </a:xfrm>
        <a:prstGeom prst="rect">
          <a:avLst/>
        </a:prstGeom>
      </xdr:spPr>
    </xdr:pic>
    <xdr:clientData/>
  </xdr:twoCellAnchor>
  <xdr:twoCellAnchor editAs="oneCell">
    <xdr:from>
      <xdr:col>4</xdr:col>
      <xdr:colOff>110218</xdr:colOff>
      <xdr:row>37</xdr:row>
      <xdr:rowOff>69397</xdr:rowOff>
    </xdr:from>
    <xdr:to>
      <xdr:col>5</xdr:col>
      <xdr:colOff>664</xdr:colOff>
      <xdr:row>40</xdr:row>
      <xdr:rowOff>266701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94A8C446-58C0-472F-B3A7-26EE48D65D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060418" y="7619547"/>
          <a:ext cx="2166921" cy="12958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99674</xdr:colOff>
      <xdr:row>88</xdr:row>
      <xdr:rowOff>54200</xdr:rowOff>
    </xdr:from>
    <xdr:to>
      <xdr:col>2</xdr:col>
      <xdr:colOff>2207594</xdr:colOff>
      <xdr:row>91</xdr:row>
      <xdr:rowOff>254000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36B64A0D-A908-4B42-81EA-0B5617F8ED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7924" y="17643700"/>
          <a:ext cx="2107920" cy="1419000"/>
        </a:xfrm>
        <a:prstGeom prst="rect">
          <a:avLst/>
        </a:prstGeom>
      </xdr:spPr>
    </xdr:pic>
    <xdr:clientData/>
  </xdr:twoCellAnchor>
  <xdr:twoCellAnchor editAs="oneCell">
    <xdr:from>
      <xdr:col>4</xdr:col>
      <xdr:colOff>105247</xdr:colOff>
      <xdr:row>88</xdr:row>
      <xdr:rowOff>43996</xdr:rowOff>
    </xdr:from>
    <xdr:to>
      <xdr:col>5</xdr:col>
      <xdr:colOff>3176</xdr:colOff>
      <xdr:row>91</xdr:row>
      <xdr:rowOff>279400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D76BA868-1BFF-4EC0-BB9D-696BC574FB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074497" y="17633496"/>
          <a:ext cx="2212504" cy="14546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115092</xdr:colOff>
      <xdr:row>66</xdr:row>
      <xdr:rowOff>38893</xdr:rowOff>
    </xdr:from>
    <xdr:to>
      <xdr:col>3</xdr:col>
      <xdr:colOff>3175</xdr:colOff>
      <xdr:row>69</xdr:row>
      <xdr:rowOff>285750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C5A1EC8-6327-4C02-85D6-D482B459B8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93342" y="13545343"/>
          <a:ext cx="2078833" cy="1288257"/>
        </a:xfrm>
        <a:prstGeom prst="rect">
          <a:avLst/>
        </a:prstGeom>
      </xdr:spPr>
    </xdr:pic>
    <xdr:clientData/>
  </xdr:twoCellAnchor>
  <xdr:twoCellAnchor editAs="oneCell">
    <xdr:from>
      <xdr:col>4</xdr:col>
      <xdr:colOff>101596</xdr:colOff>
      <xdr:row>66</xdr:row>
      <xdr:rowOff>19841</xdr:rowOff>
    </xdr:from>
    <xdr:to>
      <xdr:col>4</xdr:col>
      <xdr:colOff>2187575</xdr:colOff>
      <xdr:row>69</xdr:row>
      <xdr:rowOff>266700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32FE4C-EEFE-414B-B083-3F1E6AAB98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23331"/>
        <a:stretch/>
      </xdr:blipFill>
      <xdr:spPr>
        <a:xfrm>
          <a:off x="8032746" y="13526291"/>
          <a:ext cx="2124079" cy="128825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64430</xdr:colOff>
      <xdr:row>15</xdr:row>
      <xdr:rowOff>78582</xdr:rowOff>
    </xdr:from>
    <xdr:ext cx="2250145" cy="1331118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1A3BD00-D382-4ED4-8937-17C6A0D413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829980" y="15121732"/>
          <a:ext cx="2250145" cy="1331118"/>
        </a:xfrm>
        <a:prstGeom prst="rect">
          <a:avLst/>
        </a:prstGeom>
      </xdr:spPr>
    </xdr:pic>
    <xdr:clientData/>
  </xdr:oneCellAnchor>
  <xdr:oneCellAnchor>
    <xdr:from>
      <xdr:col>4</xdr:col>
      <xdr:colOff>86883</xdr:colOff>
      <xdr:row>15</xdr:row>
      <xdr:rowOff>114301</xdr:rowOff>
    </xdr:from>
    <xdr:ext cx="2275317" cy="1216777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7606137D-1B9D-4CF2-A6E3-22C44B66F6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24176"/>
        <a:stretch/>
      </xdr:blipFill>
      <xdr:spPr>
        <a:xfrm>
          <a:off x="8411733" y="15157451"/>
          <a:ext cx="2275317" cy="1216777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61231</xdr:colOff>
      <xdr:row>84</xdr:row>
      <xdr:rowOff>55789</xdr:rowOff>
    </xdr:from>
    <xdr:to>
      <xdr:col>3</xdr:col>
      <xdr:colOff>0</xdr:colOff>
      <xdr:row>87</xdr:row>
      <xdr:rowOff>254000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A776D5CB-DB60-42EF-B2C6-54FC5473E9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39481" y="16857889"/>
          <a:ext cx="2167619" cy="1252311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84</xdr:row>
      <xdr:rowOff>44450</xdr:rowOff>
    </xdr:from>
    <xdr:to>
      <xdr:col>5</xdr:col>
      <xdr:colOff>0</xdr:colOff>
      <xdr:row>87</xdr:row>
      <xdr:rowOff>260350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2E4CD6-EF44-4055-8BBF-2DA0CE9058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23331"/>
        <a:stretch/>
      </xdr:blipFill>
      <xdr:spPr>
        <a:xfrm>
          <a:off x="8001000" y="17094200"/>
          <a:ext cx="2305050" cy="127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190501</xdr:colOff>
      <xdr:row>61</xdr:row>
      <xdr:rowOff>40698</xdr:rowOff>
    </xdr:from>
    <xdr:to>
      <xdr:col>4</xdr:col>
      <xdr:colOff>2190751</xdr:colOff>
      <xdr:row>64</xdr:row>
      <xdr:rowOff>222250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4827D5A2-32F0-49DE-8CDC-65C4D7D922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026401" y="12315248"/>
          <a:ext cx="2000250" cy="1121352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61</xdr:row>
      <xdr:rowOff>50229</xdr:rowOff>
    </xdr:from>
    <xdr:to>
      <xdr:col>3</xdr:col>
      <xdr:colOff>0</xdr:colOff>
      <xdr:row>64</xdr:row>
      <xdr:rowOff>292100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E130CEB1-BDE8-4C77-B4E1-4BFA985FE2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930651" y="12324779"/>
          <a:ext cx="1990724" cy="118167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47</xdr:row>
      <xdr:rowOff>63500</xdr:rowOff>
    </xdr:from>
    <xdr:to>
      <xdr:col>3</xdr:col>
      <xdr:colOff>2971</xdr:colOff>
      <xdr:row>50</xdr:row>
      <xdr:rowOff>285750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00FAECC0-94DE-48B9-9157-D6FF5A957D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7150" y="9582150"/>
          <a:ext cx="2190546" cy="1454150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</xdr:colOff>
      <xdr:row>47</xdr:row>
      <xdr:rowOff>44450</xdr:rowOff>
    </xdr:from>
    <xdr:to>
      <xdr:col>5</xdr:col>
      <xdr:colOff>3179</xdr:colOff>
      <xdr:row>50</xdr:row>
      <xdr:rowOff>254000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D29224-EAAF-489D-8105-3D1FEDFED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23331"/>
        <a:stretch/>
      </xdr:blipFill>
      <xdr:spPr>
        <a:xfrm>
          <a:off x="8039100" y="9810750"/>
          <a:ext cx="2352679" cy="14414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77892</xdr:colOff>
      <xdr:row>57</xdr:row>
      <xdr:rowOff>38101</xdr:rowOff>
    </xdr:from>
    <xdr:to>
      <xdr:col>2</xdr:col>
      <xdr:colOff>2188694</xdr:colOff>
      <xdr:row>60</xdr:row>
      <xdr:rowOff>279400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BB6DB3BE-BAD2-483E-949D-8D93D01636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56142" y="11525251"/>
          <a:ext cx="2158427" cy="1377949"/>
        </a:xfrm>
        <a:prstGeom prst="rect">
          <a:avLst/>
        </a:prstGeom>
      </xdr:spPr>
    </xdr:pic>
    <xdr:clientData/>
  </xdr:twoCellAnchor>
  <xdr:twoCellAnchor editAs="oneCell">
    <xdr:from>
      <xdr:col>4</xdr:col>
      <xdr:colOff>69850</xdr:colOff>
      <xdr:row>57</xdr:row>
      <xdr:rowOff>50800</xdr:rowOff>
    </xdr:from>
    <xdr:to>
      <xdr:col>5</xdr:col>
      <xdr:colOff>3175</xdr:colOff>
      <xdr:row>60</xdr:row>
      <xdr:rowOff>260350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CA2799AE-476A-45E9-8770-30F527CBBF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10860" r="11402" b="24256"/>
        <a:stretch/>
      </xdr:blipFill>
      <xdr:spPr>
        <a:xfrm>
          <a:off x="8001000" y="11785600"/>
          <a:ext cx="2286000" cy="1346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isc/Debt%20Schemes%20Risk-O-Me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- Oct 2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974C0-F04B-40C2-9871-D61F8F975B70}">
  <dimension ref="A1:C14"/>
  <sheetViews>
    <sheetView tabSelected="1" workbookViewId="0">
      <selection sqref="A1:B1"/>
    </sheetView>
  </sheetViews>
  <sheetFormatPr defaultRowHeight="15" x14ac:dyDescent="0.25"/>
  <cols>
    <col min="1" max="1" width="10.85546875" customWidth="1"/>
    <col min="2" max="2" width="44.28515625" bestFit="1" customWidth="1"/>
    <col min="3" max="3" width="16.140625" bestFit="1" customWidth="1"/>
  </cols>
  <sheetData>
    <row r="1" spans="1:3" x14ac:dyDescent="0.25">
      <c r="A1" s="79" t="s">
        <v>42</v>
      </c>
      <c r="B1" s="79"/>
    </row>
    <row r="2" spans="1:3" x14ac:dyDescent="0.25">
      <c r="A2" s="80" t="s">
        <v>43</v>
      </c>
      <c r="B2" s="80"/>
    </row>
    <row r="3" spans="1:3" x14ac:dyDescent="0.25">
      <c r="A3" s="78" t="s">
        <v>44</v>
      </c>
      <c r="B3" s="78" t="s">
        <v>45</v>
      </c>
      <c r="C3" s="78" t="s">
        <v>325</v>
      </c>
    </row>
    <row r="4" spans="1:3" x14ac:dyDescent="0.25">
      <c r="A4" s="50" t="s">
        <v>20</v>
      </c>
      <c r="B4" s="49" t="s">
        <v>21</v>
      </c>
      <c r="C4" s="49" t="s">
        <v>328</v>
      </c>
    </row>
    <row r="5" spans="1:3" x14ac:dyDescent="0.25">
      <c r="A5" s="50" t="s">
        <v>22</v>
      </c>
      <c r="B5" s="49" t="s">
        <v>23</v>
      </c>
      <c r="C5" s="49" t="s">
        <v>327</v>
      </c>
    </row>
    <row r="6" spans="1:3" x14ac:dyDescent="0.25">
      <c r="A6" s="50" t="s">
        <v>24</v>
      </c>
      <c r="B6" s="49" t="s">
        <v>25</v>
      </c>
      <c r="C6" s="49" t="s">
        <v>328</v>
      </c>
    </row>
    <row r="7" spans="1:3" x14ac:dyDescent="0.25">
      <c r="A7" s="50" t="s">
        <v>26</v>
      </c>
      <c r="B7" s="49" t="s">
        <v>27</v>
      </c>
      <c r="C7" s="49" t="s">
        <v>328</v>
      </c>
    </row>
    <row r="8" spans="1:3" x14ac:dyDescent="0.25">
      <c r="A8" s="50" t="s">
        <v>28</v>
      </c>
      <c r="B8" s="49" t="s">
        <v>29</v>
      </c>
      <c r="C8" s="49" t="s">
        <v>327</v>
      </c>
    </row>
    <row r="9" spans="1:3" x14ac:dyDescent="0.25">
      <c r="A9" s="50" t="s">
        <v>30</v>
      </c>
      <c r="B9" s="49" t="s">
        <v>31</v>
      </c>
      <c r="C9" s="49" t="s">
        <v>329</v>
      </c>
    </row>
    <row r="10" spans="1:3" x14ac:dyDescent="0.25">
      <c r="A10" s="50" t="s">
        <v>32</v>
      </c>
      <c r="B10" s="49" t="s">
        <v>33</v>
      </c>
      <c r="C10" s="49" t="s">
        <v>328</v>
      </c>
    </row>
    <row r="11" spans="1:3" x14ac:dyDescent="0.25">
      <c r="A11" s="50" t="s">
        <v>34</v>
      </c>
      <c r="B11" s="49" t="s">
        <v>35</v>
      </c>
      <c r="C11" s="49" t="s">
        <v>328</v>
      </c>
    </row>
    <row r="12" spans="1:3" x14ac:dyDescent="0.25">
      <c r="A12" s="50" t="s">
        <v>36</v>
      </c>
      <c r="B12" s="49" t="s">
        <v>37</v>
      </c>
      <c r="C12" s="49" t="s">
        <v>328</v>
      </c>
    </row>
    <row r="13" spans="1:3" x14ac:dyDescent="0.25">
      <c r="A13" s="50" t="s">
        <v>38</v>
      </c>
      <c r="B13" s="49" t="s">
        <v>39</v>
      </c>
      <c r="C13" s="49" t="s">
        <v>328</v>
      </c>
    </row>
    <row r="14" spans="1:3" x14ac:dyDescent="0.25">
      <c r="A14" s="50" t="s">
        <v>40</v>
      </c>
      <c r="B14" s="49" t="s">
        <v>41</v>
      </c>
      <c r="C14" s="49" t="s">
        <v>378</v>
      </c>
    </row>
  </sheetData>
  <mergeCells count="2">
    <mergeCell ref="A1:B1"/>
    <mergeCell ref="A2:B2"/>
  </mergeCells>
  <hyperlinks>
    <hyperlink ref="A4" location="'LDBOND'!A1" display="LDBOND" xr:uid="{857064B5-CA30-41B5-B839-9408F07A7346}"/>
    <hyperlink ref="A5" location="'LDGETF'!A1" display="LDGETF" xr:uid="{6307842E-39D7-4B0B-84FA-7AEAD0A786CC}"/>
    <hyperlink ref="A6" location="'LDGSEC'!A1" display="LDGSEC" xr:uid="{F57D2905-A125-46FA-9010-5956C019F00E}"/>
    <hyperlink ref="A7" location="'LDINPF'!A1" display="LDINPF" xr:uid="{94DD4D01-4ED4-4F95-A8CD-105EA6ADF387}"/>
    <hyperlink ref="A8" location="'LDMIPF'!A1" display="LDMIPF" xr:uid="{9D471630-C919-466C-AF03-584E9D131787}"/>
    <hyperlink ref="A9" location="'LDONTF'!A1" display="LDONTF" xr:uid="{1B7FEEAE-FFEB-409E-9AC4-9DB00D01DCE4}"/>
    <hyperlink ref="A10" location="'LDSAPF'!A1" display="LDSAPF" xr:uid="{7C050805-9DB1-4D76-AF8A-CB33ED3340DB}"/>
    <hyperlink ref="A11" location="'LDSTDF'!A1" display="LDSTDF" xr:uid="{3F0248E9-DE00-49C9-80D2-AF614055EC3C}"/>
    <hyperlink ref="A12" location="'LDUSTF'!A1" display="LDUSTF" xr:uid="{F6F673A2-F25F-4F8E-B783-ED50845C0964}"/>
    <hyperlink ref="A13" location="'LLIQDF'!A1" display="LLIQDF" xr:uid="{2AB7A3DB-B7C1-49E6-9018-404B17E5AF44}"/>
    <hyperlink ref="A14" location="'LUNCLF'!A1" display="LUNCLF" xr:uid="{FFC13EE9-0D41-4BB4-B69F-FF2B14625F50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D7DA-C3E1-40AD-A297-C2DE963D2C07}">
  <dimension ref="B7:E52"/>
  <sheetViews>
    <sheetView showGridLines="0" zoomScaleNormal="100" workbookViewId="0"/>
  </sheetViews>
  <sheetFormatPr defaultRowHeight="12" x14ac:dyDescent="0.2"/>
  <cols>
    <col min="1" max="1" width="9.140625" style="2"/>
    <col min="2" max="2" width="44.7109375" style="2" customWidth="1"/>
    <col min="3" max="3" width="36.28515625" style="2" customWidth="1"/>
    <col min="4" max="4" width="29" style="2" customWidth="1"/>
    <col min="5" max="5" width="36.28515625" style="2" customWidth="1"/>
    <col min="6" max="16384" width="9.140625" style="2"/>
  </cols>
  <sheetData>
    <row r="7" spans="2:5" ht="59.25" customHeight="1" x14ac:dyDescent="0.2">
      <c r="B7" s="102" t="s">
        <v>379</v>
      </c>
      <c r="C7" s="102"/>
      <c r="D7" s="102"/>
      <c r="E7" s="102"/>
    </row>
    <row r="8" spans="2:5" ht="12.75" thickBot="1" x14ac:dyDescent="0.25"/>
    <row r="9" spans="2:5" ht="35.25" customHeight="1" thickBot="1" x14ac:dyDescent="0.25">
      <c r="B9" s="52" t="s">
        <v>330</v>
      </c>
      <c r="C9" s="53" t="s">
        <v>331</v>
      </c>
      <c r="D9" s="53" t="s">
        <v>332</v>
      </c>
      <c r="E9" s="54" t="s">
        <v>333</v>
      </c>
    </row>
    <row r="10" spans="2:5" ht="24.95" customHeight="1" x14ac:dyDescent="0.2">
      <c r="B10" s="55" t="s">
        <v>334</v>
      </c>
      <c r="C10" s="98"/>
      <c r="D10" s="77"/>
      <c r="E10" s="98"/>
    </row>
    <row r="11" spans="2:5" ht="24.95" customHeight="1" x14ac:dyDescent="0.2">
      <c r="B11" s="57" t="s">
        <v>335</v>
      </c>
      <c r="C11" s="99"/>
      <c r="D11" s="85" t="s">
        <v>336</v>
      </c>
      <c r="E11" s="99"/>
    </row>
    <row r="12" spans="2:5" ht="32.25" customHeight="1" x14ac:dyDescent="0.2">
      <c r="B12" s="57" t="s">
        <v>337</v>
      </c>
      <c r="C12" s="99"/>
      <c r="D12" s="85"/>
      <c r="E12" s="99"/>
    </row>
    <row r="13" spans="2:5" ht="24.95" customHeight="1" thickBot="1" x14ac:dyDescent="0.25">
      <c r="B13" s="58" t="s">
        <v>338</v>
      </c>
      <c r="C13" s="100"/>
      <c r="D13" s="59" t="s">
        <v>339</v>
      </c>
      <c r="E13" s="101"/>
    </row>
    <row r="14" spans="2:5" ht="24.95" customHeight="1" x14ac:dyDescent="0.2">
      <c r="B14" s="60" t="s">
        <v>342</v>
      </c>
      <c r="C14" s="88"/>
      <c r="D14" s="61"/>
      <c r="E14" s="76"/>
    </row>
    <row r="15" spans="2:5" ht="24.95" customHeight="1" x14ac:dyDescent="0.2">
      <c r="B15" s="63" t="s">
        <v>343</v>
      </c>
      <c r="C15" s="89"/>
      <c r="D15" s="91" t="s">
        <v>344</v>
      </c>
      <c r="E15" s="92"/>
    </row>
    <row r="16" spans="2:5" ht="46.5" customHeight="1" x14ac:dyDescent="0.2">
      <c r="B16" s="63" t="s">
        <v>345</v>
      </c>
      <c r="C16" s="89"/>
      <c r="D16" s="91"/>
      <c r="E16" s="92"/>
    </row>
    <row r="17" spans="2:5" ht="24.95" customHeight="1" thickBot="1" x14ac:dyDescent="0.25">
      <c r="B17" s="64" t="s">
        <v>338</v>
      </c>
      <c r="C17" s="90"/>
      <c r="D17" s="65" t="s">
        <v>346</v>
      </c>
      <c r="E17" s="93"/>
    </row>
    <row r="18" spans="2:5" ht="24.95" customHeight="1" x14ac:dyDescent="0.2">
      <c r="B18" s="60" t="s">
        <v>21</v>
      </c>
      <c r="C18" s="81"/>
      <c r="D18" s="66"/>
      <c r="E18" s="84"/>
    </row>
    <row r="19" spans="2:5" ht="24.95" customHeight="1" x14ac:dyDescent="0.2">
      <c r="B19" s="67" t="s">
        <v>347</v>
      </c>
      <c r="C19" s="82"/>
      <c r="D19" s="87" t="s">
        <v>348</v>
      </c>
      <c r="E19" s="85"/>
    </row>
    <row r="20" spans="2:5" ht="30" customHeight="1" x14ac:dyDescent="0.2">
      <c r="B20" s="63" t="s">
        <v>349</v>
      </c>
      <c r="C20" s="82"/>
      <c r="D20" s="87"/>
      <c r="E20" s="85"/>
    </row>
    <row r="21" spans="2:5" ht="24.95" customHeight="1" thickBot="1" x14ac:dyDescent="0.25">
      <c r="B21" s="68" t="s">
        <v>350</v>
      </c>
      <c r="C21" s="83"/>
      <c r="D21" s="69" t="s">
        <v>346</v>
      </c>
      <c r="E21" s="86"/>
    </row>
    <row r="22" spans="2:5" ht="24.95" customHeight="1" x14ac:dyDescent="0.2">
      <c r="B22" s="70" t="s">
        <v>27</v>
      </c>
      <c r="C22" s="81"/>
      <c r="D22" s="71"/>
      <c r="E22" s="84"/>
    </row>
    <row r="23" spans="2:5" ht="24.95" customHeight="1" x14ac:dyDescent="0.2">
      <c r="B23" s="63" t="s">
        <v>351</v>
      </c>
      <c r="C23" s="82"/>
      <c r="D23" s="87" t="s">
        <v>352</v>
      </c>
      <c r="E23" s="85"/>
    </row>
    <row r="24" spans="2:5" ht="48" x14ac:dyDescent="0.2">
      <c r="B24" s="63" t="s">
        <v>353</v>
      </c>
      <c r="C24" s="82"/>
      <c r="D24" s="87"/>
      <c r="E24" s="85"/>
    </row>
    <row r="25" spans="2:5" ht="24.95" customHeight="1" thickBot="1" x14ac:dyDescent="0.25">
      <c r="B25" s="64" t="s">
        <v>354</v>
      </c>
      <c r="C25" s="83"/>
      <c r="D25" s="59" t="s">
        <v>346</v>
      </c>
      <c r="E25" s="86"/>
    </row>
    <row r="26" spans="2:5" ht="24.95" customHeight="1" x14ac:dyDescent="0.2">
      <c r="B26" s="72" t="s">
        <v>35</v>
      </c>
      <c r="C26" s="94"/>
      <c r="D26" s="66"/>
      <c r="E26" s="95"/>
    </row>
    <row r="27" spans="2:5" ht="24.95" customHeight="1" x14ac:dyDescent="0.2">
      <c r="B27" s="63" t="s">
        <v>355</v>
      </c>
      <c r="C27" s="82"/>
      <c r="D27" s="87" t="s">
        <v>356</v>
      </c>
      <c r="E27" s="85"/>
    </row>
    <row r="28" spans="2:5" ht="24" customHeight="1" x14ac:dyDescent="0.2">
      <c r="B28" s="63" t="s">
        <v>357</v>
      </c>
      <c r="C28" s="82"/>
      <c r="D28" s="87"/>
      <c r="E28" s="85"/>
    </row>
    <row r="29" spans="2:5" ht="24.95" customHeight="1" thickBot="1" x14ac:dyDescent="0.25">
      <c r="B29" s="73" t="s">
        <v>358</v>
      </c>
      <c r="C29" s="83"/>
      <c r="D29" s="59" t="s">
        <v>346</v>
      </c>
      <c r="E29" s="86"/>
    </row>
    <row r="30" spans="2:5" ht="24.95" customHeight="1" x14ac:dyDescent="0.2">
      <c r="B30" s="72" t="s">
        <v>33</v>
      </c>
      <c r="C30" s="94"/>
      <c r="D30" s="66"/>
      <c r="E30" s="95"/>
    </row>
    <row r="31" spans="2:5" ht="24.95" customHeight="1" x14ac:dyDescent="0.2">
      <c r="B31" s="63" t="s">
        <v>359</v>
      </c>
      <c r="C31" s="82"/>
      <c r="D31" s="87" t="s">
        <v>360</v>
      </c>
      <c r="E31" s="85"/>
    </row>
    <row r="32" spans="2:5" ht="33" customHeight="1" x14ac:dyDescent="0.2">
      <c r="B32" s="63" t="s">
        <v>361</v>
      </c>
      <c r="C32" s="82"/>
      <c r="D32" s="87"/>
      <c r="E32" s="85"/>
    </row>
    <row r="33" spans="2:5" ht="24.95" customHeight="1" thickBot="1" x14ac:dyDescent="0.25">
      <c r="B33" s="64" t="s">
        <v>362</v>
      </c>
      <c r="C33" s="83"/>
      <c r="D33" s="59" t="s">
        <v>339</v>
      </c>
      <c r="E33" s="86"/>
    </row>
    <row r="34" spans="2:5" ht="24.95" customHeight="1" x14ac:dyDescent="0.2">
      <c r="B34" s="72" t="s">
        <v>25</v>
      </c>
      <c r="C34" s="94"/>
      <c r="D34" s="66"/>
      <c r="E34" s="95"/>
    </row>
    <row r="35" spans="2:5" ht="24.95" customHeight="1" x14ac:dyDescent="0.2">
      <c r="B35" s="63" t="s">
        <v>363</v>
      </c>
      <c r="C35" s="82"/>
      <c r="D35" s="97" t="s">
        <v>364</v>
      </c>
      <c r="E35" s="91"/>
    </row>
    <row r="36" spans="2:5" ht="36.75" customHeight="1" x14ac:dyDescent="0.2">
      <c r="B36" s="63" t="s">
        <v>365</v>
      </c>
      <c r="C36" s="82"/>
      <c r="D36" s="97"/>
      <c r="E36" s="91"/>
    </row>
    <row r="37" spans="2:5" ht="24.95" customHeight="1" thickBot="1" x14ac:dyDescent="0.25">
      <c r="B37" s="64" t="s">
        <v>354</v>
      </c>
      <c r="C37" s="83"/>
      <c r="D37" s="74" t="s">
        <v>346</v>
      </c>
      <c r="E37" s="96"/>
    </row>
    <row r="38" spans="2:5" ht="24.95" customHeight="1" x14ac:dyDescent="0.2">
      <c r="B38" s="75" t="s">
        <v>39</v>
      </c>
      <c r="C38" s="81"/>
      <c r="D38" s="66"/>
      <c r="E38" s="84"/>
    </row>
    <row r="39" spans="2:5" ht="24.95" customHeight="1" x14ac:dyDescent="0.2">
      <c r="B39" s="63" t="s">
        <v>366</v>
      </c>
      <c r="C39" s="82"/>
      <c r="D39" s="87" t="s">
        <v>367</v>
      </c>
      <c r="E39" s="85"/>
    </row>
    <row r="40" spans="2:5" ht="39.75" customHeight="1" x14ac:dyDescent="0.2">
      <c r="B40" s="63" t="s">
        <v>368</v>
      </c>
      <c r="C40" s="82"/>
      <c r="D40" s="87"/>
      <c r="E40" s="85"/>
    </row>
    <row r="41" spans="2:5" ht="24.95" customHeight="1" thickBot="1" x14ac:dyDescent="0.25">
      <c r="B41" s="64" t="s">
        <v>354</v>
      </c>
      <c r="C41" s="83"/>
      <c r="D41" s="59" t="s">
        <v>346</v>
      </c>
      <c r="E41" s="86"/>
    </row>
    <row r="42" spans="2:5" ht="24.95" customHeight="1" x14ac:dyDescent="0.2">
      <c r="B42" s="72" t="s">
        <v>37</v>
      </c>
      <c r="C42" s="94"/>
      <c r="D42" s="66"/>
      <c r="E42" s="95"/>
    </row>
    <row r="43" spans="2:5" ht="24.95" customHeight="1" x14ac:dyDescent="0.2">
      <c r="B43" s="63" t="s">
        <v>369</v>
      </c>
      <c r="C43" s="82"/>
      <c r="D43" s="87" t="s">
        <v>370</v>
      </c>
      <c r="E43" s="85"/>
    </row>
    <row r="44" spans="2:5" ht="47.25" customHeight="1" x14ac:dyDescent="0.2">
      <c r="B44" s="63" t="s">
        <v>371</v>
      </c>
      <c r="C44" s="82"/>
      <c r="D44" s="87"/>
      <c r="E44" s="85"/>
    </row>
    <row r="45" spans="2:5" ht="24.95" customHeight="1" thickBot="1" x14ac:dyDescent="0.25">
      <c r="B45" s="64" t="s">
        <v>354</v>
      </c>
      <c r="C45" s="83"/>
      <c r="D45" s="74" t="s">
        <v>339</v>
      </c>
      <c r="E45" s="86"/>
    </row>
    <row r="46" spans="2:5" ht="24.95" customHeight="1" x14ac:dyDescent="0.2">
      <c r="B46" s="72" t="s">
        <v>31</v>
      </c>
      <c r="C46" s="94"/>
      <c r="D46" s="66"/>
      <c r="E46" s="95"/>
    </row>
    <row r="47" spans="2:5" ht="24.95" customHeight="1" x14ac:dyDescent="0.2">
      <c r="B47" s="63" t="s">
        <v>372</v>
      </c>
      <c r="C47" s="82"/>
      <c r="D47" s="87" t="s">
        <v>373</v>
      </c>
      <c r="E47" s="85"/>
    </row>
    <row r="48" spans="2:5" ht="39.950000000000003" customHeight="1" x14ac:dyDescent="0.2">
      <c r="B48" s="63" t="s">
        <v>374</v>
      </c>
      <c r="C48" s="82"/>
      <c r="D48" s="87"/>
      <c r="E48" s="85"/>
    </row>
    <row r="49" spans="2:5" ht="24.95" customHeight="1" thickBot="1" x14ac:dyDescent="0.25">
      <c r="B49" s="64" t="s">
        <v>375</v>
      </c>
      <c r="C49" s="83"/>
      <c r="D49" s="59" t="s">
        <v>376</v>
      </c>
      <c r="E49" s="86"/>
    </row>
    <row r="51" spans="2:5" x14ac:dyDescent="0.2">
      <c r="B51" s="2" t="s">
        <v>340</v>
      </c>
    </row>
    <row r="52" spans="2:5" x14ac:dyDescent="0.2">
      <c r="B52" s="3" t="s">
        <v>341</v>
      </c>
    </row>
  </sheetData>
  <mergeCells count="31">
    <mergeCell ref="C42:C45"/>
    <mergeCell ref="E42:E45"/>
    <mergeCell ref="D43:D44"/>
    <mergeCell ref="C46:C49"/>
    <mergeCell ref="E46:E49"/>
    <mergeCell ref="D47:D48"/>
    <mergeCell ref="C34:C37"/>
    <mergeCell ref="E34:E37"/>
    <mergeCell ref="D35:D36"/>
    <mergeCell ref="C38:C41"/>
    <mergeCell ref="E38:E41"/>
    <mergeCell ref="D39:D40"/>
    <mergeCell ref="C26:C29"/>
    <mergeCell ref="E26:E29"/>
    <mergeCell ref="D27:D28"/>
    <mergeCell ref="C30:C33"/>
    <mergeCell ref="E30:E33"/>
    <mergeCell ref="D31:D32"/>
    <mergeCell ref="C18:C21"/>
    <mergeCell ref="E18:E21"/>
    <mergeCell ref="D19:D20"/>
    <mergeCell ref="C22:C25"/>
    <mergeCell ref="E22:E25"/>
    <mergeCell ref="D23:D24"/>
    <mergeCell ref="B7:E7"/>
    <mergeCell ref="C10:C13"/>
    <mergeCell ref="E10:E13"/>
    <mergeCell ref="D11:D12"/>
    <mergeCell ref="C14:C17"/>
    <mergeCell ref="D15:D16"/>
    <mergeCell ref="E15:E17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1.28515625" style="12" customWidth="1"/>
    <col min="4" max="4" width="26.5703125" style="12" customWidth="1"/>
    <col min="5" max="5" width="31" style="2" customWidth="1"/>
    <col min="6" max="6" width="16.42578125" style="2" customWidth="1"/>
    <col min="7" max="7" width="15.28515625" style="11" customWidth="1"/>
    <col min="8" max="8" width="7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4000000</v>
      </c>
      <c r="F8" s="29">
        <v>3991.54</v>
      </c>
      <c r="G8" s="30">
        <v>0.30570000000000003</v>
      </c>
      <c r="H8" s="31">
        <v>5.7603000000000001E-2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2100000</v>
      </c>
      <c r="F9" s="29">
        <v>2128.0300000000002</v>
      </c>
      <c r="G9" s="30">
        <v>0.16300000000000001</v>
      </c>
      <c r="H9" s="31">
        <v>5.4141000000000002E-2</v>
      </c>
    </row>
    <row r="10" spans="2:9" ht="15.75" customHeight="1" x14ac:dyDescent="0.2">
      <c r="B10" s="27" t="s">
        <v>53</v>
      </c>
      <c r="C10" s="27" t="s">
        <v>54</v>
      </c>
      <c r="D10" s="27" t="s">
        <v>55</v>
      </c>
      <c r="E10" s="28">
        <v>50</v>
      </c>
      <c r="F10" s="29">
        <v>528.97</v>
      </c>
      <c r="G10" s="30">
        <v>4.0500000000000001E-2</v>
      </c>
      <c r="H10" s="31">
        <v>3.7747999999999997E-2</v>
      </c>
    </row>
    <row r="11" spans="2:9" ht="15.75" customHeight="1" x14ac:dyDescent="0.2">
      <c r="B11" s="27" t="s">
        <v>56</v>
      </c>
      <c r="C11" s="27" t="s">
        <v>57</v>
      </c>
      <c r="D11" s="27" t="s">
        <v>58</v>
      </c>
      <c r="E11" s="28">
        <v>50</v>
      </c>
      <c r="F11" s="29">
        <v>518.76</v>
      </c>
      <c r="G11" s="30">
        <v>3.9699999999999999E-2</v>
      </c>
      <c r="H11" s="31">
        <v>5.1799999999999999E-2</v>
      </c>
    </row>
    <row r="12" spans="2:9" ht="15.75" customHeight="1" x14ac:dyDescent="0.2">
      <c r="B12" s="27" t="s">
        <v>59</v>
      </c>
      <c r="C12" s="27" t="s">
        <v>60</v>
      </c>
      <c r="D12" s="27" t="s">
        <v>55</v>
      </c>
      <c r="E12" s="28">
        <v>50</v>
      </c>
      <c r="F12" s="29">
        <v>514.24</v>
      </c>
      <c r="G12" s="30">
        <v>3.9399999999999998E-2</v>
      </c>
      <c r="H12" s="31">
        <v>4.7550000000000002E-2</v>
      </c>
    </row>
    <row r="13" spans="2:9" ht="15.75" customHeight="1" x14ac:dyDescent="0.2">
      <c r="B13" s="27" t="s">
        <v>61</v>
      </c>
      <c r="C13" s="27" t="s">
        <v>62</v>
      </c>
      <c r="D13" s="27" t="s">
        <v>50</v>
      </c>
      <c r="E13" s="28">
        <v>100000</v>
      </c>
      <c r="F13" s="29">
        <v>107.05</v>
      </c>
      <c r="G13" s="30">
        <v>8.2000000000000007E-3</v>
      </c>
      <c r="H13" s="31">
        <v>4.8594999999999999E-2</v>
      </c>
    </row>
    <row r="14" spans="2:9" ht="15.75" customHeight="1" x14ac:dyDescent="0.2">
      <c r="B14" s="27" t="s">
        <v>63</v>
      </c>
      <c r="C14" s="27" t="s">
        <v>64</v>
      </c>
      <c r="D14" s="27" t="s">
        <v>50</v>
      </c>
      <c r="E14" s="28">
        <v>53800</v>
      </c>
      <c r="F14" s="29">
        <v>59.74</v>
      </c>
      <c r="G14" s="30">
        <v>4.5999999999999999E-3</v>
      </c>
      <c r="H14" s="31">
        <v>6.1150000000000003E-2</v>
      </c>
    </row>
    <row r="15" spans="2:9" ht="15.75" customHeight="1" x14ac:dyDescent="0.2">
      <c r="B15" s="26" t="s">
        <v>65</v>
      </c>
      <c r="C15" s="26"/>
      <c r="D15" s="26"/>
      <c r="E15" s="32"/>
      <c r="F15" s="33">
        <v>7848.33</v>
      </c>
      <c r="G15" s="34">
        <v>0.60109999999999997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66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65</v>
      </c>
      <c r="C18" s="27"/>
      <c r="D18" s="27"/>
      <c r="E18" s="28"/>
      <c r="F18" s="36" t="s">
        <v>67</v>
      </c>
      <c r="G18" s="37" t="s">
        <v>67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68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65</v>
      </c>
      <c r="C21" s="27"/>
      <c r="D21" s="27"/>
      <c r="E21" s="28"/>
      <c r="F21" s="36" t="s">
        <v>67</v>
      </c>
      <c r="G21" s="37" t="s">
        <v>67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69</v>
      </c>
      <c r="C23" s="38"/>
      <c r="D23" s="38"/>
      <c r="E23" s="39"/>
      <c r="F23" s="33">
        <v>7848.33</v>
      </c>
      <c r="G23" s="34">
        <v>0.60109999999999997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71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72</v>
      </c>
      <c r="C28" s="27" t="s">
        <v>73</v>
      </c>
      <c r="D28" s="27" t="s">
        <v>50</v>
      </c>
      <c r="E28" s="28">
        <v>3000000</v>
      </c>
      <c r="F28" s="29">
        <v>2983.12</v>
      </c>
      <c r="G28" s="30">
        <v>0.22850000000000001</v>
      </c>
      <c r="H28" s="31">
        <v>3.5001999999999998E-2</v>
      </c>
    </row>
    <row r="29" spans="2:8" ht="15.75" customHeight="1" x14ac:dyDescent="0.2">
      <c r="B29" s="27" t="s">
        <v>74</v>
      </c>
      <c r="C29" s="27" t="s">
        <v>75</v>
      </c>
      <c r="D29" s="27" t="s">
        <v>50</v>
      </c>
      <c r="E29" s="28">
        <v>100000</v>
      </c>
      <c r="F29" s="29">
        <v>99.77</v>
      </c>
      <c r="G29" s="30">
        <v>7.6E-3</v>
      </c>
      <c r="H29" s="31">
        <v>3.4494999999999998E-2</v>
      </c>
    </row>
    <row r="30" spans="2:8" ht="15.75" customHeight="1" x14ac:dyDescent="0.2">
      <c r="B30" s="26" t="s">
        <v>65</v>
      </c>
      <c r="C30" s="26"/>
      <c r="D30" s="26"/>
      <c r="E30" s="32"/>
      <c r="F30" s="33">
        <v>3082.89</v>
      </c>
      <c r="G30" s="34">
        <v>0.2361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69</v>
      </c>
      <c r="C32" s="38"/>
      <c r="D32" s="38"/>
      <c r="E32" s="39"/>
      <c r="F32" s="33">
        <v>3082.89</v>
      </c>
      <c r="G32" s="34">
        <v>0.2361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76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77</v>
      </c>
      <c r="C36" s="27"/>
      <c r="D36" s="27"/>
      <c r="E36" s="28"/>
      <c r="F36" s="29">
        <v>2146.9299999999998</v>
      </c>
      <c r="G36" s="30">
        <v>0.16439999999999999</v>
      </c>
      <c r="H36" s="31"/>
    </row>
    <row r="37" spans="2:8" ht="15.75" customHeight="1" x14ac:dyDescent="0.2">
      <c r="B37" s="26" t="s">
        <v>65</v>
      </c>
      <c r="C37" s="26"/>
      <c r="D37" s="26"/>
      <c r="E37" s="32"/>
      <c r="F37" s="33">
        <v>2146.9299999999998</v>
      </c>
      <c r="G37" s="34">
        <v>0.16439999999999999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69</v>
      </c>
      <c r="C39" s="38"/>
      <c r="D39" s="38"/>
      <c r="E39" s="39"/>
      <c r="F39" s="33">
        <v>2146.9299999999998</v>
      </c>
      <c r="G39" s="34">
        <v>0.16439999999999999</v>
      </c>
      <c r="H39" s="35"/>
    </row>
    <row r="40" spans="2:8" ht="15.75" customHeight="1" x14ac:dyDescent="0.2">
      <c r="B40" s="27" t="s">
        <v>78</v>
      </c>
      <c r="C40" s="27"/>
      <c r="D40" s="27"/>
      <c r="E40" s="28"/>
      <c r="F40" s="40">
        <v>-22.48</v>
      </c>
      <c r="G40" s="41">
        <v>-1.5999999999998238E-3</v>
      </c>
      <c r="H40" s="31"/>
    </row>
    <row r="41" spans="2:8" ht="15.75" customHeight="1" x14ac:dyDescent="0.2">
      <c r="B41" s="42" t="s">
        <v>79</v>
      </c>
      <c r="C41" s="42"/>
      <c r="D41" s="42"/>
      <c r="E41" s="43"/>
      <c r="F41" s="44">
        <v>13055.67</v>
      </c>
      <c r="G41" s="45">
        <v>1</v>
      </c>
      <c r="H41" s="46"/>
    </row>
    <row r="42" spans="2:8" ht="15.75" customHeight="1" x14ac:dyDescent="0.2">
      <c r="B42" s="2"/>
    </row>
    <row r="43" spans="2:8" ht="15.75" customHeight="1" x14ac:dyDescent="0.2">
      <c r="B43" s="15" t="s">
        <v>80</v>
      </c>
    </row>
    <row r="44" spans="2:8" ht="15.75" customHeight="1" thickBot="1" x14ac:dyDescent="0.25"/>
    <row r="45" spans="2:8" ht="35.25" customHeight="1" thickBot="1" x14ac:dyDescent="0.25">
      <c r="B45" s="52" t="s">
        <v>330</v>
      </c>
      <c r="C45" s="53" t="s">
        <v>331</v>
      </c>
      <c r="D45" s="53" t="s">
        <v>332</v>
      </c>
      <c r="E45" s="54" t="s">
        <v>333</v>
      </c>
      <c r="G45" s="2"/>
      <c r="H45" s="2"/>
    </row>
    <row r="46" spans="2:8" ht="24.95" customHeight="1" x14ac:dyDescent="0.2">
      <c r="B46" s="60" t="s">
        <v>21</v>
      </c>
      <c r="C46" s="81"/>
      <c r="D46" s="66"/>
      <c r="E46" s="84"/>
      <c r="G46" s="2"/>
      <c r="H46" s="2"/>
    </row>
    <row r="47" spans="2:8" ht="24.95" customHeight="1" x14ac:dyDescent="0.2">
      <c r="B47" s="67" t="s">
        <v>347</v>
      </c>
      <c r="C47" s="82"/>
      <c r="D47" s="87" t="s">
        <v>348</v>
      </c>
      <c r="E47" s="85"/>
      <c r="G47" s="2"/>
      <c r="H47" s="2"/>
    </row>
    <row r="48" spans="2:8" ht="30" customHeight="1" x14ac:dyDescent="0.2">
      <c r="B48" s="63" t="s">
        <v>349</v>
      </c>
      <c r="C48" s="82"/>
      <c r="D48" s="87"/>
      <c r="E48" s="85"/>
      <c r="G48" s="2"/>
      <c r="H48" s="2"/>
    </row>
    <row r="49" spans="2:8" ht="24.95" customHeight="1" thickBot="1" x14ac:dyDescent="0.25">
      <c r="B49" s="68" t="s">
        <v>350</v>
      </c>
      <c r="C49" s="83"/>
      <c r="D49" s="69" t="s">
        <v>346</v>
      </c>
      <c r="E49" s="86"/>
      <c r="G49" s="2"/>
      <c r="H49" s="2"/>
    </row>
    <row r="51" spans="2:8" ht="12" x14ac:dyDescent="0.2">
      <c r="B51" s="2" t="s">
        <v>340</v>
      </c>
      <c r="C51" s="2"/>
      <c r="D51" s="2"/>
      <c r="G51" s="2"/>
      <c r="H51" s="2"/>
    </row>
    <row r="52" spans="2:8" ht="12" x14ac:dyDescent="0.2">
      <c r="B52" s="3" t="s">
        <v>341</v>
      </c>
      <c r="C52" s="2"/>
      <c r="D52" s="2"/>
      <c r="G52" s="2"/>
      <c r="H52" s="2"/>
    </row>
    <row r="72" spans="12:16" ht="15.75" customHeight="1" x14ac:dyDescent="0.2">
      <c r="L72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5"/>
      <c r="M79" s="5"/>
      <c r="N79" s="6"/>
      <c r="O79" s="6"/>
      <c r="P79" s="5"/>
    </row>
    <row r="80" spans="12:16" ht="15.75" customHeight="1" x14ac:dyDescent="0.2">
      <c r="L80" s="7"/>
      <c r="M80" s="8"/>
      <c r="N80" s="8"/>
      <c r="O80" s="7"/>
      <c r="P80" s="7"/>
    </row>
    <row r="81" spans="12:16" ht="15.75" customHeight="1" x14ac:dyDescent="0.2">
      <c r="L81" s="8"/>
      <c r="M81" s="8"/>
      <c r="N81" s="8"/>
      <c r="O81" s="8"/>
      <c r="P81" s="7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90" spans="12:16" ht="15.75" customHeight="1" x14ac:dyDescent="0.2">
      <c r="L90" s="3"/>
    </row>
  </sheetData>
  <mergeCells count="3">
    <mergeCell ref="C46:C49"/>
    <mergeCell ref="E46:E49"/>
    <mergeCell ref="D47:D48"/>
  </mergeCells>
  <hyperlinks>
    <hyperlink ref="I1" location="'Sheet1'!A1" display="Index" xr:uid="{EFE87A34-C984-4E05-A7F9-CF4E264A77C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CDFC4-7A85-4E0F-9AF8-23D56C572860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7109375" style="12" customWidth="1"/>
    <col min="4" max="4" width="26.5703125" style="12" customWidth="1"/>
    <col min="5" max="5" width="33.85546875" style="2" customWidth="1"/>
    <col min="6" max="6" width="16.42578125" style="2" customWidth="1"/>
    <col min="7" max="7" width="15.28515625" style="11" customWidth="1"/>
    <col min="8" max="8" width="7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81</v>
      </c>
      <c r="C8" s="27" t="s">
        <v>82</v>
      </c>
      <c r="D8" s="27" t="s">
        <v>50</v>
      </c>
      <c r="E8" s="28">
        <v>42569100</v>
      </c>
      <c r="F8" s="29">
        <v>42478.15</v>
      </c>
      <c r="G8" s="30">
        <v>0.46089999999999998</v>
      </c>
      <c r="H8" s="31">
        <v>6.3866999999999993E-2</v>
      </c>
    </row>
    <row r="9" spans="2:9" ht="15.75" customHeight="1" x14ac:dyDescent="0.2">
      <c r="B9" s="27" t="s">
        <v>83</v>
      </c>
      <c r="C9" s="27" t="s">
        <v>84</v>
      </c>
      <c r="D9" s="27" t="s">
        <v>50</v>
      </c>
      <c r="E9" s="28">
        <v>13690000</v>
      </c>
      <c r="F9" s="29">
        <v>13338.69</v>
      </c>
      <c r="G9" s="30">
        <v>0.1447</v>
      </c>
      <c r="H9" s="31">
        <v>6.3677999999999998E-2</v>
      </c>
    </row>
    <row r="10" spans="2:9" ht="15.75" customHeight="1" x14ac:dyDescent="0.2">
      <c r="B10" s="27" t="s">
        <v>85</v>
      </c>
      <c r="C10" s="27" t="s">
        <v>86</v>
      </c>
      <c r="D10" s="27" t="s">
        <v>50</v>
      </c>
      <c r="E10" s="28">
        <v>13173100</v>
      </c>
      <c r="F10" s="29">
        <v>13051.54</v>
      </c>
      <c r="G10" s="30">
        <v>0.1416</v>
      </c>
      <c r="H10" s="31">
        <v>6.3413999999999998E-2</v>
      </c>
    </row>
    <row r="11" spans="2:9" ht="15.75" customHeight="1" x14ac:dyDescent="0.2">
      <c r="B11" s="27" t="s">
        <v>87</v>
      </c>
      <c r="C11" s="27" t="s">
        <v>88</v>
      </c>
      <c r="D11" s="27" t="s">
        <v>50</v>
      </c>
      <c r="E11" s="28">
        <v>12069000</v>
      </c>
      <c r="F11" s="29">
        <v>11944.61</v>
      </c>
      <c r="G11" s="30">
        <v>0.12959999999999999</v>
      </c>
      <c r="H11" s="31">
        <v>6.3686000000000006E-2</v>
      </c>
    </row>
    <row r="12" spans="2:9" ht="15.75" customHeight="1" x14ac:dyDescent="0.2">
      <c r="B12" s="27" t="s">
        <v>89</v>
      </c>
      <c r="C12" s="27" t="s">
        <v>90</v>
      </c>
      <c r="D12" s="27" t="s">
        <v>50</v>
      </c>
      <c r="E12" s="28">
        <v>11000000</v>
      </c>
      <c r="F12" s="29">
        <v>11254.78</v>
      </c>
      <c r="G12" s="30">
        <v>0.1221</v>
      </c>
      <c r="H12" s="31">
        <v>6.4708000000000002E-2</v>
      </c>
    </row>
    <row r="13" spans="2:9" ht="15.75" customHeight="1" x14ac:dyDescent="0.2">
      <c r="B13" s="26" t="s">
        <v>65</v>
      </c>
      <c r="C13" s="26"/>
      <c r="D13" s="26"/>
      <c r="E13" s="32"/>
      <c r="F13" s="33">
        <v>92067.77</v>
      </c>
      <c r="G13" s="34">
        <v>0.99890000000000001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66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65</v>
      </c>
      <c r="C16" s="27"/>
      <c r="D16" s="27"/>
      <c r="E16" s="28"/>
      <c r="F16" s="36" t="s">
        <v>67</v>
      </c>
      <c r="G16" s="37" t="s">
        <v>67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68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65</v>
      </c>
      <c r="C19" s="27"/>
      <c r="D19" s="27"/>
      <c r="E19" s="28"/>
      <c r="F19" s="36" t="s">
        <v>67</v>
      </c>
      <c r="G19" s="37" t="s">
        <v>67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69</v>
      </c>
      <c r="C21" s="38"/>
      <c r="D21" s="38"/>
      <c r="E21" s="39"/>
      <c r="F21" s="33">
        <v>92067.77</v>
      </c>
      <c r="G21" s="34">
        <v>0.999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77</v>
      </c>
      <c r="C25" s="27"/>
      <c r="D25" s="27"/>
      <c r="E25" s="28"/>
      <c r="F25" s="29">
        <v>95.94</v>
      </c>
      <c r="G25" s="30">
        <v>1E-3</v>
      </c>
      <c r="H25" s="31"/>
    </row>
    <row r="26" spans="2:8" ht="15.75" customHeight="1" x14ac:dyDescent="0.2">
      <c r="B26" s="26" t="s">
        <v>65</v>
      </c>
      <c r="C26" s="26"/>
      <c r="D26" s="26"/>
      <c r="E26" s="32"/>
      <c r="F26" s="33">
        <v>95.94</v>
      </c>
      <c r="G26" s="34">
        <v>1E-3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69</v>
      </c>
      <c r="C28" s="38"/>
      <c r="D28" s="38"/>
      <c r="E28" s="39"/>
      <c r="F28" s="33">
        <v>95.94</v>
      </c>
      <c r="G28" s="34">
        <v>1E-3</v>
      </c>
      <c r="H28" s="35"/>
    </row>
    <row r="29" spans="2:8" ht="15.75" customHeight="1" x14ac:dyDescent="0.2">
      <c r="B29" s="27" t="s">
        <v>78</v>
      </c>
      <c r="C29" s="27"/>
      <c r="D29" s="27"/>
      <c r="E29" s="28"/>
      <c r="F29" s="40">
        <v>-7.36</v>
      </c>
      <c r="G29" s="30">
        <v>0</v>
      </c>
      <c r="H29" s="31"/>
    </row>
    <row r="30" spans="2:8" ht="15.75" customHeight="1" x14ac:dyDescent="0.2">
      <c r="B30" s="42" t="s">
        <v>79</v>
      </c>
      <c r="C30" s="42"/>
      <c r="D30" s="42"/>
      <c r="E30" s="43"/>
      <c r="F30" s="44">
        <v>92156.35</v>
      </c>
      <c r="G30" s="45">
        <v>1</v>
      </c>
      <c r="H30" s="46"/>
    </row>
    <row r="31" spans="2:8" ht="15.75" customHeight="1" thickBot="1" x14ac:dyDescent="0.25">
      <c r="B31" s="2"/>
    </row>
    <row r="32" spans="2:8" ht="35.25" customHeight="1" thickBot="1" x14ac:dyDescent="0.25">
      <c r="B32" s="52" t="s">
        <v>330</v>
      </c>
      <c r="C32" s="53" t="s">
        <v>331</v>
      </c>
      <c r="D32" s="53" t="s">
        <v>332</v>
      </c>
      <c r="E32" s="54" t="s">
        <v>333</v>
      </c>
      <c r="G32" s="2"/>
      <c r="H32" s="2"/>
    </row>
    <row r="33" spans="2:8" ht="24.95" customHeight="1" x14ac:dyDescent="0.2">
      <c r="B33" s="60" t="s">
        <v>342</v>
      </c>
      <c r="C33" s="88"/>
      <c r="D33" s="61"/>
      <c r="E33" s="62"/>
      <c r="G33" s="2"/>
      <c r="H33" s="2"/>
    </row>
    <row r="34" spans="2:8" ht="24.95" customHeight="1" x14ac:dyDescent="0.2">
      <c r="B34" s="63" t="s">
        <v>343</v>
      </c>
      <c r="C34" s="89"/>
      <c r="D34" s="91" t="s">
        <v>344</v>
      </c>
      <c r="E34" s="92"/>
      <c r="G34" s="2"/>
      <c r="H34" s="2"/>
    </row>
    <row r="35" spans="2:8" ht="46.5" customHeight="1" x14ac:dyDescent="0.2">
      <c r="B35" s="63" t="s">
        <v>345</v>
      </c>
      <c r="C35" s="89"/>
      <c r="D35" s="91"/>
      <c r="E35" s="92"/>
      <c r="G35" s="2"/>
      <c r="H35" s="2"/>
    </row>
    <row r="36" spans="2:8" ht="24.95" customHeight="1" thickBot="1" x14ac:dyDescent="0.25">
      <c r="B36" s="64" t="s">
        <v>338</v>
      </c>
      <c r="C36" s="90"/>
      <c r="D36" s="65" t="s">
        <v>346</v>
      </c>
      <c r="E36" s="93"/>
      <c r="G36" s="2"/>
      <c r="H36" s="2"/>
    </row>
    <row r="38" spans="2:8" ht="12" x14ac:dyDescent="0.2">
      <c r="B38" s="2" t="s">
        <v>340</v>
      </c>
      <c r="C38" s="2"/>
      <c r="D38" s="2"/>
      <c r="G38" s="2"/>
      <c r="H38" s="2"/>
    </row>
    <row r="39" spans="2:8" ht="12" x14ac:dyDescent="0.2">
      <c r="B39" s="3" t="s">
        <v>341</v>
      </c>
      <c r="C39" s="2"/>
      <c r="D39" s="2"/>
      <c r="G39" s="2"/>
      <c r="H39" s="2"/>
    </row>
    <row r="72" spans="12:16" ht="15.75" customHeight="1" x14ac:dyDescent="0.2">
      <c r="L72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3"/>
    </row>
    <row r="79" spans="12:16" ht="15.75" customHeight="1" x14ac:dyDescent="0.2">
      <c r="L79" s="5"/>
      <c r="M79" s="5"/>
      <c r="N79" s="6"/>
      <c r="O79" s="6"/>
      <c r="P79" s="5"/>
    </row>
    <row r="80" spans="12:16" ht="15.75" customHeight="1" x14ac:dyDescent="0.2">
      <c r="L80" s="7"/>
      <c r="M80" s="8"/>
      <c r="N80" s="8"/>
      <c r="O80" s="7"/>
      <c r="P80" s="7"/>
    </row>
    <row r="81" spans="12:16" ht="15.75" customHeight="1" x14ac:dyDescent="0.2">
      <c r="L81" s="8"/>
      <c r="M81" s="8"/>
      <c r="N81" s="8"/>
      <c r="O81" s="8"/>
      <c r="P81" s="7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8" spans="12:16" ht="15.75" customHeight="1" x14ac:dyDescent="0.2">
      <c r="L88" s="9"/>
      <c r="M88" s="9"/>
      <c r="N88" s="9"/>
      <c r="O88" s="9"/>
      <c r="P88" s="9"/>
    </row>
    <row r="90" spans="12:16" ht="15.75" customHeight="1" x14ac:dyDescent="0.2">
      <c r="L90" s="3"/>
    </row>
  </sheetData>
  <mergeCells count="3">
    <mergeCell ref="C33:C36"/>
    <mergeCell ref="D34:D35"/>
    <mergeCell ref="E34:E36"/>
  </mergeCells>
  <hyperlinks>
    <hyperlink ref="I1" location="'Sheet1'!A1" display="Index" xr:uid="{DED702A6-B4F2-44C9-AD22-500A3F90775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34FAF-B0E4-4B6F-8BF1-56A3E845A04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140625" style="12" customWidth="1"/>
    <col min="4" max="4" width="26.5703125" style="12" customWidth="1"/>
    <col min="5" max="5" width="33.5703125" style="2" customWidth="1"/>
    <col min="6" max="6" width="16.42578125" style="2" customWidth="1"/>
    <col min="7" max="7" width="15.28515625" style="11" customWidth="1"/>
    <col min="8" max="8" width="7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2250000</v>
      </c>
      <c r="F8" s="29">
        <v>2245.2399999999998</v>
      </c>
      <c r="G8" s="30">
        <v>0.31080000000000002</v>
      </c>
      <c r="H8" s="31">
        <v>5.7603000000000001E-2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1900000</v>
      </c>
      <c r="F9" s="29">
        <v>1925.36</v>
      </c>
      <c r="G9" s="30">
        <v>0.26650000000000001</v>
      </c>
      <c r="H9" s="31">
        <v>5.4141000000000002E-2</v>
      </c>
    </row>
    <row r="10" spans="2:9" ht="15.75" customHeight="1" x14ac:dyDescent="0.2">
      <c r="B10" s="26" t="s">
        <v>65</v>
      </c>
      <c r="C10" s="26"/>
      <c r="D10" s="26"/>
      <c r="E10" s="32"/>
      <c r="F10" s="33">
        <v>4170.6000000000004</v>
      </c>
      <c r="G10" s="34">
        <v>0.57730000000000004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66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65</v>
      </c>
      <c r="C13" s="27"/>
      <c r="D13" s="27"/>
      <c r="E13" s="28"/>
      <c r="F13" s="36" t="s">
        <v>67</v>
      </c>
      <c r="G13" s="37" t="s">
        <v>67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68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65</v>
      </c>
      <c r="C16" s="27"/>
      <c r="D16" s="27"/>
      <c r="E16" s="28"/>
      <c r="F16" s="36" t="s">
        <v>67</v>
      </c>
      <c r="G16" s="37" t="s">
        <v>67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69</v>
      </c>
      <c r="C18" s="38"/>
      <c r="D18" s="38"/>
      <c r="E18" s="39"/>
      <c r="F18" s="33">
        <v>4170.6000000000004</v>
      </c>
      <c r="G18" s="34">
        <v>0.57740000000000002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70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72</v>
      </c>
      <c r="C23" s="27" t="s">
        <v>73</v>
      </c>
      <c r="D23" s="27" t="s">
        <v>50</v>
      </c>
      <c r="E23" s="28">
        <v>2000000</v>
      </c>
      <c r="F23" s="29">
        <v>1988.75</v>
      </c>
      <c r="G23" s="30">
        <v>0.27529999999999999</v>
      </c>
      <c r="H23" s="31">
        <v>3.5001999999999998E-2</v>
      </c>
    </row>
    <row r="24" spans="2:8" ht="15.75" customHeight="1" x14ac:dyDescent="0.2">
      <c r="B24" s="26" t="s">
        <v>65</v>
      </c>
      <c r="C24" s="26"/>
      <c r="D24" s="26"/>
      <c r="E24" s="32"/>
      <c r="F24" s="33">
        <v>1988.75</v>
      </c>
      <c r="G24" s="34">
        <v>0.27529999999999999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69</v>
      </c>
      <c r="C26" s="38"/>
      <c r="D26" s="38"/>
      <c r="E26" s="39"/>
      <c r="F26" s="33">
        <v>1988.75</v>
      </c>
      <c r="G26" s="34">
        <v>0.27529999999999999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76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77</v>
      </c>
      <c r="C30" s="27"/>
      <c r="D30" s="27"/>
      <c r="E30" s="28"/>
      <c r="F30" s="29">
        <v>1090.46</v>
      </c>
      <c r="G30" s="30">
        <v>0.151</v>
      </c>
      <c r="H30" s="31"/>
    </row>
    <row r="31" spans="2:8" ht="15.75" customHeight="1" x14ac:dyDescent="0.2">
      <c r="B31" s="26" t="s">
        <v>65</v>
      </c>
      <c r="C31" s="26"/>
      <c r="D31" s="26"/>
      <c r="E31" s="32"/>
      <c r="F31" s="33">
        <v>1090.46</v>
      </c>
      <c r="G31" s="34">
        <v>0.151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69</v>
      </c>
      <c r="C33" s="38"/>
      <c r="D33" s="38"/>
      <c r="E33" s="39"/>
      <c r="F33" s="33">
        <v>1090.46</v>
      </c>
      <c r="G33" s="34">
        <v>0.151</v>
      </c>
      <c r="H33" s="35"/>
    </row>
    <row r="34" spans="2:8" ht="15.75" customHeight="1" x14ac:dyDescent="0.2">
      <c r="B34" s="27" t="s">
        <v>78</v>
      </c>
      <c r="C34" s="27"/>
      <c r="D34" s="27"/>
      <c r="E34" s="28"/>
      <c r="F34" s="40">
        <v>-26.32</v>
      </c>
      <c r="G34" s="41">
        <v>-3.7000000000000366E-3</v>
      </c>
      <c r="H34" s="31"/>
    </row>
    <row r="35" spans="2:8" ht="15.75" customHeight="1" x14ac:dyDescent="0.2">
      <c r="B35" s="42" t="s">
        <v>79</v>
      </c>
      <c r="C35" s="42"/>
      <c r="D35" s="42"/>
      <c r="E35" s="43"/>
      <c r="F35" s="44">
        <v>7223.49</v>
      </c>
      <c r="G35" s="45">
        <v>1</v>
      </c>
      <c r="H35" s="46"/>
    </row>
    <row r="36" spans="2:8" ht="15.75" customHeight="1" thickBot="1" x14ac:dyDescent="0.25">
      <c r="B36" s="2"/>
    </row>
    <row r="37" spans="2:8" ht="35.25" customHeight="1" thickBot="1" x14ac:dyDescent="0.25">
      <c r="B37" s="52" t="s">
        <v>330</v>
      </c>
      <c r="C37" s="53" t="s">
        <v>331</v>
      </c>
      <c r="D37" s="53" t="s">
        <v>332</v>
      </c>
      <c r="E37" s="54" t="s">
        <v>333</v>
      </c>
      <c r="G37" s="2"/>
      <c r="H37" s="2"/>
    </row>
    <row r="38" spans="2:8" ht="24.95" customHeight="1" x14ac:dyDescent="0.2">
      <c r="B38" s="72" t="s">
        <v>25</v>
      </c>
      <c r="C38" s="94"/>
      <c r="D38" s="66"/>
      <c r="E38" s="95"/>
      <c r="G38" s="2"/>
      <c r="H38" s="2"/>
    </row>
    <row r="39" spans="2:8" ht="24.95" customHeight="1" x14ac:dyDescent="0.2">
      <c r="B39" s="63" t="s">
        <v>363</v>
      </c>
      <c r="C39" s="82"/>
      <c r="D39" s="97" t="s">
        <v>364</v>
      </c>
      <c r="E39" s="91"/>
      <c r="G39" s="2"/>
      <c r="H39" s="2"/>
    </row>
    <row r="40" spans="2:8" ht="36.75" customHeight="1" x14ac:dyDescent="0.2">
      <c r="B40" s="63" t="s">
        <v>365</v>
      </c>
      <c r="C40" s="82"/>
      <c r="D40" s="97"/>
      <c r="E40" s="91"/>
      <c r="G40" s="2"/>
      <c r="H40" s="2"/>
    </row>
    <row r="41" spans="2:8" ht="24.95" customHeight="1" thickBot="1" x14ac:dyDescent="0.25">
      <c r="B41" s="64" t="s">
        <v>354</v>
      </c>
      <c r="C41" s="83"/>
      <c r="D41" s="74" t="s">
        <v>346</v>
      </c>
      <c r="E41" s="96"/>
      <c r="G41" s="2"/>
      <c r="H41" s="2"/>
    </row>
    <row r="43" spans="2:8" ht="12" x14ac:dyDescent="0.2">
      <c r="B43" s="2" t="s">
        <v>340</v>
      </c>
      <c r="C43" s="2"/>
      <c r="D43" s="2"/>
      <c r="G43" s="2"/>
      <c r="H43" s="2"/>
    </row>
    <row r="44" spans="2:8" ht="12" x14ac:dyDescent="0.2">
      <c r="B44" s="3" t="s">
        <v>341</v>
      </c>
      <c r="C44" s="2"/>
      <c r="D44" s="2"/>
      <c r="G44" s="2"/>
      <c r="H4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38:C41"/>
    <mergeCell ref="E38:E41"/>
    <mergeCell ref="D39:D40"/>
  </mergeCells>
  <hyperlinks>
    <hyperlink ref="I1" location="'Sheet1'!A1" display="Index" xr:uid="{7D24F301-3B0D-4E85-9D37-5D0CC3FE29B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6193-0AA5-46DC-8C3F-6E761D15827B}">
  <dimension ref="B1:P9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42578125" style="12" customWidth="1"/>
    <col min="4" max="4" width="26.5703125" style="12" customWidth="1"/>
    <col min="5" max="5" width="33.85546875" style="2" customWidth="1"/>
    <col min="6" max="6" width="16.42578125" style="2" customWidth="1"/>
    <col min="7" max="7" width="15.28515625" style="11" customWidth="1"/>
    <col min="8" max="8" width="7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91</v>
      </c>
      <c r="C8" s="27" t="s">
        <v>92</v>
      </c>
      <c r="D8" s="27" t="s">
        <v>55</v>
      </c>
      <c r="E8" s="28">
        <v>1000</v>
      </c>
      <c r="F8" s="29">
        <v>10422.549999999999</v>
      </c>
      <c r="G8" s="30">
        <v>5.4600000000000003E-2</v>
      </c>
      <c r="H8" s="31">
        <v>4.7449999999999999E-2</v>
      </c>
    </row>
    <row r="9" spans="2:9" ht="15.75" customHeight="1" x14ac:dyDescent="0.2">
      <c r="B9" s="27" t="s">
        <v>56</v>
      </c>
      <c r="C9" s="27" t="s">
        <v>57</v>
      </c>
      <c r="D9" s="27" t="s">
        <v>58</v>
      </c>
      <c r="E9" s="28">
        <v>950</v>
      </c>
      <c r="F9" s="29">
        <v>9856.3700000000008</v>
      </c>
      <c r="G9" s="30">
        <v>5.16E-2</v>
      </c>
      <c r="H9" s="31">
        <v>5.1799999999999999E-2</v>
      </c>
    </row>
    <row r="10" spans="2:9" ht="15.75" customHeight="1" x14ac:dyDescent="0.2">
      <c r="B10" s="27" t="s">
        <v>93</v>
      </c>
      <c r="C10" s="27" t="s">
        <v>94</v>
      </c>
      <c r="D10" s="27" t="s">
        <v>55</v>
      </c>
      <c r="E10" s="28">
        <v>900</v>
      </c>
      <c r="F10" s="29">
        <v>9596.76</v>
      </c>
      <c r="G10" s="30">
        <v>5.0299999999999997E-2</v>
      </c>
      <c r="H10" s="31">
        <v>3.5499000000000003E-2</v>
      </c>
    </row>
    <row r="11" spans="2:9" ht="15.75" customHeight="1" x14ac:dyDescent="0.2">
      <c r="B11" s="27" t="s">
        <v>48</v>
      </c>
      <c r="C11" s="27" t="s">
        <v>49</v>
      </c>
      <c r="D11" s="27" t="s">
        <v>50</v>
      </c>
      <c r="E11" s="28">
        <v>7300000</v>
      </c>
      <c r="F11" s="29">
        <v>7284.56</v>
      </c>
      <c r="G11" s="30">
        <v>3.8100000000000002E-2</v>
      </c>
      <c r="H11" s="31">
        <v>5.7603000000000001E-2</v>
      </c>
    </row>
    <row r="12" spans="2:9" ht="15.75" customHeight="1" x14ac:dyDescent="0.2">
      <c r="B12" s="27" t="s">
        <v>59</v>
      </c>
      <c r="C12" s="27" t="s">
        <v>60</v>
      </c>
      <c r="D12" s="27" t="s">
        <v>55</v>
      </c>
      <c r="E12" s="28">
        <v>700</v>
      </c>
      <c r="F12" s="29">
        <v>7199.4</v>
      </c>
      <c r="G12" s="30">
        <v>3.7699999999999997E-2</v>
      </c>
      <c r="H12" s="31">
        <v>4.7550000000000002E-2</v>
      </c>
    </row>
    <row r="13" spans="2:9" ht="15.75" customHeight="1" x14ac:dyDescent="0.2">
      <c r="B13" s="27" t="s">
        <v>95</v>
      </c>
      <c r="C13" s="27" t="s">
        <v>96</v>
      </c>
      <c r="D13" s="27" t="s">
        <v>55</v>
      </c>
      <c r="E13" s="28">
        <v>650</v>
      </c>
      <c r="F13" s="29">
        <v>6981.65</v>
      </c>
      <c r="G13" s="30">
        <v>3.6600000000000001E-2</v>
      </c>
      <c r="H13" s="31">
        <v>4.7787999999999997E-2</v>
      </c>
    </row>
    <row r="14" spans="2:9" ht="15.75" customHeight="1" x14ac:dyDescent="0.2">
      <c r="B14" s="27" t="s">
        <v>97</v>
      </c>
      <c r="C14" s="27" t="s">
        <v>98</v>
      </c>
      <c r="D14" s="27" t="s">
        <v>55</v>
      </c>
      <c r="E14" s="28">
        <v>500</v>
      </c>
      <c r="F14" s="29">
        <v>5479.12</v>
      </c>
      <c r="G14" s="30">
        <v>2.87E-2</v>
      </c>
      <c r="H14" s="31">
        <v>4.5499999999999999E-2</v>
      </c>
    </row>
    <row r="15" spans="2:9" ht="15.75" customHeight="1" x14ac:dyDescent="0.2">
      <c r="B15" s="27" t="s">
        <v>99</v>
      </c>
      <c r="C15" s="27" t="s">
        <v>100</v>
      </c>
      <c r="D15" s="27" t="s">
        <v>101</v>
      </c>
      <c r="E15" s="28">
        <v>500</v>
      </c>
      <c r="F15" s="29">
        <v>5461.29</v>
      </c>
      <c r="G15" s="30">
        <v>2.86E-2</v>
      </c>
      <c r="H15" s="31">
        <v>4.5150000000000003E-2</v>
      </c>
    </row>
    <row r="16" spans="2:9" ht="15.75" customHeight="1" x14ac:dyDescent="0.2">
      <c r="B16" s="27" t="s">
        <v>102</v>
      </c>
      <c r="C16" s="27" t="s">
        <v>103</v>
      </c>
      <c r="D16" s="27" t="s">
        <v>55</v>
      </c>
      <c r="E16" s="28">
        <v>500</v>
      </c>
      <c r="F16" s="29">
        <v>5418.74</v>
      </c>
      <c r="G16" s="30">
        <v>2.8400000000000002E-2</v>
      </c>
      <c r="H16" s="31">
        <v>4.5449999999999997E-2</v>
      </c>
    </row>
    <row r="17" spans="2:8" ht="15.75" customHeight="1" x14ac:dyDescent="0.2">
      <c r="B17" s="27" t="s">
        <v>104</v>
      </c>
      <c r="C17" s="27" t="s">
        <v>105</v>
      </c>
      <c r="D17" s="27" t="s">
        <v>55</v>
      </c>
      <c r="E17" s="28">
        <v>500</v>
      </c>
      <c r="F17" s="29">
        <v>5334.49</v>
      </c>
      <c r="G17" s="30">
        <v>2.7900000000000001E-2</v>
      </c>
      <c r="H17" s="31">
        <v>3.4902000000000002E-2</v>
      </c>
    </row>
    <row r="18" spans="2:8" ht="15.75" customHeight="1" x14ac:dyDescent="0.2">
      <c r="B18" s="27" t="s">
        <v>106</v>
      </c>
      <c r="C18" s="27" t="s">
        <v>107</v>
      </c>
      <c r="D18" s="27" t="s">
        <v>58</v>
      </c>
      <c r="E18" s="28">
        <v>500</v>
      </c>
      <c r="F18" s="29">
        <v>5287.85</v>
      </c>
      <c r="G18" s="30">
        <v>2.7699999999999999E-2</v>
      </c>
      <c r="H18" s="31">
        <v>4.8500000000000001E-2</v>
      </c>
    </row>
    <row r="19" spans="2:8" ht="15.75" customHeight="1" x14ac:dyDescent="0.2">
      <c r="B19" s="27" t="s">
        <v>108</v>
      </c>
      <c r="C19" s="27" t="s">
        <v>109</v>
      </c>
      <c r="D19" s="27" t="s">
        <v>55</v>
      </c>
      <c r="E19" s="28">
        <v>500</v>
      </c>
      <c r="F19" s="29">
        <v>5033.09</v>
      </c>
      <c r="G19" s="30">
        <v>2.64E-2</v>
      </c>
      <c r="H19" s="31">
        <v>4.7550000000000002E-2</v>
      </c>
    </row>
    <row r="20" spans="2:8" ht="15.75" customHeight="1" x14ac:dyDescent="0.2">
      <c r="B20" s="27" t="s">
        <v>110</v>
      </c>
      <c r="C20" s="27" t="s">
        <v>111</v>
      </c>
      <c r="D20" s="27" t="s">
        <v>55</v>
      </c>
      <c r="E20" s="28">
        <v>500</v>
      </c>
      <c r="F20" s="29">
        <v>4996.57</v>
      </c>
      <c r="G20" s="30">
        <v>2.6200000000000001E-2</v>
      </c>
      <c r="H20" s="31">
        <v>4.8899999999999999E-2</v>
      </c>
    </row>
    <row r="21" spans="2:8" ht="15.75" customHeight="1" x14ac:dyDescent="0.2">
      <c r="B21" s="27" t="s">
        <v>112</v>
      </c>
      <c r="C21" s="27" t="s">
        <v>113</v>
      </c>
      <c r="D21" s="27" t="s">
        <v>55</v>
      </c>
      <c r="E21" s="28">
        <v>450</v>
      </c>
      <c r="F21" s="29">
        <v>4639.32</v>
      </c>
      <c r="G21" s="30">
        <v>2.4299999999999999E-2</v>
      </c>
      <c r="H21" s="31">
        <v>4.8099999999999997E-2</v>
      </c>
    </row>
    <row r="22" spans="2:8" ht="15.75" customHeight="1" x14ac:dyDescent="0.2">
      <c r="B22" s="27" t="s">
        <v>114</v>
      </c>
      <c r="C22" s="27" t="s">
        <v>115</v>
      </c>
      <c r="D22" s="27" t="s">
        <v>55</v>
      </c>
      <c r="E22" s="28">
        <v>450</v>
      </c>
      <c r="F22" s="29">
        <v>4587.01</v>
      </c>
      <c r="G22" s="30">
        <v>2.4E-2</v>
      </c>
      <c r="H22" s="31">
        <v>4.9578999999999998E-2</v>
      </c>
    </row>
    <row r="23" spans="2:8" ht="15.75" customHeight="1" x14ac:dyDescent="0.2">
      <c r="B23" s="27" t="s">
        <v>116</v>
      </c>
      <c r="C23" s="27" t="s">
        <v>117</v>
      </c>
      <c r="D23" s="27" t="s">
        <v>55</v>
      </c>
      <c r="E23" s="28">
        <v>430</v>
      </c>
      <c r="F23" s="29">
        <v>4578.72</v>
      </c>
      <c r="G23" s="30">
        <v>2.4E-2</v>
      </c>
      <c r="H23" s="31">
        <v>3.5492999999999997E-2</v>
      </c>
    </row>
    <row r="24" spans="2:8" ht="15.75" customHeight="1" x14ac:dyDescent="0.2">
      <c r="B24" s="27" t="s">
        <v>118</v>
      </c>
      <c r="C24" s="27" t="s">
        <v>119</v>
      </c>
      <c r="D24" s="27" t="s">
        <v>55</v>
      </c>
      <c r="E24" s="28">
        <v>400</v>
      </c>
      <c r="F24" s="29">
        <v>4239.8900000000003</v>
      </c>
      <c r="G24" s="30">
        <v>2.2200000000000001E-2</v>
      </c>
      <c r="H24" s="31">
        <v>4.7600000000000003E-2</v>
      </c>
    </row>
    <row r="25" spans="2:8" ht="15.75" customHeight="1" x14ac:dyDescent="0.2">
      <c r="B25" s="27" t="s">
        <v>120</v>
      </c>
      <c r="C25" s="27" t="s">
        <v>121</v>
      </c>
      <c r="D25" s="27" t="s">
        <v>58</v>
      </c>
      <c r="E25" s="28">
        <v>350</v>
      </c>
      <c r="F25" s="29">
        <v>3641</v>
      </c>
      <c r="G25" s="30">
        <v>1.9099999999999999E-2</v>
      </c>
      <c r="H25" s="31">
        <v>4.9149999999999999E-2</v>
      </c>
    </row>
    <row r="26" spans="2:8" ht="15.75" customHeight="1" x14ac:dyDescent="0.2">
      <c r="B26" s="27" t="s">
        <v>122</v>
      </c>
      <c r="C26" s="27" t="s">
        <v>123</v>
      </c>
      <c r="D26" s="27" t="s">
        <v>55</v>
      </c>
      <c r="E26" s="28">
        <v>200</v>
      </c>
      <c r="F26" s="29">
        <v>2828.11</v>
      </c>
      <c r="G26" s="30">
        <v>1.4800000000000001E-2</v>
      </c>
      <c r="H26" s="31">
        <v>4.4299999999999999E-2</v>
      </c>
    </row>
    <row r="27" spans="2:8" ht="15.75" customHeight="1" x14ac:dyDescent="0.2">
      <c r="B27" s="27" t="s">
        <v>124</v>
      </c>
      <c r="C27" s="27" t="s">
        <v>125</v>
      </c>
      <c r="D27" s="27" t="s">
        <v>50</v>
      </c>
      <c r="E27" s="28">
        <v>2500000</v>
      </c>
      <c r="F27" s="29">
        <v>2751.88</v>
      </c>
      <c r="G27" s="30">
        <v>1.44E-2</v>
      </c>
      <c r="H27" s="31">
        <v>6.1137999999999998E-2</v>
      </c>
    </row>
    <row r="28" spans="2:8" ht="15.75" customHeight="1" x14ac:dyDescent="0.2">
      <c r="B28" s="27" t="s">
        <v>126</v>
      </c>
      <c r="C28" s="27" t="s">
        <v>127</v>
      </c>
      <c r="D28" s="27" t="s">
        <v>55</v>
      </c>
      <c r="E28" s="28">
        <v>250</v>
      </c>
      <c r="F28" s="29">
        <v>2712.17</v>
      </c>
      <c r="G28" s="30">
        <v>1.4200000000000001E-2</v>
      </c>
      <c r="H28" s="31">
        <v>4.3700000000000003E-2</v>
      </c>
    </row>
    <row r="29" spans="2:8" ht="15.75" customHeight="1" x14ac:dyDescent="0.2">
      <c r="B29" s="27" t="s">
        <v>128</v>
      </c>
      <c r="C29" s="27" t="s">
        <v>129</v>
      </c>
      <c r="D29" s="27" t="s">
        <v>55</v>
      </c>
      <c r="E29" s="28">
        <v>250</v>
      </c>
      <c r="F29" s="29">
        <v>2680.71</v>
      </c>
      <c r="G29" s="30">
        <v>1.4E-2</v>
      </c>
      <c r="H29" s="31">
        <v>5.2749999999999998E-2</v>
      </c>
    </row>
    <row r="30" spans="2:8" ht="15.75" customHeight="1" x14ac:dyDescent="0.2">
      <c r="B30" s="27" t="s">
        <v>130</v>
      </c>
      <c r="C30" s="27" t="s">
        <v>131</v>
      </c>
      <c r="D30" s="27" t="s">
        <v>55</v>
      </c>
      <c r="E30" s="28">
        <v>250</v>
      </c>
      <c r="F30" s="29">
        <v>2670.32</v>
      </c>
      <c r="G30" s="30">
        <v>1.4E-2</v>
      </c>
      <c r="H30" s="31">
        <v>3.9199999999999999E-2</v>
      </c>
    </row>
    <row r="31" spans="2:8" ht="15.75" customHeight="1" x14ac:dyDescent="0.2">
      <c r="B31" s="27" t="s">
        <v>132</v>
      </c>
      <c r="C31" s="27" t="s">
        <v>133</v>
      </c>
      <c r="D31" s="27" t="s">
        <v>55</v>
      </c>
      <c r="E31" s="28">
        <v>250</v>
      </c>
      <c r="F31" s="29">
        <v>2650.9</v>
      </c>
      <c r="G31" s="30">
        <v>1.3899999999999999E-2</v>
      </c>
      <c r="H31" s="31">
        <v>4.7449999999999999E-2</v>
      </c>
    </row>
    <row r="32" spans="2:8" ht="15.75" customHeight="1" x14ac:dyDescent="0.2">
      <c r="B32" s="27" t="s">
        <v>134</v>
      </c>
      <c r="C32" s="27" t="s">
        <v>135</v>
      </c>
      <c r="D32" s="27" t="s">
        <v>55</v>
      </c>
      <c r="E32" s="28">
        <v>250</v>
      </c>
      <c r="F32" s="29">
        <v>2643.28</v>
      </c>
      <c r="G32" s="30">
        <v>1.38E-2</v>
      </c>
      <c r="H32" s="31">
        <v>4.8649999999999999E-2</v>
      </c>
    </row>
    <row r="33" spans="2:8" ht="15.75" customHeight="1" x14ac:dyDescent="0.2">
      <c r="B33" s="27" t="s">
        <v>136</v>
      </c>
      <c r="C33" s="27" t="s">
        <v>137</v>
      </c>
      <c r="D33" s="27" t="s">
        <v>58</v>
      </c>
      <c r="E33" s="28">
        <v>250</v>
      </c>
      <c r="F33" s="29">
        <v>2603.5700000000002</v>
      </c>
      <c r="G33" s="30">
        <v>1.3599999999999999E-2</v>
      </c>
      <c r="H33" s="31">
        <v>4.7898999999999997E-2</v>
      </c>
    </row>
    <row r="34" spans="2:8" ht="15.75" customHeight="1" x14ac:dyDescent="0.2">
      <c r="B34" s="27" t="s">
        <v>138</v>
      </c>
      <c r="C34" s="27" t="s">
        <v>139</v>
      </c>
      <c r="D34" s="27" t="s">
        <v>140</v>
      </c>
      <c r="E34" s="28">
        <v>250</v>
      </c>
      <c r="F34" s="29">
        <v>2585.54</v>
      </c>
      <c r="G34" s="30">
        <v>1.35E-2</v>
      </c>
      <c r="H34" s="31">
        <v>4.335E-2</v>
      </c>
    </row>
    <row r="35" spans="2:8" ht="15.75" customHeight="1" x14ac:dyDescent="0.2">
      <c r="B35" s="27" t="s">
        <v>141</v>
      </c>
      <c r="C35" s="27" t="s">
        <v>142</v>
      </c>
      <c r="D35" s="27" t="s">
        <v>58</v>
      </c>
      <c r="E35" s="28">
        <v>250</v>
      </c>
      <c r="F35" s="29">
        <v>2494.7600000000002</v>
      </c>
      <c r="G35" s="30">
        <v>1.3100000000000001E-2</v>
      </c>
      <c r="H35" s="31">
        <v>4.8250000000000001E-2</v>
      </c>
    </row>
    <row r="36" spans="2:8" ht="15.75" customHeight="1" x14ac:dyDescent="0.2">
      <c r="B36" s="27" t="s">
        <v>143</v>
      </c>
      <c r="C36" s="27" t="s">
        <v>144</v>
      </c>
      <c r="D36" s="27" t="s">
        <v>55</v>
      </c>
      <c r="E36" s="28">
        <v>200</v>
      </c>
      <c r="F36" s="29">
        <v>2007.78</v>
      </c>
      <c r="G36" s="30">
        <v>1.0500000000000001E-2</v>
      </c>
      <c r="H36" s="31">
        <v>3.4930000000000003E-2</v>
      </c>
    </row>
    <row r="37" spans="2:8" ht="15.75" customHeight="1" x14ac:dyDescent="0.2">
      <c r="B37" s="27" t="s">
        <v>145</v>
      </c>
      <c r="C37" s="27" t="s">
        <v>146</v>
      </c>
      <c r="D37" s="27" t="s">
        <v>55</v>
      </c>
      <c r="E37" s="28">
        <v>150</v>
      </c>
      <c r="F37" s="29">
        <v>1664.52</v>
      </c>
      <c r="G37" s="30">
        <v>8.6999999999999994E-3</v>
      </c>
      <c r="H37" s="31">
        <v>4.6199999999999998E-2</v>
      </c>
    </row>
    <row r="38" spans="2:8" ht="15.75" customHeight="1" x14ac:dyDescent="0.2">
      <c r="B38" s="27" t="s">
        <v>147</v>
      </c>
      <c r="C38" s="27" t="s">
        <v>148</v>
      </c>
      <c r="D38" s="27" t="s">
        <v>55</v>
      </c>
      <c r="E38" s="28">
        <v>150</v>
      </c>
      <c r="F38" s="29">
        <v>1580.64</v>
      </c>
      <c r="G38" s="30">
        <v>8.3000000000000001E-3</v>
      </c>
      <c r="H38" s="31">
        <v>4.7550000000000002E-2</v>
      </c>
    </row>
    <row r="39" spans="2:8" ht="15.75" customHeight="1" x14ac:dyDescent="0.2">
      <c r="B39" s="27" t="s">
        <v>149</v>
      </c>
      <c r="C39" s="27" t="s">
        <v>150</v>
      </c>
      <c r="D39" s="27" t="s">
        <v>55</v>
      </c>
      <c r="E39" s="28">
        <v>100</v>
      </c>
      <c r="F39" s="29">
        <v>1124.55</v>
      </c>
      <c r="G39" s="30">
        <v>5.8999999999999999E-3</v>
      </c>
      <c r="H39" s="31">
        <v>4.4299999999999999E-2</v>
      </c>
    </row>
    <row r="40" spans="2:8" ht="15.75" customHeight="1" x14ac:dyDescent="0.2">
      <c r="B40" s="27" t="s">
        <v>151</v>
      </c>
      <c r="C40" s="27" t="s">
        <v>152</v>
      </c>
      <c r="D40" s="27" t="s">
        <v>55</v>
      </c>
      <c r="E40" s="28">
        <v>100</v>
      </c>
      <c r="F40" s="29">
        <v>1046.02</v>
      </c>
      <c r="G40" s="30">
        <v>5.4999999999999997E-3</v>
      </c>
      <c r="H40" s="31">
        <v>4.9399999999999999E-2</v>
      </c>
    </row>
    <row r="41" spans="2:8" ht="15.75" customHeight="1" x14ac:dyDescent="0.2">
      <c r="B41" s="27" t="s">
        <v>153</v>
      </c>
      <c r="C41" s="27" t="s">
        <v>154</v>
      </c>
      <c r="D41" s="27" t="s">
        <v>50</v>
      </c>
      <c r="E41" s="28">
        <v>500000</v>
      </c>
      <c r="F41" s="29">
        <v>529.69000000000005</v>
      </c>
      <c r="G41" s="30">
        <v>2.8E-3</v>
      </c>
      <c r="H41" s="31">
        <v>5.1271999999999998E-2</v>
      </c>
    </row>
    <row r="42" spans="2:8" ht="15.75" customHeight="1" x14ac:dyDescent="0.2">
      <c r="B42" s="27" t="s">
        <v>155</v>
      </c>
      <c r="C42" s="27" t="s">
        <v>156</v>
      </c>
      <c r="D42" s="27" t="s">
        <v>55</v>
      </c>
      <c r="E42" s="28">
        <v>50</v>
      </c>
      <c r="F42" s="29">
        <v>522.47</v>
      </c>
      <c r="G42" s="30">
        <v>2.7000000000000001E-3</v>
      </c>
      <c r="H42" s="31">
        <v>4.3650000000000001E-2</v>
      </c>
    </row>
    <row r="43" spans="2:8" ht="15.75" customHeight="1" x14ac:dyDescent="0.2">
      <c r="B43" s="27" t="s">
        <v>157</v>
      </c>
      <c r="C43" s="27" t="s">
        <v>158</v>
      </c>
      <c r="D43" s="27" t="s">
        <v>55</v>
      </c>
      <c r="E43" s="28">
        <v>40</v>
      </c>
      <c r="F43" s="29">
        <v>412.04</v>
      </c>
      <c r="G43" s="30">
        <v>2.2000000000000001E-3</v>
      </c>
      <c r="H43" s="31">
        <v>4.5999999999999999E-2</v>
      </c>
    </row>
    <row r="44" spans="2:8" ht="15.75" customHeight="1" x14ac:dyDescent="0.2">
      <c r="B44" s="26" t="s">
        <v>65</v>
      </c>
      <c r="C44" s="26"/>
      <c r="D44" s="26"/>
      <c r="E44" s="32"/>
      <c r="F44" s="33">
        <v>145547.32999999999</v>
      </c>
      <c r="G44" s="34">
        <v>0.76229999999999998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66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65</v>
      </c>
      <c r="C47" s="27"/>
      <c r="D47" s="27"/>
      <c r="E47" s="28"/>
      <c r="F47" s="36" t="s">
        <v>67</v>
      </c>
      <c r="G47" s="37" t="s">
        <v>67</v>
      </c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68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65</v>
      </c>
      <c r="C50" s="27"/>
      <c r="D50" s="27"/>
      <c r="E50" s="28"/>
      <c r="F50" s="36" t="s">
        <v>67</v>
      </c>
      <c r="G50" s="37" t="s">
        <v>67</v>
      </c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69</v>
      </c>
      <c r="C52" s="38"/>
      <c r="D52" s="38"/>
      <c r="E52" s="39"/>
      <c r="F52" s="33">
        <v>145547.32999999999</v>
      </c>
      <c r="G52" s="34">
        <v>0.76219999999999999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70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159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160</v>
      </c>
      <c r="C57" s="27" t="s">
        <v>161</v>
      </c>
      <c r="D57" s="27" t="s">
        <v>162</v>
      </c>
      <c r="E57" s="28">
        <v>2500</v>
      </c>
      <c r="F57" s="29">
        <v>12472.69</v>
      </c>
      <c r="G57" s="30">
        <v>6.5299999999999997E-2</v>
      </c>
      <c r="H57" s="31">
        <v>3.4750999999999997E-2</v>
      </c>
    </row>
    <row r="58" spans="2:8" ht="15.75" customHeight="1" x14ac:dyDescent="0.2">
      <c r="B58" s="27" t="s">
        <v>163</v>
      </c>
      <c r="C58" s="27" t="s">
        <v>164</v>
      </c>
      <c r="D58" s="27" t="s">
        <v>165</v>
      </c>
      <c r="E58" s="28">
        <v>2500</v>
      </c>
      <c r="F58" s="29">
        <v>2442.02</v>
      </c>
      <c r="G58" s="30">
        <v>1.2800000000000001E-2</v>
      </c>
      <c r="H58" s="31">
        <v>4.0499E-2</v>
      </c>
    </row>
    <row r="59" spans="2:8" ht="15.75" customHeight="1" x14ac:dyDescent="0.2">
      <c r="B59" s="27" t="s">
        <v>166</v>
      </c>
      <c r="C59" s="27" t="s">
        <v>167</v>
      </c>
      <c r="D59" s="27" t="s">
        <v>165</v>
      </c>
      <c r="E59" s="28">
        <v>2000</v>
      </c>
      <c r="F59" s="29">
        <v>1982.36</v>
      </c>
      <c r="G59" s="30">
        <v>1.04E-2</v>
      </c>
      <c r="H59" s="31">
        <v>3.6900000000000002E-2</v>
      </c>
    </row>
    <row r="60" spans="2:8" ht="15.75" customHeight="1" x14ac:dyDescent="0.2">
      <c r="B60" s="26" t="s">
        <v>65</v>
      </c>
      <c r="C60" s="26"/>
      <c r="D60" s="26"/>
      <c r="E60" s="32"/>
      <c r="F60" s="33">
        <v>16897.07</v>
      </c>
      <c r="G60" s="34">
        <v>8.8499999999999995E-2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168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169</v>
      </c>
      <c r="C63" s="27" t="s">
        <v>170</v>
      </c>
      <c r="D63" s="27" t="s">
        <v>162</v>
      </c>
      <c r="E63" s="28">
        <v>500</v>
      </c>
      <c r="F63" s="29">
        <v>2485.58</v>
      </c>
      <c r="G63" s="30">
        <v>1.2999999999999999E-2</v>
      </c>
      <c r="H63" s="31">
        <v>3.5298000000000003E-2</v>
      </c>
    </row>
    <row r="64" spans="2:8" ht="15.75" customHeight="1" x14ac:dyDescent="0.2">
      <c r="B64" s="26" t="s">
        <v>65</v>
      </c>
      <c r="C64" s="26"/>
      <c r="D64" s="26"/>
      <c r="E64" s="32"/>
      <c r="F64" s="33">
        <v>2485.58</v>
      </c>
      <c r="G64" s="34">
        <v>1.2999999999999999E-2</v>
      </c>
      <c r="H64" s="35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6" t="s">
        <v>71</v>
      </c>
      <c r="C66" s="27"/>
      <c r="D66" s="27"/>
      <c r="E66" s="28"/>
      <c r="F66" s="29"/>
      <c r="G66" s="30"/>
      <c r="H66" s="31"/>
    </row>
    <row r="67" spans="2:16" ht="15.75" customHeight="1" x14ac:dyDescent="0.2">
      <c r="B67" s="27" t="s">
        <v>171</v>
      </c>
      <c r="C67" s="27" t="s">
        <v>172</v>
      </c>
      <c r="D67" s="27" t="s">
        <v>50</v>
      </c>
      <c r="E67" s="28">
        <v>15200000</v>
      </c>
      <c r="F67" s="29">
        <v>15145.68</v>
      </c>
      <c r="G67" s="30">
        <v>7.9299999999999995E-2</v>
      </c>
      <c r="H67" s="31">
        <v>3.4452000000000003E-2</v>
      </c>
    </row>
    <row r="68" spans="2:16" ht="15.75" customHeight="1" x14ac:dyDescent="0.2">
      <c r="B68" s="27" t="s">
        <v>173</v>
      </c>
      <c r="C68" s="27" t="s">
        <v>174</v>
      </c>
      <c r="D68" s="27" t="s">
        <v>50</v>
      </c>
      <c r="E68" s="28">
        <v>1750000</v>
      </c>
      <c r="F68" s="29">
        <v>1748.33</v>
      </c>
      <c r="G68" s="30">
        <v>9.1999999999999998E-3</v>
      </c>
      <c r="H68" s="31">
        <v>3.4854000000000003E-2</v>
      </c>
      <c r="L68" s="3"/>
    </row>
    <row r="69" spans="2:16" ht="15.75" customHeight="1" x14ac:dyDescent="0.2">
      <c r="B69" s="27" t="s">
        <v>175</v>
      </c>
      <c r="C69" s="27" t="s">
        <v>176</v>
      </c>
      <c r="D69" s="27" t="s">
        <v>50</v>
      </c>
      <c r="E69" s="28">
        <v>400000</v>
      </c>
      <c r="F69" s="29">
        <v>398.58</v>
      </c>
      <c r="G69" s="30">
        <v>2.0999999999999999E-3</v>
      </c>
      <c r="H69" s="31">
        <v>3.4201000000000002E-2</v>
      </c>
    </row>
    <row r="70" spans="2:16" ht="15.75" customHeight="1" x14ac:dyDescent="0.2">
      <c r="B70" s="27" t="s">
        <v>177</v>
      </c>
      <c r="C70" s="27" t="s">
        <v>178</v>
      </c>
      <c r="D70" s="27" t="s">
        <v>50</v>
      </c>
      <c r="E70" s="28">
        <v>350000</v>
      </c>
      <c r="F70" s="29">
        <v>349.45</v>
      </c>
      <c r="G70" s="30">
        <v>1.8E-3</v>
      </c>
      <c r="H70" s="31">
        <v>3.3999000000000001E-2</v>
      </c>
      <c r="L70" s="3"/>
    </row>
    <row r="71" spans="2:16" ht="15.75" customHeight="1" x14ac:dyDescent="0.2">
      <c r="B71" s="27" t="s">
        <v>74</v>
      </c>
      <c r="C71" s="27" t="s">
        <v>75</v>
      </c>
      <c r="D71" s="27" t="s">
        <v>50</v>
      </c>
      <c r="E71" s="28">
        <v>250000</v>
      </c>
      <c r="F71" s="29">
        <v>249.43</v>
      </c>
      <c r="G71" s="30">
        <v>1.2999999999999999E-3</v>
      </c>
      <c r="H71" s="31">
        <v>3.4494999999999998E-2</v>
      </c>
      <c r="L71" s="3"/>
    </row>
    <row r="72" spans="2:16" ht="15.75" customHeight="1" x14ac:dyDescent="0.2">
      <c r="B72" s="26" t="s">
        <v>65</v>
      </c>
      <c r="C72" s="26"/>
      <c r="D72" s="26"/>
      <c r="E72" s="32"/>
      <c r="F72" s="33">
        <v>17891.47</v>
      </c>
      <c r="G72" s="34">
        <v>9.3700000000000006E-2</v>
      </c>
      <c r="H72" s="35"/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H73" s="31"/>
      <c r="L73" s="3"/>
    </row>
    <row r="74" spans="2:16" ht="15.75" customHeight="1" x14ac:dyDescent="0.2">
      <c r="B74" s="38" t="s">
        <v>69</v>
      </c>
      <c r="C74" s="38"/>
      <c r="D74" s="38"/>
      <c r="E74" s="39"/>
      <c r="F74" s="33">
        <v>37274.120000000003</v>
      </c>
      <c r="G74" s="34">
        <v>0.19520000000000001</v>
      </c>
      <c r="H74" s="35"/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H76" s="31"/>
      <c r="L76" s="7"/>
      <c r="M76" s="8"/>
      <c r="N76" s="8"/>
      <c r="O76" s="7"/>
      <c r="P76" s="7"/>
    </row>
    <row r="77" spans="2:16" ht="15.75" customHeight="1" x14ac:dyDescent="0.2">
      <c r="B77" s="26" t="s">
        <v>76</v>
      </c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27" t="s">
        <v>77</v>
      </c>
      <c r="C78" s="27"/>
      <c r="D78" s="27"/>
      <c r="E78" s="28"/>
      <c r="F78" s="29">
        <v>10399.66</v>
      </c>
      <c r="G78" s="30">
        <v>5.45E-2</v>
      </c>
      <c r="H78" s="31"/>
      <c r="L78" s="9"/>
      <c r="M78" s="9"/>
      <c r="N78" s="9"/>
      <c r="O78" s="9"/>
      <c r="P78" s="9"/>
    </row>
    <row r="79" spans="2:16" ht="15.75" customHeight="1" x14ac:dyDescent="0.2">
      <c r="B79" s="26" t="s">
        <v>65</v>
      </c>
      <c r="C79" s="26"/>
      <c r="D79" s="26"/>
      <c r="E79" s="32"/>
      <c r="F79" s="33">
        <v>10399.66</v>
      </c>
      <c r="G79" s="34">
        <v>5.45E-2</v>
      </c>
      <c r="H79" s="35"/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H80" s="31"/>
      <c r="L80" s="9"/>
      <c r="M80" s="9"/>
      <c r="N80" s="9"/>
      <c r="O80" s="9"/>
      <c r="P80" s="9"/>
    </row>
    <row r="81" spans="2:16" ht="15.75" customHeight="1" x14ac:dyDescent="0.2">
      <c r="B81" s="38" t="s">
        <v>69</v>
      </c>
      <c r="C81" s="38"/>
      <c r="D81" s="38"/>
      <c r="E81" s="39"/>
      <c r="F81" s="33">
        <v>10399.66</v>
      </c>
      <c r="G81" s="34">
        <v>5.45E-2</v>
      </c>
      <c r="H81" s="35"/>
      <c r="L81" s="9"/>
      <c r="M81" s="9"/>
      <c r="N81" s="9"/>
      <c r="O81" s="9"/>
      <c r="P81" s="9"/>
    </row>
    <row r="82" spans="2:16" ht="15.75" customHeight="1" x14ac:dyDescent="0.2">
      <c r="B82" s="27" t="s">
        <v>78</v>
      </c>
      <c r="C82" s="27"/>
      <c r="D82" s="27"/>
      <c r="E82" s="28"/>
      <c r="F82" s="40">
        <v>-2271.46</v>
      </c>
      <c r="G82" s="41">
        <v>-1.1900000000000022E-2</v>
      </c>
      <c r="H82" s="31"/>
      <c r="L82" s="9"/>
      <c r="M82" s="9"/>
      <c r="N82" s="9"/>
      <c r="O82" s="9"/>
      <c r="P82" s="9"/>
    </row>
    <row r="83" spans="2:16" ht="15.75" customHeight="1" x14ac:dyDescent="0.2">
      <c r="B83" s="42" t="s">
        <v>79</v>
      </c>
      <c r="C83" s="42"/>
      <c r="D83" s="42"/>
      <c r="E83" s="43"/>
      <c r="F83" s="44">
        <v>190949.65</v>
      </c>
      <c r="G83" s="45">
        <v>1</v>
      </c>
      <c r="H83" s="46"/>
      <c r="L83" s="9"/>
      <c r="M83" s="9"/>
      <c r="N83" s="9"/>
      <c r="O83" s="9"/>
      <c r="P83" s="9"/>
    </row>
    <row r="84" spans="2:16" ht="15.75" customHeight="1" x14ac:dyDescent="0.2">
      <c r="B84" s="2"/>
      <c r="L84" s="9"/>
      <c r="M84" s="9"/>
      <c r="N84" s="9"/>
      <c r="O84" s="9"/>
      <c r="P84" s="9"/>
    </row>
    <row r="85" spans="2:16" ht="15.75" customHeight="1" x14ac:dyDescent="0.2">
      <c r="B85" s="15" t="s">
        <v>179</v>
      </c>
    </row>
    <row r="86" spans="2:16" ht="15.75" customHeight="1" x14ac:dyDescent="0.2">
      <c r="B86" s="15" t="s">
        <v>80</v>
      </c>
      <c r="L86" s="3"/>
    </row>
    <row r="87" spans="2:16" ht="15.75" customHeight="1" thickBot="1" x14ac:dyDescent="0.25"/>
    <row r="88" spans="2:16" ht="35.25" customHeight="1" thickBot="1" x14ac:dyDescent="0.25">
      <c r="B88" s="52" t="s">
        <v>330</v>
      </c>
      <c r="C88" s="53" t="s">
        <v>331</v>
      </c>
      <c r="D88" s="53" t="s">
        <v>332</v>
      </c>
      <c r="E88" s="54" t="s">
        <v>333</v>
      </c>
      <c r="G88" s="2"/>
      <c r="H88" s="2"/>
    </row>
    <row r="89" spans="2:16" ht="24.95" customHeight="1" x14ac:dyDescent="0.2">
      <c r="B89" s="70" t="s">
        <v>27</v>
      </c>
      <c r="C89" s="81"/>
      <c r="D89" s="71"/>
      <c r="E89" s="84"/>
      <c r="G89" s="2"/>
      <c r="H89" s="2"/>
    </row>
    <row r="90" spans="2:16" ht="24.95" customHeight="1" x14ac:dyDescent="0.2">
      <c r="B90" s="63" t="s">
        <v>351</v>
      </c>
      <c r="C90" s="82"/>
      <c r="D90" s="87" t="s">
        <v>352</v>
      </c>
      <c r="E90" s="85"/>
      <c r="G90" s="2"/>
      <c r="H90" s="2"/>
    </row>
    <row r="91" spans="2:16" ht="48" x14ac:dyDescent="0.2">
      <c r="B91" s="63" t="s">
        <v>353</v>
      </c>
      <c r="C91" s="82"/>
      <c r="D91" s="87"/>
      <c r="E91" s="85"/>
      <c r="G91" s="2"/>
      <c r="H91" s="2"/>
    </row>
    <row r="92" spans="2:16" ht="24.95" customHeight="1" thickBot="1" x14ac:dyDescent="0.25">
      <c r="B92" s="64" t="s">
        <v>354</v>
      </c>
      <c r="C92" s="83"/>
      <c r="D92" s="59" t="s">
        <v>346</v>
      </c>
      <c r="E92" s="86"/>
      <c r="G92" s="2"/>
      <c r="H92" s="2"/>
    </row>
    <row r="94" spans="2:16" ht="12" x14ac:dyDescent="0.2">
      <c r="B94" s="2" t="s">
        <v>340</v>
      </c>
      <c r="C94" s="2"/>
      <c r="D94" s="2"/>
      <c r="G94" s="2"/>
      <c r="H94" s="2"/>
    </row>
    <row r="95" spans="2:16" ht="12" x14ac:dyDescent="0.2">
      <c r="B95" s="3" t="s">
        <v>341</v>
      </c>
      <c r="C95" s="2"/>
      <c r="D95" s="2"/>
      <c r="G95" s="2"/>
      <c r="H95" s="2"/>
    </row>
  </sheetData>
  <mergeCells count="3">
    <mergeCell ref="C89:C92"/>
    <mergeCell ref="E89:E92"/>
    <mergeCell ref="D90:D91"/>
  </mergeCells>
  <hyperlinks>
    <hyperlink ref="I1" location="'Sheet1'!A1" display="Index" xr:uid="{D87C3146-1E2C-4F9B-BDB7-35E9F2D373D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7F119-8331-433B-89B4-1D167948EAC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85546875" style="12" customWidth="1"/>
    <col min="4" max="4" width="26.5703125" style="12" customWidth="1"/>
    <col min="5" max="5" width="32.85546875" style="2" customWidth="1"/>
    <col min="6" max="6" width="16.42578125" style="2" customWidth="1"/>
    <col min="7" max="7" width="15.28515625" style="11" customWidth="1"/>
    <col min="8" max="8" width="7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180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181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182</v>
      </c>
      <c r="C7" s="27" t="s">
        <v>183</v>
      </c>
      <c r="D7" s="27" t="s">
        <v>184</v>
      </c>
      <c r="E7" s="28">
        <v>20146</v>
      </c>
      <c r="F7" s="29">
        <v>335.98</v>
      </c>
      <c r="G7" s="30">
        <v>4.9200000000000001E-2</v>
      </c>
      <c r="H7" s="31"/>
    </row>
    <row r="8" spans="2:9" ht="15.75" customHeight="1" x14ac:dyDescent="0.2">
      <c r="B8" s="27" t="s">
        <v>185</v>
      </c>
      <c r="C8" s="27" t="s">
        <v>186</v>
      </c>
      <c r="D8" s="27" t="s">
        <v>187</v>
      </c>
      <c r="E8" s="28">
        <v>41383</v>
      </c>
      <c r="F8" s="29">
        <v>331.91</v>
      </c>
      <c r="G8" s="30">
        <v>4.8599999999999997E-2</v>
      </c>
      <c r="H8" s="31"/>
    </row>
    <row r="9" spans="2:9" ht="15.75" customHeight="1" x14ac:dyDescent="0.2">
      <c r="B9" s="27" t="s">
        <v>188</v>
      </c>
      <c r="C9" s="27" t="s">
        <v>189</v>
      </c>
      <c r="D9" s="27" t="s">
        <v>187</v>
      </c>
      <c r="E9" s="28">
        <v>8307</v>
      </c>
      <c r="F9" s="29">
        <v>131.49</v>
      </c>
      <c r="G9" s="30">
        <v>1.9300000000000001E-2</v>
      </c>
      <c r="H9" s="31"/>
    </row>
    <row r="10" spans="2:9" ht="15.75" customHeight="1" x14ac:dyDescent="0.2">
      <c r="B10" s="27" t="s">
        <v>190</v>
      </c>
      <c r="C10" s="27" t="s">
        <v>191</v>
      </c>
      <c r="D10" s="27" t="s">
        <v>184</v>
      </c>
      <c r="E10" s="28">
        <v>1899</v>
      </c>
      <c r="F10" s="29">
        <v>126.9</v>
      </c>
      <c r="G10" s="30">
        <v>1.8599999999999998E-2</v>
      </c>
      <c r="H10" s="31"/>
    </row>
    <row r="11" spans="2:9" ht="15.75" customHeight="1" x14ac:dyDescent="0.2">
      <c r="B11" s="27" t="s">
        <v>192</v>
      </c>
      <c r="C11" s="27" t="s">
        <v>193</v>
      </c>
      <c r="D11" s="27" t="s">
        <v>194</v>
      </c>
      <c r="E11" s="28">
        <v>643</v>
      </c>
      <c r="F11" s="29">
        <v>122.17</v>
      </c>
      <c r="G11" s="30">
        <v>1.7899999999999999E-2</v>
      </c>
      <c r="H11" s="31"/>
    </row>
    <row r="12" spans="2:9" ht="15.75" customHeight="1" x14ac:dyDescent="0.2">
      <c r="B12" s="27" t="s">
        <v>195</v>
      </c>
      <c r="C12" s="27" t="s">
        <v>196</v>
      </c>
      <c r="D12" s="27" t="s">
        <v>194</v>
      </c>
      <c r="E12" s="28">
        <v>4733</v>
      </c>
      <c r="F12" s="29">
        <v>113.27</v>
      </c>
      <c r="G12" s="30">
        <v>1.66E-2</v>
      </c>
      <c r="H12" s="31"/>
    </row>
    <row r="13" spans="2:9" ht="15.75" customHeight="1" x14ac:dyDescent="0.2">
      <c r="B13" s="27" t="s">
        <v>197</v>
      </c>
      <c r="C13" s="27" t="s">
        <v>198</v>
      </c>
      <c r="D13" s="27" t="s">
        <v>199</v>
      </c>
      <c r="E13" s="28">
        <v>4127</v>
      </c>
      <c r="F13" s="29">
        <v>104.67</v>
      </c>
      <c r="G13" s="30">
        <v>1.5299999999999999E-2</v>
      </c>
      <c r="H13" s="31"/>
    </row>
    <row r="14" spans="2:9" ht="15.75" customHeight="1" x14ac:dyDescent="0.2">
      <c r="B14" s="27" t="s">
        <v>200</v>
      </c>
      <c r="C14" s="27" t="s">
        <v>201</v>
      </c>
      <c r="D14" s="27" t="s">
        <v>202</v>
      </c>
      <c r="E14" s="28">
        <v>8441</v>
      </c>
      <c r="F14" s="29">
        <v>74.64</v>
      </c>
      <c r="G14" s="30">
        <v>1.09E-2</v>
      </c>
      <c r="H14" s="31"/>
    </row>
    <row r="15" spans="2:9" ht="15.75" customHeight="1" x14ac:dyDescent="0.2">
      <c r="B15" s="27" t="s">
        <v>203</v>
      </c>
      <c r="C15" s="27" t="s">
        <v>204</v>
      </c>
      <c r="D15" s="27" t="s">
        <v>184</v>
      </c>
      <c r="E15" s="28">
        <v>4830</v>
      </c>
      <c r="F15" s="29">
        <v>71.38</v>
      </c>
      <c r="G15" s="30">
        <v>1.0500000000000001E-2</v>
      </c>
      <c r="H15" s="31"/>
    </row>
    <row r="16" spans="2:9" ht="15.75" customHeight="1" x14ac:dyDescent="0.2">
      <c r="B16" s="27" t="s">
        <v>205</v>
      </c>
      <c r="C16" s="27" t="s">
        <v>206</v>
      </c>
      <c r="D16" s="27" t="s">
        <v>207</v>
      </c>
      <c r="E16" s="28">
        <v>595</v>
      </c>
      <c r="F16" s="29">
        <v>49.66</v>
      </c>
      <c r="G16" s="30">
        <v>7.3000000000000001E-3</v>
      </c>
      <c r="H16" s="31"/>
    </row>
    <row r="17" spans="2:8" ht="15.75" customHeight="1" x14ac:dyDescent="0.2">
      <c r="B17" s="27" t="s">
        <v>208</v>
      </c>
      <c r="C17" s="27" t="s">
        <v>209</v>
      </c>
      <c r="D17" s="27" t="s">
        <v>210</v>
      </c>
      <c r="E17" s="28">
        <v>7246</v>
      </c>
      <c r="F17" s="29">
        <v>49.66</v>
      </c>
      <c r="G17" s="30">
        <v>7.3000000000000001E-3</v>
      </c>
      <c r="H17" s="31"/>
    </row>
    <row r="18" spans="2:8" ht="15.75" customHeight="1" x14ac:dyDescent="0.2">
      <c r="B18" s="27" t="s">
        <v>211</v>
      </c>
      <c r="C18" s="27" t="s">
        <v>212</v>
      </c>
      <c r="D18" s="27" t="s">
        <v>207</v>
      </c>
      <c r="E18" s="28">
        <v>102</v>
      </c>
      <c r="F18" s="29">
        <v>20.45</v>
      </c>
      <c r="G18" s="30">
        <v>3.0000000000000001E-3</v>
      </c>
      <c r="H18" s="31"/>
    </row>
    <row r="19" spans="2:8" ht="15.75" customHeight="1" x14ac:dyDescent="0.2">
      <c r="B19" s="27" t="s">
        <v>213</v>
      </c>
      <c r="C19" s="27" t="s">
        <v>214</v>
      </c>
      <c r="D19" s="27" t="s">
        <v>199</v>
      </c>
      <c r="E19" s="28">
        <v>333</v>
      </c>
      <c r="F19" s="29">
        <v>6.34</v>
      </c>
      <c r="G19" s="30">
        <v>8.9999999999999998E-4</v>
      </c>
      <c r="H19" s="31"/>
    </row>
    <row r="20" spans="2:8" ht="15.75" customHeight="1" x14ac:dyDescent="0.2">
      <c r="B20" s="26" t="s">
        <v>65</v>
      </c>
      <c r="C20" s="26"/>
      <c r="D20" s="26"/>
      <c r="E20" s="32"/>
      <c r="F20" s="33">
        <f>SUM(F7:F19)</f>
        <v>1538.5200000000004</v>
      </c>
      <c r="G20" s="34">
        <f>SUM(G7:G19)</f>
        <v>0.22540000000000002</v>
      </c>
      <c r="H20" s="35"/>
    </row>
    <row r="21" spans="2:8" ht="15.75" customHeight="1" x14ac:dyDescent="0.2">
      <c r="B21" s="26" t="s">
        <v>217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215</v>
      </c>
      <c r="C22" s="27" t="s">
        <v>216</v>
      </c>
      <c r="D22" s="27" t="s">
        <v>210</v>
      </c>
      <c r="E22" s="28">
        <v>642</v>
      </c>
      <c r="F22" s="29">
        <v>1.82</v>
      </c>
      <c r="G22" s="30">
        <v>2.9999999999999997E-4</v>
      </c>
      <c r="H22" s="31"/>
    </row>
    <row r="23" spans="2:8" ht="15.75" customHeight="1" x14ac:dyDescent="0.2">
      <c r="B23" s="26" t="s">
        <v>65</v>
      </c>
      <c r="C23" s="27"/>
      <c r="D23" s="27"/>
      <c r="E23" s="28"/>
      <c r="F23" s="51">
        <f>SUM(F22)</f>
        <v>1.82</v>
      </c>
      <c r="G23" s="34">
        <f>SUM(G22)</f>
        <v>2.9999999999999997E-4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38" t="s">
        <v>69</v>
      </c>
      <c r="C25" s="38"/>
      <c r="D25" s="38"/>
      <c r="E25" s="39"/>
      <c r="F25" s="33">
        <v>1540.34</v>
      </c>
      <c r="G25" s="34">
        <v>0.22570000000000001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46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47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61</v>
      </c>
      <c r="C29" s="27" t="s">
        <v>62</v>
      </c>
      <c r="D29" s="27" t="s">
        <v>50</v>
      </c>
      <c r="E29" s="28">
        <v>2500000</v>
      </c>
      <c r="F29" s="29">
        <v>2676.17</v>
      </c>
      <c r="G29" s="30">
        <v>0.3921</v>
      </c>
      <c r="H29" s="31">
        <v>4.8594999999999999E-2</v>
      </c>
    </row>
    <row r="30" spans="2:8" ht="15.75" customHeight="1" x14ac:dyDescent="0.2">
      <c r="B30" s="27" t="s">
        <v>48</v>
      </c>
      <c r="C30" s="27" t="s">
        <v>49</v>
      </c>
      <c r="D30" s="27" t="s">
        <v>50</v>
      </c>
      <c r="E30" s="28">
        <v>250000</v>
      </c>
      <c r="F30" s="29">
        <v>249.47</v>
      </c>
      <c r="G30" s="30">
        <v>3.6499999999999998E-2</v>
      </c>
      <c r="H30" s="31">
        <v>5.7603000000000001E-2</v>
      </c>
    </row>
    <row r="31" spans="2:8" ht="15.75" customHeight="1" x14ac:dyDescent="0.2">
      <c r="B31" s="27" t="s">
        <v>218</v>
      </c>
      <c r="C31" s="27" t="s">
        <v>219</v>
      </c>
      <c r="D31" s="27" t="s">
        <v>50</v>
      </c>
      <c r="E31" s="28">
        <v>60000</v>
      </c>
      <c r="F31" s="29">
        <v>69.61</v>
      </c>
      <c r="G31" s="30">
        <v>1.0200000000000001E-2</v>
      </c>
      <c r="H31" s="31">
        <v>7.0125000000000007E-2</v>
      </c>
    </row>
    <row r="32" spans="2:8" ht="15.75" customHeight="1" x14ac:dyDescent="0.2">
      <c r="B32" s="27" t="s">
        <v>220</v>
      </c>
      <c r="C32" s="27" t="s">
        <v>221</v>
      </c>
      <c r="D32" s="27" t="s">
        <v>55</v>
      </c>
      <c r="E32" s="28">
        <v>47900</v>
      </c>
      <c r="F32" s="29">
        <v>6.72</v>
      </c>
      <c r="G32" s="30">
        <v>1E-3</v>
      </c>
      <c r="H32" s="31">
        <v>5.4550000000000001E-2</v>
      </c>
    </row>
    <row r="33" spans="2:8" ht="15.75" customHeight="1" x14ac:dyDescent="0.2">
      <c r="B33" s="26" t="s">
        <v>65</v>
      </c>
      <c r="C33" s="26"/>
      <c r="D33" s="26"/>
      <c r="E33" s="32"/>
      <c r="F33" s="33">
        <v>3001.97</v>
      </c>
      <c r="G33" s="34">
        <v>0.43980000000000002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66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65</v>
      </c>
      <c r="C36" s="27"/>
      <c r="D36" s="27"/>
      <c r="E36" s="28"/>
      <c r="F36" s="36" t="s">
        <v>67</v>
      </c>
      <c r="G36" s="37" t="s">
        <v>67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68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65</v>
      </c>
      <c r="C39" s="27"/>
      <c r="D39" s="27"/>
      <c r="E39" s="28"/>
      <c r="F39" s="36" t="s">
        <v>67</v>
      </c>
      <c r="G39" s="37" t="s">
        <v>67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69</v>
      </c>
      <c r="C41" s="38"/>
      <c r="D41" s="38"/>
      <c r="E41" s="39"/>
      <c r="F41" s="33">
        <v>3001.97</v>
      </c>
      <c r="G41" s="34">
        <v>0.43980000000000002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70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71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175</v>
      </c>
      <c r="C46" s="27" t="s">
        <v>176</v>
      </c>
      <c r="D46" s="27" t="s">
        <v>50</v>
      </c>
      <c r="E46" s="28">
        <v>1200000</v>
      </c>
      <c r="F46" s="29">
        <v>1195.74</v>
      </c>
      <c r="G46" s="30">
        <v>0.17519999999999999</v>
      </c>
      <c r="H46" s="31">
        <v>3.4201000000000002E-2</v>
      </c>
    </row>
    <row r="47" spans="2:8" ht="15.75" customHeight="1" x14ac:dyDescent="0.2">
      <c r="B47" s="27" t="s">
        <v>173</v>
      </c>
      <c r="C47" s="27" t="s">
        <v>174</v>
      </c>
      <c r="D47" s="27" t="s">
        <v>50</v>
      </c>
      <c r="E47" s="28">
        <v>750000</v>
      </c>
      <c r="F47" s="29">
        <v>749.28</v>
      </c>
      <c r="G47" s="30">
        <v>0.10979999999999999</v>
      </c>
      <c r="H47" s="31">
        <v>3.4854000000000003E-2</v>
      </c>
    </row>
    <row r="48" spans="2:8" ht="15.75" customHeight="1" x14ac:dyDescent="0.2">
      <c r="B48" s="27" t="s">
        <v>171</v>
      </c>
      <c r="C48" s="27" t="s">
        <v>172</v>
      </c>
      <c r="D48" s="27" t="s">
        <v>50</v>
      </c>
      <c r="E48" s="28">
        <v>150000</v>
      </c>
      <c r="F48" s="29">
        <v>149.46</v>
      </c>
      <c r="G48" s="30">
        <v>2.1899999999999999E-2</v>
      </c>
      <c r="H48" s="31">
        <v>3.4452000000000003E-2</v>
      </c>
    </row>
    <row r="49" spans="2:8" ht="15.75" customHeight="1" x14ac:dyDescent="0.2">
      <c r="B49" s="27" t="s">
        <v>74</v>
      </c>
      <c r="C49" s="27" t="s">
        <v>75</v>
      </c>
      <c r="D49" s="27" t="s">
        <v>50</v>
      </c>
      <c r="E49" s="28">
        <v>40000</v>
      </c>
      <c r="F49" s="29">
        <v>39.909999999999997</v>
      </c>
      <c r="G49" s="30">
        <v>5.7999999999999996E-3</v>
      </c>
      <c r="H49" s="31">
        <v>3.4494999999999998E-2</v>
      </c>
    </row>
    <row r="50" spans="2:8" ht="15.75" customHeight="1" x14ac:dyDescent="0.2">
      <c r="B50" s="26" t="s">
        <v>65</v>
      </c>
      <c r="C50" s="26"/>
      <c r="D50" s="26"/>
      <c r="E50" s="32"/>
      <c r="F50" s="33">
        <v>2134.39</v>
      </c>
      <c r="G50" s="34">
        <v>0.31269999999999998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69</v>
      </c>
      <c r="C52" s="38"/>
      <c r="D52" s="38"/>
      <c r="E52" s="39"/>
      <c r="F52" s="33">
        <v>2134.39</v>
      </c>
      <c r="G52" s="34">
        <v>0.31269999999999998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76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77</v>
      </c>
      <c r="C56" s="27"/>
      <c r="D56" s="27"/>
      <c r="E56" s="28"/>
      <c r="F56" s="29">
        <v>916.69</v>
      </c>
      <c r="G56" s="30">
        <v>0.1343</v>
      </c>
      <c r="H56" s="31"/>
    </row>
    <row r="57" spans="2:8" ht="15.75" customHeight="1" x14ac:dyDescent="0.2">
      <c r="B57" s="26" t="s">
        <v>65</v>
      </c>
      <c r="C57" s="26"/>
      <c r="D57" s="26"/>
      <c r="E57" s="32"/>
      <c r="F57" s="33">
        <v>916.69</v>
      </c>
      <c r="G57" s="34">
        <v>0.1343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38" t="s">
        <v>69</v>
      </c>
      <c r="C59" s="38"/>
      <c r="D59" s="38"/>
      <c r="E59" s="39"/>
      <c r="F59" s="33">
        <v>916.69</v>
      </c>
      <c r="G59" s="34">
        <v>0.1343</v>
      </c>
      <c r="H59" s="35"/>
    </row>
    <row r="60" spans="2:8" ht="15.75" customHeight="1" x14ac:dyDescent="0.2">
      <c r="B60" s="27" t="s">
        <v>78</v>
      </c>
      <c r="C60" s="27"/>
      <c r="D60" s="27"/>
      <c r="E60" s="28"/>
      <c r="F60" s="40">
        <v>-767.44</v>
      </c>
      <c r="G60" s="41">
        <v>-0.11250000000000004</v>
      </c>
      <c r="H60" s="31"/>
    </row>
    <row r="61" spans="2:8" ht="15.75" customHeight="1" x14ac:dyDescent="0.2">
      <c r="B61" s="42" t="s">
        <v>79</v>
      </c>
      <c r="C61" s="42"/>
      <c r="D61" s="42"/>
      <c r="E61" s="43"/>
      <c r="F61" s="44">
        <v>6825.95</v>
      </c>
      <c r="G61" s="45">
        <v>1</v>
      </c>
      <c r="H61" s="46"/>
    </row>
    <row r="62" spans="2:8" ht="15.75" customHeight="1" x14ac:dyDescent="0.2">
      <c r="B62" s="2"/>
    </row>
    <row r="63" spans="2:8" ht="15.75" customHeight="1" x14ac:dyDescent="0.2">
      <c r="B63" s="15" t="s">
        <v>179</v>
      </c>
    </row>
    <row r="64" spans="2:8" ht="15.75" customHeight="1" x14ac:dyDescent="0.2">
      <c r="B64" s="15" t="s">
        <v>80</v>
      </c>
    </row>
    <row r="65" spans="2:16" ht="15.75" customHeight="1" thickBot="1" x14ac:dyDescent="0.25"/>
    <row r="66" spans="2:16" ht="35.25" customHeight="1" thickBot="1" x14ac:dyDescent="0.25">
      <c r="B66" s="52" t="s">
        <v>330</v>
      </c>
      <c r="C66" s="53" t="s">
        <v>331</v>
      </c>
      <c r="D66" s="53" t="s">
        <v>332</v>
      </c>
      <c r="E66" s="54" t="s">
        <v>333</v>
      </c>
      <c r="G66" s="2"/>
      <c r="H66" s="2"/>
    </row>
    <row r="67" spans="2:16" ht="24.95" customHeight="1" x14ac:dyDescent="0.2">
      <c r="B67" s="55" t="s">
        <v>334</v>
      </c>
      <c r="C67" s="98"/>
      <c r="D67" s="56"/>
      <c r="E67" s="98"/>
      <c r="G67" s="2"/>
      <c r="H67" s="2"/>
    </row>
    <row r="68" spans="2:16" ht="24.95" customHeight="1" x14ac:dyDescent="0.2">
      <c r="B68" s="57" t="s">
        <v>335</v>
      </c>
      <c r="C68" s="99"/>
      <c r="D68" s="85" t="s">
        <v>336</v>
      </c>
      <c r="E68" s="99"/>
      <c r="G68" s="2"/>
      <c r="H68" s="2"/>
    </row>
    <row r="69" spans="2:16" ht="32.25" customHeight="1" x14ac:dyDescent="0.2">
      <c r="B69" s="57" t="s">
        <v>337</v>
      </c>
      <c r="C69" s="99"/>
      <c r="D69" s="85"/>
      <c r="E69" s="99"/>
      <c r="G69" s="2"/>
      <c r="H69" s="2"/>
    </row>
    <row r="70" spans="2:16" ht="24.95" customHeight="1" thickBot="1" x14ac:dyDescent="0.25">
      <c r="B70" s="58" t="s">
        <v>338</v>
      </c>
      <c r="C70" s="100"/>
      <c r="D70" s="59" t="s">
        <v>339</v>
      </c>
      <c r="E70" s="101"/>
      <c r="G70" s="2"/>
      <c r="H70" s="2"/>
    </row>
    <row r="71" spans="2:16" ht="15.75" customHeight="1" x14ac:dyDescent="0.2">
      <c r="L71" s="3"/>
    </row>
    <row r="72" spans="2:16" ht="12" x14ac:dyDescent="0.2">
      <c r="B72" s="2" t="s">
        <v>340</v>
      </c>
      <c r="C72" s="2"/>
      <c r="D72" s="2"/>
      <c r="G72" s="2"/>
      <c r="H72" s="2"/>
    </row>
    <row r="73" spans="2:16" ht="12" x14ac:dyDescent="0.2">
      <c r="B73" s="3" t="s">
        <v>341</v>
      </c>
      <c r="C73" s="2"/>
      <c r="D73" s="2"/>
      <c r="G73" s="2"/>
      <c r="H73" s="2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67:C70"/>
    <mergeCell ref="E67:E70"/>
    <mergeCell ref="D68:D69"/>
  </mergeCells>
  <hyperlinks>
    <hyperlink ref="I1" location="'Sheet1'!A1" display="Index" xr:uid="{DBEA7630-3C5E-40C6-8B01-EB5DEA44573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67761-7418-4437-BACF-749CA4B119B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7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77</v>
      </c>
      <c r="C8" s="27"/>
      <c r="D8" s="27"/>
      <c r="E8" s="28"/>
      <c r="F8" s="29">
        <v>40983.33</v>
      </c>
      <c r="G8" s="30">
        <v>0.99870000000000003</v>
      </c>
      <c r="H8" s="31"/>
    </row>
    <row r="9" spans="2:9" ht="15.75" customHeight="1" x14ac:dyDescent="0.2">
      <c r="B9" s="26" t="s">
        <v>65</v>
      </c>
      <c r="C9" s="26"/>
      <c r="D9" s="26"/>
      <c r="E9" s="32"/>
      <c r="F9" s="33">
        <v>40983.33</v>
      </c>
      <c r="G9" s="34">
        <v>0.99870000000000003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69</v>
      </c>
      <c r="C11" s="38"/>
      <c r="D11" s="38"/>
      <c r="E11" s="39"/>
      <c r="F11" s="33">
        <v>40983.33</v>
      </c>
      <c r="G11" s="34">
        <v>0.99870000000000003</v>
      </c>
      <c r="H11" s="35"/>
    </row>
    <row r="12" spans="2:9" ht="15.75" customHeight="1" x14ac:dyDescent="0.2">
      <c r="B12" s="27" t="s">
        <v>78</v>
      </c>
      <c r="C12" s="27"/>
      <c r="D12" s="27"/>
      <c r="E12" s="28"/>
      <c r="F12" s="29">
        <v>54.74</v>
      </c>
      <c r="G12" s="30">
        <v>1.2999999999999678E-3</v>
      </c>
      <c r="H12" s="31"/>
    </row>
    <row r="13" spans="2:9" ht="15.75" customHeight="1" x14ac:dyDescent="0.2">
      <c r="B13" s="42" t="s">
        <v>79</v>
      </c>
      <c r="C13" s="42"/>
      <c r="D13" s="42"/>
      <c r="E13" s="43"/>
      <c r="F13" s="44">
        <v>41038.07</v>
      </c>
      <c r="G13" s="45">
        <v>1</v>
      </c>
      <c r="H13" s="46"/>
    </row>
    <row r="14" spans="2:9" ht="15.75" customHeight="1" thickBot="1" x14ac:dyDescent="0.25">
      <c r="B14" s="2"/>
    </row>
    <row r="15" spans="2:9" ht="35.25" customHeight="1" thickBot="1" x14ac:dyDescent="0.25">
      <c r="B15" s="52" t="s">
        <v>330</v>
      </c>
      <c r="C15" s="53" t="s">
        <v>331</v>
      </c>
      <c r="D15" s="53" t="s">
        <v>332</v>
      </c>
      <c r="E15" s="54" t="s">
        <v>333</v>
      </c>
      <c r="G15" s="2"/>
      <c r="H15" s="2"/>
    </row>
    <row r="16" spans="2:9" ht="24.95" customHeight="1" x14ac:dyDescent="0.2">
      <c r="B16" s="72" t="s">
        <v>31</v>
      </c>
      <c r="C16" s="94"/>
      <c r="D16" s="66"/>
      <c r="E16" s="95"/>
      <c r="G16" s="2"/>
      <c r="H16" s="2"/>
    </row>
    <row r="17" spans="2:8" ht="24.95" customHeight="1" x14ac:dyDescent="0.2">
      <c r="B17" s="63" t="s">
        <v>372</v>
      </c>
      <c r="C17" s="82"/>
      <c r="D17" s="87" t="s">
        <v>373</v>
      </c>
      <c r="E17" s="85"/>
      <c r="G17" s="2"/>
      <c r="H17" s="2"/>
    </row>
    <row r="18" spans="2:8" ht="39.950000000000003" customHeight="1" x14ac:dyDescent="0.2">
      <c r="B18" s="63" t="s">
        <v>374</v>
      </c>
      <c r="C18" s="82"/>
      <c r="D18" s="87"/>
      <c r="E18" s="85"/>
      <c r="G18" s="2"/>
      <c r="H18" s="2"/>
    </row>
    <row r="19" spans="2:8" ht="24.95" customHeight="1" thickBot="1" x14ac:dyDescent="0.25">
      <c r="B19" s="64" t="s">
        <v>375</v>
      </c>
      <c r="C19" s="83"/>
      <c r="D19" s="59" t="s">
        <v>376</v>
      </c>
      <c r="E19" s="86"/>
      <c r="G19" s="2"/>
      <c r="H19" s="2"/>
    </row>
    <row r="21" spans="2:8" ht="12" x14ac:dyDescent="0.2">
      <c r="B21" s="2" t="s">
        <v>340</v>
      </c>
      <c r="C21" s="2"/>
      <c r="D21" s="2"/>
      <c r="G21" s="2"/>
      <c r="H21" s="2"/>
    </row>
    <row r="22" spans="2:8" ht="12" x14ac:dyDescent="0.2">
      <c r="B22" s="3" t="s">
        <v>341</v>
      </c>
      <c r="C22" s="2"/>
      <c r="D22" s="2"/>
      <c r="G22" s="2"/>
      <c r="H2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16:C19"/>
    <mergeCell ref="E16:E19"/>
    <mergeCell ref="D17:D18"/>
  </mergeCells>
  <hyperlinks>
    <hyperlink ref="I1" location="'Sheet1'!A1" display="Index" xr:uid="{B06AFFC8-652E-43F9-93D7-0779009719B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466AC-1A15-4EDF-AB44-49531EF6023C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28515625" style="12" customWidth="1"/>
    <col min="4" max="4" width="26.5703125" style="12" customWidth="1"/>
    <col min="5" max="5" width="34.42578125" style="2" customWidth="1"/>
    <col min="6" max="6" width="16.42578125" style="2" customWidth="1"/>
    <col min="7" max="7" width="15.28515625" style="11" customWidth="1"/>
    <col min="8" max="8" width="7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222</v>
      </c>
      <c r="C8" s="27" t="s">
        <v>223</v>
      </c>
      <c r="D8" s="27" t="s">
        <v>50</v>
      </c>
      <c r="E8" s="28">
        <v>15000000</v>
      </c>
      <c r="F8" s="29">
        <v>15841.48</v>
      </c>
      <c r="G8" s="30">
        <v>9.0200000000000002E-2</v>
      </c>
      <c r="H8" s="31">
        <v>4.0548000000000001E-2</v>
      </c>
    </row>
    <row r="9" spans="2:9" ht="15.75" customHeight="1" x14ac:dyDescent="0.2">
      <c r="B9" s="27" t="s">
        <v>224</v>
      </c>
      <c r="C9" s="27" t="s">
        <v>225</v>
      </c>
      <c r="D9" s="27" t="s">
        <v>55</v>
      </c>
      <c r="E9" s="28">
        <v>750</v>
      </c>
      <c r="F9" s="29">
        <v>7995.01</v>
      </c>
      <c r="G9" s="30">
        <v>4.5499999999999999E-2</v>
      </c>
      <c r="H9" s="31">
        <v>3.9199999999999999E-2</v>
      </c>
    </row>
    <row r="10" spans="2:9" ht="15.75" customHeight="1" x14ac:dyDescent="0.2">
      <c r="B10" s="27" t="s">
        <v>53</v>
      </c>
      <c r="C10" s="27" t="s">
        <v>54</v>
      </c>
      <c r="D10" s="27" t="s">
        <v>55</v>
      </c>
      <c r="E10" s="28">
        <v>550</v>
      </c>
      <c r="F10" s="29">
        <v>5818.63</v>
      </c>
      <c r="G10" s="30">
        <v>3.3099999999999997E-2</v>
      </c>
      <c r="H10" s="31">
        <v>3.7747999999999997E-2</v>
      </c>
    </row>
    <row r="11" spans="2:9" ht="15.75" customHeight="1" x14ac:dyDescent="0.2">
      <c r="B11" s="27" t="s">
        <v>226</v>
      </c>
      <c r="C11" s="27" t="s">
        <v>227</v>
      </c>
      <c r="D11" s="27" t="s">
        <v>55</v>
      </c>
      <c r="E11" s="28">
        <v>500</v>
      </c>
      <c r="F11" s="29">
        <v>5342.5</v>
      </c>
      <c r="G11" s="30">
        <v>3.04E-2</v>
      </c>
      <c r="H11" s="31">
        <v>3.9E-2</v>
      </c>
    </row>
    <row r="12" spans="2:9" ht="15.75" customHeight="1" x14ac:dyDescent="0.2">
      <c r="B12" s="27" t="s">
        <v>228</v>
      </c>
      <c r="C12" s="27" t="s">
        <v>229</v>
      </c>
      <c r="D12" s="27" t="s">
        <v>55</v>
      </c>
      <c r="E12" s="28">
        <v>500</v>
      </c>
      <c r="F12" s="29">
        <v>5150.21</v>
      </c>
      <c r="G12" s="30">
        <v>2.93E-2</v>
      </c>
      <c r="H12" s="31">
        <v>3.9849000000000002E-2</v>
      </c>
    </row>
    <row r="13" spans="2:9" ht="15.75" customHeight="1" x14ac:dyDescent="0.2">
      <c r="B13" s="27" t="s">
        <v>230</v>
      </c>
      <c r="C13" s="27" t="s">
        <v>231</v>
      </c>
      <c r="D13" s="27" t="s">
        <v>55</v>
      </c>
      <c r="E13" s="28">
        <v>500</v>
      </c>
      <c r="F13" s="29">
        <v>5137.2700000000004</v>
      </c>
      <c r="G13" s="30">
        <v>2.92E-2</v>
      </c>
      <c r="H13" s="31">
        <v>4.4999999999999998E-2</v>
      </c>
    </row>
    <row r="14" spans="2:9" ht="15.75" customHeight="1" x14ac:dyDescent="0.2">
      <c r="B14" s="27" t="s">
        <v>48</v>
      </c>
      <c r="C14" s="27" t="s">
        <v>49</v>
      </c>
      <c r="D14" s="27" t="s">
        <v>50</v>
      </c>
      <c r="E14" s="28">
        <v>4500000</v>
      </c>
      <c r="F14" s="29">
        <v>4490.4799999999996</v>
      </c>
      <c r="G14" s="30">
        <v>2.5600000000000001E-2</v>
      </c>
      <c r="H14" s="31">
        <v>5.7603000000000001E-2</v>
      </c>
    </row>
    <row r="15" spans="2:9" ht="15.75" customHeight="1" x14ac:dyDescent="0.2">
      <c r="B15" s="27" t="s">
        <v>232</v>
      </c>
      <c r="C15" s="27" t="s">
        <v>233</v>
      </c>
      <c r="D15" s="27" t="s">
        <v>55</v>
      </c>
      <c r="E15" s="28">
        <v>250</v>
      </c>
      <c r="F15" s="29">
        <v>2699.64</v>
      </c>
      <c r="G15" s="30">
        <v>1.54E-2</v>
      </c>
      <c r="H15" s="31">
        <v>3.5498000000000002E-2</v>
      </c>
    </row>
    <row r="16" spans="2:9" ht="15.75" customHeight="1" x14ac:dyDescent="0.2">
      <c r="B16" s="27" t="s">
        <v>234</v>
      </c>
      <c r="C16" s="27" t="s">
        <v>235</v>
      </c>
      <c r="D16" s="27" t="s">
        <v>55</v>
      </c>
      <c r="E16" s="28">
        <v>250</v>
      </c>
      <c r="F16" s="29">
        <v>2626.14</v>
      </c>
      <c r="G16" s="30">
        <v>1.49E-2</v>
      </c>
      <c r="H16" s="31">
        <v>4.1846000000000001E-2</v>
      </c>
    </row>
    <row r="17" spans="2:8" ht="15.75" customHeight="1" x14ac:dyDescent="0.2">
      <c r="B17" s="27" t="s">
        <v>236</v>
      </c>
      <c r="C17" s="27" t="s">
        <v>237</v>
      </c>
      <c r="D17" s="27" t="s">
        <v>55</v>
      </c>
      <c r="E17" s="28">
        <v>250</v>
      </c>
      <c r="F17" s="29">
        <v>2613.0300000000002</v>
      </c>
      <c r="G17" s="30">
        <v>1.49E-2</v>
      </c>
      <c r="H17" s="31">
        <v>4.3499000000000003E-2</v>
      </c>
    </row>
    <row r="18" spans="2:8" ht="15.75" customHeight="1" x14ac:dyDescent="0.2">
      <c r="B18" s="27" t="s">
        <v>91</v>
      </c>
      <c r="C18" s="27" t="s">
        <v>92</v>
      </c>
      <c r="D18" s="27" t="s">
        <v>55</v>
      </c>
      <c r="E18" s="28">
        <v>250</v>
      </c>
      <c r="F18" s="29">
        <v>2605.64</v>
      </c>
      <c r="G18" s="30">
        <v>1.4800000000000001E-2</v>
      </c>
      <c r="H18" s="31">
        <v>4.7449999999999999E-2</v>
      </c>
    </row>
    <row r="19" spans="2:8" ht="15.75" customHeight="1" x14ac:dyDescent="0.2">
      <c r="B19" s="27" t="s">
        <v>238</v>
      </c>
      <c r="C19" s="27" t="s">
        <v>239</v>
      </c>
      <c r="D19" s="27" t="s">
        <v>55</v>
      </c>
      <c r="E19" s="28">
        <v>250</v>
      </c>
      <c r="F19" s="29">
        <v>2579.4699999999998</v>
      </c>
      <c r="G19" s="30">
        <v>1.47E-2</v>
      </c>
      <c r="H19" s="31">
        <v>4.3950000000000003E-2</v>
      </c>
    </row>
    <row r="20" spans="2:8" ht="15.75" customHeight="1" x14ac:dyDescent="0.2">
      <c r="B20" s="27" t="s">
        <v>240</v>
      </c>
      <c r="C20" s="27" t="s">
        <v>241</v>
      </c>
      <c r="D20" s="27" t="s">
        <v>55</v>
      </c>
      <c r="E20" s="28">
        <v>250</v>
      </c>
      <c r="F20" s="29">
        <v>2547.4</v>
      </c>
      <c r="G20" s="30">
        <v>1.4500000000000001E-2</v>
      </c>
      <c r="H20" s="31">
        <v>5.2400000000000002E-2</v>
      </c>
    </row>
    <row r="21" spans="2:8" ht="15.75" customHeight="1" x14ac:dyDescent="0.2">
      <c r="B21" s="27" t="s">
        <v>242</v>
      </c>
      <c r="C21" s="27" t="s">
        <v>243</v>
      </c>
      <c r="D21" s="27" t="s">
        <v>55</v>
      </c>
      <c r="E21" s="28">
        <v>250</v>
      </c>
      <c r="F21" s="29">
        <v>2543.7399999999998</v>
      </c>
      <c r="G21" s="30">
        <v>1.4500000000000001E-2</v>
      </c>
      <c r="H21" s="31">
        <v>4.9820000000000003E-2</v>
      </c>
    </row>
    <row r="22" spans="2:8" ht="15.75" customHeight="1" x14ac:dyDescent="0.2">
      <c r="B22" s="27" t="s">
        <v>93</v>
      </c>
      <c r="C22" s="27" t="s">
        <v>94</v>
      </c>
      <c r="D22" s="27" t="s">
        <v>55</v>
      </c>
      <c r="E22" s="28">
        <v>220</v>
      </c>
      <c r="F22" s="29">
        <v>2345.88</v>
      </c>
      <c r="G22" s="30">
        <v>1.34E-2</v>
      </c>
      <c r="H22" s="31">
        <v>3.5499000000000003E-2</v>
      </c>
    </row>
    <row r="23" spans="2:8" ht="15.75" customHeight="1" x14ac:dyDescent="0.2">
      <c r="B23" s="27" t="s">
        <v>244</v>
      </c>
      <c r="C23" s="27" t="s">
        <v>245</v>
      </c>
      <c r="D23" s="27" t="s">
        <v>55</v>
      </c>
      <c r="E23" s="28">
        <v>150</v>
      </c>
      <c r="F23" s="29">
        <v>1633.66</v>
      </c>
      <c r="G23" s="30">
        <v>9.2999999999999992E-3</v>
      </c>
      <c r="H23" s="31">
        <v>4.5949999999999998E-2</v>
      </c>
    </row>
    <row r="24" spans="2:8" ht="15.75" customHeight="1" x14ac:dyDescent="0.2">
      <c r="B24" s="27" t="s">
        <v>246</v>
      </c>
      <c r="C24" s="27" t="s">
        <v>247</v>
      </c>
      <c r="D24" s="27" t="s">
        <v>55</v>
      </c>
      <c r="E24" s="28">
        <v>150</v>
      </c>
      <c r="F24" s="29">
        <v>1570.6</v>
      </c>
      <c r="G24" s="30">
        <v>8.8999999999999999E-3</v>
      </c>
      <c r="H24" s="31">
        <v>5.2899000000000002E-2</v>
      </c>
    </row>
    <row r="25" spans="2:8" ht="15.75" customHeight="1" x14ac:dyDescent="0.2">
      <c r="B25" s="27" t="s">
        <v>248</v>
      </c>
      <c r="C25" s="27" t="s">
        <v>249</v>
      </c>
      <c r="D25" s="27" t="s">
        <v>140</v>
      </c>
      <c r="E25" s="28">
        <v>50000</v>
      </c>
      <c r="F25" s="29">
        <v>535.55999999999995</v>
      </c>
      <c r="G25" s="30">
        <v>3.0000000000000001E-3</v>
      </c>
      <c r="H25" s="31">
        <v>4.7800000000000002E-2</v>
      </c>
    </row>
    <row r="26" spans="2:8" ht="15.75" customHeight="1" x14ac:dyDescent="0.2">
      <c r="B26" s="27" t="s">
        <v>250</v>
      </c>
      <c r="C26" s="27" t="s">
        <v>251</v>
      </c>
      <c r="D26" s="27" t="s">
        <v>55</v>
      </c>
      <c r="E26" s="28">
        <v>35000</v>
      </c>
      <c r="F26" s="29">
        <v>365.2</v>
      </c>
      <c r="G26" s="30">
        <v>2.0999999999999999E-3</v>
      </c>
      <c r="H26" s="31">
        <v>3.5999000000000003E-2</v>
      </c>
    </row>
    <row r="27" spans="2:8" ht="15.75" customHeight="1" x14ac:dyDescent="0.2">
      <c r="B27" s="27" t="s">
        <v>252</v>
      </c>
      <c r="C27" s="27" t="s">
        <v>253</v>
      </c>
      <c r="D27" s="27" t="s">
        <v>55</v>
      </c>
      <c r="E27" s="28">
        <v>30</v>
      </c>
      <c r="F27" s="29">
        <v>335.52</v>
      </c>
      <c r="G27" s="30">
        <v>1.9E-3</v>
      </c>
      <c r="H27" s="31">
        <v>4.2549999999999998E-2</v>
      </c>
    </row>
    <row r="28" spans="2:8" ht="15.75" customHeight="1" x14ac:dyDescent="0.2">
      <c r="B28" s="26" t="s">
        <v>65</v>
      </c>
      <c r="C28" s="26"/>
      <c r="D28" s="26"/>
      <c r="E28" s="32"/>
      <c r="F28" s="33">
        <v>74777.06</v>
      </c>
      <c r="G28" s="34">
        <v>0.42559999999999998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66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65</v>
      </c>
      <c r="C31" s="27"/>
      <c r="D31" s="27"/>
      <c r="E31" s="28"/>
      <c r="F31" s="36" t="s">
        <v>67</v>
      </c>
      <c r="G31" s="37" t="s">
        <v>67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68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65</v>
      </c>
      <c r="C34" s="27"/>
      <c r="D34" s="27"/>
      <c r="E34" s="28"/>
      <c r="F34" s="36" t="s">
        <v>67</v>
      </c>
      <c r="G34" s="37" t="s">
        <v>67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69</v>
      </c>
      <c r="C36" s="38"/>
      <c r="D36" s="38"/>
      <c r="E36" s="39"/>
      <c r="F36" s="33">
        <v>74777.06</v>
      </c>
      <c r="G36" s="34">
        <v>0.42570000000000002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70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159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166</v>
      </c>
      <c r="C41" s="27" t="s">
        <v>167</v>
      </c>
      <c r="D41" s="27" t="s">
        <v>165</v>
      </c>
      <c r="E41" s="28">
        <v>5000</v>
      </c>
      <c r="F41" s="29">
        <v>4955.91</v>
      </c>
      <c r="G41" s="30">
        <v>2.8199999999999999E-2</v>
      </c>
      <c r="H41" s="31">
        <v>3.6900000000000002E-2</v>
      </c>
    </row>
    <row r="42" spans="2:8" ht="15.75" customHeight="1" x14ac:dyDescent="0.2">
      <c r="B42" s="27" t="s">
        <v>166</v>
      </c>
      <c r="C42" s="27" t="s">
        <v>254</v>
      </c>
      <c r="D42" s="27" t="s">
        <v>165</v>
      </c>
      <c r="E42" s="28">
        <v>1000</v>
      </c>
      <c r="F42" s="29">
        <v>4903.75</v>
      </c>
      <c r="G42" s="30">
        <v>2.7900000000000001E-2</v>
      </c>
      <c r="H42" s="31">
        <v>4.0250000000000001E-2</v>
      </c>
    </row>
    <row r="43" spans="2:8" ht="15.75" customHeight="1" x14ac:dyDescent="0.2">
      <c r="B43" s="27" t="s">
        <v>163</v>
      </c>
      <c r="C43" s="27" t="s">
        <v>164</v>
      </c>
      <c r="D43" s="27" t="s">
        <v>165</v>
      </c>
      <c r="E43" s="28">
        <v>5000</v>
      </c>
      <c r="F43" s="29">
        <v>4884.03</v>
      </c>
      <c r="G43" s="30">
        <v>2.7799999999999998E-2</v>
      </c>
      <c r="H43" s="31">
        <v>4.0499E-2</v>
      </c>
    </row>
    <row r="44" spans="2:8" ht="15.75" customHeight="1" x14ac:dyDescent="0.2">
      <c r="B44" s="27" t="s">
        <v>255</v>
      </c>
      <c r="C44" s="27" t="s">
        <v>256</v>
      </c>
      <c r="D44" s="27" t="s">
        <v>165</v>
      </c>
      <c r="E44" s="28">
        <v>2500</v>
      </c>
      <c r="F44" s="29">
        <v>2471.77</v>
      </c>
      <c r="G44" s="30">
        <v>1.41E-2</v>
      </c>
      <c r="H44" s="31">
        <v>3.8251E-2</v>
      </c>
    </row>
    <row r="45" spans="2:8" ht="15.75" customHeight="1" x14ac:dyDescent="0.2">
      <c r="B45" s="27" t="s">
        <v>257</v>
      </c>
      <c r="C45" s="27" t="s">
        <v>258</v>
      </c>
      <c r="D45" s="27" t="s">
        <v>259</v>
      </c>
      <c r="E45" s="28">
        <v>500</v>
      </c>
      <c r="F45" s="29">
        <v>2437.4</v>
      </c>
      <c r="G45" s="30">
        <v>1.3899999999999999E-2</v>
      </c>
      <c r="H45" s="31">
        <v>4.3000999999999998E-2</v>
      </c>
    </row>
    <row r="46" spans="2:8" ht="15.75" customHeight="1" x14ac:dyDescent="0.2">
      <c r="B46" s="27" t="s">
        <v>257</v>
      </c>
      <c r="C46" s="27" t="s">
        <v>260</v>
      </c>
      <c r="D46" s="27" t="s">
        <v>259</v>
      </c>
      <c r="E46" s="28">
        <v>500</v>
      </c>
      <c r="F46" s="29">
        <v>2436.56</v>
      </c>
      <c r="G46" s="30">
        <v>1.3899999999999999E-2</v>
      </c>
      <c r="H46" s="31">
        <v>4.2999999999999997E-2</v>
      </c>
    </row>
    <row r="47" spans="2:8" ht="15.75" customHeight="1" x14ac:dyDescent="0.2">
      <c r="B47" s="26" t="s">
        <v>65</v>
      </c>
      <c r="C47" s="26"/>
      <c r="D47" s="26"/>
      <c r="E47" s="32"/>
      <c r="F47" s="33">
        <v>22089.42</v>
      </c>
      <c r="G47" s="34">
        <v>0.12570000000000001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168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169</v>
      </c>
      <c r="C50" s="27" t="s">
        <v>261</v>
      </c>
      <c r="D50" s="27" t="s">
        <v>162</v>
      </c>
      <c r="E50" s="28">
        <v>1500</v>
      </c>
      <c r="F50" s="29">
        <v>7457.45</v>
      </c>
      <c r="G50" s="30">
        <v>4.2500000000000003E-2</v>
      </c>
      <c r="H50" s="31">
        <v>3.5302E-2</v>
      </c>
    </row>
    <row r="51" spans="2:8" ht="15.75" customHeight="1" x14ac:dyDescent="0.2">
      <c r="B51" s="27" t="s">
        <v>262</v>
      </c>
      <c r="C51" s="27" t="s">
        <v>263</v>
      </c>
      <c r="D51" s="27" t="s">
        <v>259</v>
      </c>
      <c r="E51" s="28">
        <v>1000</v>
      </c>
      <c r="F51" s="29">
        <v>4984.12</v>
      </c>
      <c r="G51" s="30">
        <v>2.8400000000000002E-2</v>
      </c>
      <c r="H51" s="31">
        <v>3.6353000000000003E-2</v>
      </c>
    </row>
    <row r="52" spans="2:8" ht="15.75" customHeight="1" x14ac:dyDescent="0.2">
      <c r="B52" s="27" t="s">
        <v>264</v>
      </c>
      <c r="C52" s="27" t="s">
        <v>265</v>
      </c>
      <c r="D52" s="27" t="s">
        <v>165</v>
      </c>
      <c r="E52" s="28">
        <v>1000</v>
      </c>
      <c r="F52" s="29">
        <v>4976.4799999999996</v>
      </c>
      <c r="G52" s="30">
        <v>2.8299999999999999E-2</v>
      </c>
      <c r="H52" s="31">
        <v>3.7502000000000001E-2</v>
      </c>
    </row>
    <row r="53" spans="2:8" ht="15.75" customHeight="1" x14ac:dyDescent="0.2">
      <c r="B53" s="27" t="s">
        <v>169</v>
      </c>
      <c r="C53" s="27" t="s">
        <v>266</v>
      </c>
      <c r="D53" s="27" t="s">
        <v>162</v>
      </c>
      <c r="E53" s="28">
        <v>1000</v>
      </c>
      <c r="F53" s="29">
        <v>4972.1099999999997</v>
      </c>
      <c r="G53" s="30">
        <v>2.8299999999999999E-2</v>
      </c>
      <c r="H53" s="31">
        <v>3.5299999999999998E-2</v>
      </c>
    </row>
    <row r="54" spans="2:8" ht="15.75" customHeight="1" x14ac:dyDescent="0.2">
      <c r="B54" s="27" t="s">
        <v>267</v>
      </c>
      <c r="C54" s="27" t="s">
        <v>268</v>
      </c>
      <c r="D54" s="27" t="s">
        <v>165</v>
      </c>
      <c r="E54" s="28">
        <v>1000</v>
      </c>
      <c r="F54" s="29">
        <v>4949.88</v>
      </c>
      <c r="G54" s="30">
        <v>2.8199999999999999E-2</v>
      </c>
      <c r="H54" s="31">
        <v>4.6199999999999998E-2</v>
      </c>
    </row>
    <row r="55" spans="2:8" ht="15.75" customHeight="1" x14ac:dyDescent="0.2">
      <c r="B55" s="27" t="s">
        <v>269</v>
      </c>
      <c r="C55" s="27" t="s">
        <v>270</v>
      </c>
      <c r="D55" s="27" t="s">
        <v>165</v>
      </c>
      <c r="E55" s="28">
        <v>1000</v>
      </c>
      <c r="F55" s="29">
        <v>4901.34</v>
      </c>
      <c r="G55" s="30">
        <v>2.7900000000000001E-2</v>
      </c>
      <c r="H55" s="31">
        <v>4.6501000000000001E-2</v>
      </c>
    </row>
    <row r="56" spans="2:8" ht="15.75" customHeight="1" x14ac:dyDescent="0.2">
      <c r="B56" s="27" t="s">
        <v>271</v>
      </c>
      <c r="C56" s="27" t="s">
        <v>272</v>
      </c>
      <c r="D56" s="27" t="s">
        <v>259</v>
      </c>
      <c r="E56" s="28">
        <v>1000</v>
      </c>
      <c r="F56" s="29">
        <v>4870.1000000000004</v>
      </c>
      <c r="G56" s="30">
        <v>2.7699999999999999E-2</v>
      </c>
      <c r="H56" s="31">
        <v>4.2700000000000002E-2</v>
      </c>
    </row>
    <row r="57" spans="2:8" ht="15.75" customHeight="1" x14ac:dyDescent="0.2">
      <c r="B57" s="27" t="s">
        <v>273</v>
      </c>
      <c r="C57" s="27" t="s">
        <v>274</v>
      </c>
      <c r="D57" s="27" t="s">
        <v>165</v>
      </c>
      <c r="E57" s="28">
        <v>900</v>
      </c>
      <c r="F57" s="29">
        <v>4493.6099999999997</v>
      </c>
      <c r="G57" s="30">
        <v>2.5600000000000001E-2</v>
      </c>
      <c r="H57" s="31">
        <v>4.7169000000000003E-2</v>
      </c>
    </row>
    <row r="58" spans="2:8" ht="15.75" customHeight="1" x14ac:dyDescent="0.2">
      <c r="B58" s="27" t="s">
        <v>275</v>
      </c>
      <c r="C58" s="27" t="s">
        <v>276</v>
      </c>
      <c r="D58" s="27" t="s">
        <v>165</v>
      </c>
      <c r="E58" s="28">
        <v>900</v>
      </c>
      <c r="F58" s="29">
        <v>4453.03</v>
      </c>
      <c r="G58" s="30">
        <v>2.53E-2</v>
      </c>
      <c r="H58" s="31">
        <v>4.3750999999999998E-2</v>
      </c>
    </row>
    <row r="59" spans="2:8" ht="15.75" customHeight="1" x14ac:dyDescent="0.2">
      <c r="B59" s="27" t="s">
        <v>277</v>
      </c>
      <c r="C59" s="27" t="s">
        <v>278</v>
      </c>
      <c r="D59" s="27" t="s">
        <v>259</v>
      </c>
      <c r="E59" s="28">
        <v>500</v>
      </c>
      <c r="F59" s="29">
        <v>2494.7199999999998</v>
      </c>
      <c r="G59" s="30">
        <v>1.4200000000000001E-2</v>
      </c>
      <c r="H59" s="31">
        <v>4.5496000000000002E-2</v>
      </c>
    </row>
    <row r="60" spans="2:8" ht="15.75" customHeight="1" x14ac:dyDescent="0.2">
      <c r="B60" s="27" t="s">
        <v>279</v>
      </c>
      <c r="C60" s="27" t="s">
        <v>280</v>
      </c>
      <c r="D60" s="27" t="s">
        <v>165</v>
      </c>
      <c r="E60" s="28">
        <v>500</v>
      </c>
      <c r="F60" s="29">
        <v>2421.6799999999998</v>
      </c>
      <c r="G60" s="30">
        <v>1.38E-2</v>
      </c>
      <c r="H60" s="31">
        <v>4.5400999999999997E-2</v>
      </c>
    </row>
    <row r="61" spans="2:8" ht="15.75" customHeight="1" x14ac:dyDescent="0.2">
      <c r="B61" s="27" t="s">
        <v>279</v>
      </c>
      <c r="C61" s="27" t="s">
        <v>281</v>
      </c>
      <c r="D61" s="27" t="s">
        <v>165</v>
      </c>
      <c r="E61" s="28">
        <v>500</v>
      </c>
      <c r="F61" s="29">
        <v>2421.39</v>
      </c>
      <c r="G61" s="30">
        <v>1.38E-2</v>
      </c>
      <c r="H61" s="31">
        <v>4.5400000000000003E-2</v>
      </c>
    </row>
    <row r="62" spans="2:8" ht="15.75" customHeight="1" x14ac:dyDescent="0.2">
      <c r="B62" s="26" t="s">
        <v>65</v>
      </c>
      <c r="C62" s="26"/>
      <c r="D62" s="26"/>
      <c r="E62" s="32"/>
      <c r="F62" s="33">
        <v>53395.91</v>
      </c>
      <c r="G62" s="34">
        <v>0.30399999999999999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71</v>
      </c>
      <c r="C64" s="27"/>
      <c r="D64" s="27"/>
      <c r="E64" s="28"/>
      <c r="F64" s="29"/>
      <c r="G64" s="30"/>
      <c r="H64" s="31"/>
    </row>
    <row r="65" spans="2:16" ht="15.75" customHeight="1" x14ac:dyDescent="0.2">
      <c r="B65" s="27" t="s">
        <v>282</v>
      </c>
      <c r="C65" s="27" t="s">
        <v>283</v>
      </c>
      <c r="D65" s="27" t="s">
        <v>50</v>
      </c>
      <c r="E65" s="28">
        <v>10000000</v>
      </c>
      <c r="F65" s="29">
        <v>9970.36</v>
      </c>
      <c r="G65" s="30">
        <v>5.6800000000000003E-2</v>
      </c>
      <c r="H65" s="31">
        <v>3.5001999999999998E-2</v>
      </c>
    </row>
    <row r="66" spans="2:16" ht="15.75" customHeight="1" x14ac:dyDescent="0.2">
      <c r="B66" s="27" t="s">
        <v>284</v>
      </c>
      <c r="C66" s="27" t="s">
        <v>285</v>
      </c>
      <c r="D66" s="27" t="s">
        <v>50</v>
      </c>
      <c r="E66" s="28">
        <v>7000000</v>
      </c>
      <c r="F66" s="29">
        <v>6992.73</v>
      </c>
      <c r="G66" s="30">
        <v>3.9800000000000002E-2</v>
      </c>
      <c r="H66" s="31">
        <v>3.4479000000000003E-2</v>
      </c>
    </row>
    <row r="67" spans="2:16" ht="15.75" customHeight="1" x14ac:dyDescent="0.2">
      <c r="B67" s="27" t="s">
        <v>286</v>
      </c>
      <c r="C67" s="27" t="s">
        <v>287</v>
      </c>
      <c r="D67" s="27" t="s">
        <v>50</v>
      </c>
      <c r="E67" s="28">
        <v>2500000</v>
      </c>
      <c r="F67" s="29">
        <v>2463.3000000000002</v>
      </c>
      <c r="G67" s="30">
        <v>1.4E-2</v>
      </c>
      <c r="H67" s="31">
        <v>3.6498999999999997E-2</v>
      </c>
    </row>
    <row r="68" spans="2:16" ht="15.75" customHeight="1" x14ac:dyDescent="0.2">
      <c r="B68" s="26" t="s">
        <v>65</v>
      </c>
      <c r="C68" s="26"/>
      <c r="D68" s="26"/>
      <c r="E68" s="32"/>
      <c r="F68" s="33">
        <v>19426.39</v>
      </c>
      <c r="G68" s="34">
        <v>0.1106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38" t="s">
        <v>69</v>
      </c>
      <c r="C70" s="38"/>
      <c r="D70" s="38"/>
      <c r="E70" s="39"/>
      <c r="F70" s="33">
        <v>94911.72</v>
      </c>
      <c r="G70" s="34">
        <v>0.5403</v>
      </c>
      <c r="H70" s="35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7"/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26" t="s">
        <v>76</v>
      </c>
      <c r="C73" s="27"/>
      <c r="D73" s="27"/>
      <c r="E73" s="28"/>
      <c r="F73" s="29"/>
      <c r="G73" s="30"/>
      <c r="H73" s="31"/>
      <c r="L73" s="3"/>
    </row>
    <row r="74" spans="2:16" ht="15.75" customHeight="1" x14ac:dyDescent="0.2">
      <c r="B74" s="27" t="s">
        <v>77</v>
      </c>
      <c r="C74" s="27"/>
      <c r="D74" s="27"/>
      <c r="E74" s="28"/>
      <c r="F74" s="29">
        <v>3442.62</v>
      </c>
      <c r="G74" s="30">
        <v>1.9599999999999999E-2</v>
      </c>
      <c r="H74" s="31"/>
      <c r="L74" s="3"/>
    </row>
    <row r="75" spans="2:16" ht="15.75" customHeight="1" x14ac:dyDescent="0.2">
      <c r="B75" s="26" t="s">
        <v>65</v>
      </c>
      <c r="C75" s="26"/>
      <c r="D75" s="26"/>
      <c r="E75" s="32"/>
      <c r="F75" s="33">
        <v>3442.62</v>
      </c>
      <c r="G75" s="34">
        <v>1.9599999999999999E-2</v>
      </c>
      <c r="H75" s="35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H76" s="31"/>
      <c r="L76" s="7"/>
      <c r="M76" s="8"/>
      <c r="N76" s="8"/>
      <c r="O76" s="7"/>
      <c r="P76" s="7"/>
    </row>
    <row r="77" spans="2:16" ht="15.75" customHeight="1" x14ac:dyDescent="0.2">
      <c r="B77" s="38" t="s">
        <v>69</v>
      </c>
      <c r="C77" s="38"/>
      <c r="D77" s="38"/>
      <c r="E77" s="39"/>
      <c r="F77" s="33">
        <v>3442.62</v>
      </c>
      <c r="G77" s="34">
        <v>1.9599999999999999E-2</v>
      </c>
      <c r="H77" s="35"/>
      <c r="L77" s="8"/>
      <c r="M77" s="8"/>
      <c r="N77" s="8"/>
      <c r="O77" s="8"/>
      <c r="P77" s="7"/>
    </row>
    <row r="78" spans="2:16" ht="15.75" customHeight="1" x14ac:dyDescent="0.2">
      <c r="B78" s="27" t="s">
        <v>78</v>
      </c>
      <c r="C78" s="27"/>
      <c r="D78" s="27"/>
      <c r="E78" s="28"/>
      <c r="F78" s="29">
        <v>2530.7800000000002</v>
      </c>
      <c r="G78" s="30">
        <v>1.4400000000000079E-2</v>
      </c>
      <c r="H78" s="31"/>
      <c r="L78" s="9"/>
      <c r="M78" s="9"/>
      <c r="N78" s="9"/>
      <c r="O78" s="9"/>
      <c r="P78" s="9"/>
    </row>
    <row r="79" spans="2:16" ht="15.75" customHeight="1" x14ac:dyDescent="0.2">
      <c r="B79" s="42" t="s">
        <v>79</v>
      </c>
      <c r="C79" s="42"/>
      <c r="D79" s="42"/>
      <c r="E79" s="43"/>
      <c r="F79" s="44">
        <v>175662.18</v>
      </c>
      <c r="G79" s="45">
        <v>1</v>
      </c>
      <c r="H79" s="46"/>
      <c r="L79" s="9"/>
      <c r="M79" s="9"/>
      <c r="N79" s="9"/>
      <c r="O79" s="9"/>
      <c r="P79" s="9"/>
    </row>
    <row r="80" spans="2:16" ht="15.75" customHeight="1" x14ac:dyDescent="0.2">
      <c r="B80" s="2"/>
      <c r="L80" s="9"/>
      <c r="M80" s="9"/>
      <c r="N80" s="9"/>
      <c r="O80" s="9"/>
      <c r="P80" s="9"/>
    </row>
    <row r="81" spans="2:16" ht="15.75" customHeight="1" x14ac:dyDescent="0.2">
      <c r="B81" s="15" t="s">
        <v>179</v>
      </c>
      <c r="L81" s="9"/>
      <c r="M81" s="9"/>
      <c r="N81" s="9"/>
      <c r="O81" s="9"/>
      <c r="P81" s="9"/>
    </row>
    <row r="82" spans="2:16" ht="15.75" customHeight="1" x14ac:dyDescent="0.2">
      <c r="B82" s="15" t="s">
        <v>80</v>
      </c>
      <c r="L82" s="9"/>
      <c r="M82" s="9"/>
      <c r="N82" s="9"/>
      <c r="O82" s="9"/>
      <c r="P82" s="9"/>
    </row>
    <row r="83" spans="2:16" ht="15.75" customHeight="1" thickBot="1" x14ac:dyDescent="0.25">
      <c r="L83" s="9"/>
      <c r="M83" s="9"/>
      <c r="N83" s="9"/>
      <c r="O83" s="9"/>
      <c r="P83" s="9"/>
    </row>
    <row r="84" spans="2:16" ht="35.25" customHeight="1" thickBot="1" x14ac:dyDescent="0.25">
      <c r="B84" s="52" t="s">
        <v>330</v>
      </c>
      <c r="C84" s="53" t="s">
        <v>331</v>
      </c>
      <c r="D84" s="53" t="s">
        <v>332</v>
      </c>
      <c r="E84" s="54" t="s">
        <v>333</v>
      </c>
      <c r="G84" s="2"/>
      <c r="H84" s="2"/>
    </row>
    <row r="85" spans="2:16" ht="24.95" customHeight="1" x14ac:dyDescent="0.2">
      <c r="B85" s="72" t="s">
        <v>33</v>
      </c>
      <c r="C85" s="94"/>
      <c r="D85" s="66"/>
      <c r="E85" s="95"/>
      <c r="G85" s="2"/>
      <c r="H85" s="2"/>
    </row>
    <row r="86" spans="2:16" ht="24.95" customHeight="1" x14ac:dyDescent="0.2">
      <c r="B86" s="63" t="s">
        <v>359</v>
      </c>
      <c r="C86" s="82"/>
      <c r="D86" s="87" t="s">
        <v>360</v>
      </c>
      <c r="E86" s="85"/>
      <c r="G86" s="2"/>
      <c r="H86" s="2"/>
    </row>
    <row r="87" spans="2:16" ht="33" customHeight="1" x14ac:dyDescent="0.2">
      <c r="B87" s="63" t="s">
        <v>361</v>
      </c>
      <c r="C87" s="82"/>
      <c r="D87" s="87"/>
      <c r="E87" s="85"/>
      <c r="G87" s="2"/>
      <c r="H87" s="2"/>
    </row>
    <row r="88" spans="2:16" ht="24.95" customHeight="1" thickBot="1" x14ac:dyDescent="0.25">
      <c r="B88" s="64" t="s">
        <v>362</v>
      </c>
      <c r="C88" s="83"/>
      <c r="D88" s="59" t="s">
        <v>339</v>
      </c>
      <c r="E88" s="86"/>
      <c r="G88" s="2"/>
      <c r="H88" s="2"/>
    </row>
    <row r="90" spans="2:16" ht="12" x14ac:dyDescent="0.2">
      <c r="B90" s="2" t="s">
        <v>340</v>
      </c>
      <c r="C90" s="2"/>
      <c r="D90" s="2"/>
      <c r="G90" s="2"/>
      <c r="H90" s="2"/>
    </row>
    <row r="91" spans="2:16" ht="12" x14ac:dyDescent="0.2">
      <c r="B91" s="3" t="s">
        <v>341</v>
      </c>
      <c r="C91" s="2"/>
      <c r="D91" s="2"/>
      <c r="G91" s="2"/>
      <c r="H91" s="2"/>
    </row>
  </sheetData>
  <mergeCells count="3">
    <mergeCell ref="C85:C88"/>
    <mergeCell ref="E85:E88"/>
    <mergeCell ref="D86:D87"/>
  </mergeCells>
  <hyperlinks>
    <hyperlink ref="I1" location="'Sheet1'!A1" display="Index" xr:uid="{075055C0-01E5-4328-9F2C-DCB1BAA5998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71A87-742B-4AAE-8B70-0709DA6E711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1.42578125" style="12" customWidth="1"/>
    <col min="4" max="4" width="26.5703125" style="12" customWidth="1"/>
    <col min="5" max="5" width="33" style="2" customWidth="1"/>
    <col min="6" max="6" width="16.42578125" style="2" customWidth="1"/>
    <col min="7" max="7" width="15.28515625" style="11" customWidth="1"/>
    <col min="8" max="8" width="7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288</v>
      </c>
      <c r="C8" s="27" t="s">
        <v>289</v>
      </c>
      <c r="D8" s="27" t="s">
        <v>50</v>
      </c>
      <c r="E8" s="28">
        <v>5500000</v>
      </c>
      <c r="F8" s="29">
        <v>5947.22</v>
      </c>
      <c r="G8" s="30">
        <v>0.1686</v>
      </c>
      <c r="H8" s="31">
        <v>5.0955E-2</v>
      </c>
    </row>
    <row r="9" spans="2:9" ht="15.75" customHeight="1" x14ac:dyDescent="0.2">
      <c r="B9" s="27" t="s">
        <v>290</v>
      </c>
      <c r="C9" s="27" t="s">
        <v>291</v>
      </c>
      <c r="D9" s="27" t="s">
        <v>55</v>
      </c>
      <c r="E9" s="28">
        <v>250</v>
      </c>
      <c r="F9" s="29">
        <v>2620.56</v>
      </c>
      <c r="G9" s="30">
        <v>7.4300000000000005E-2</v>
      </c>
      <c r="H9" s="31">
        <v>6.4049999999999996E-2</v>
      </c>
    </row>
    <row r="10" spans="2:9" ht="15.75" customHeight="1" x14ac:dyDescent="0.2">
      <c r="B10" s="27" t="s">
        <v>157</v>
      </c>
      <c r="C10" s="27" t="s">
        <v>158</v>
      </c>
      <c r="D10" s="27" t="s">
        <v>55</v>
      </c>
      <c r="E10" s="28">
        <v>210</v>
      </c>
      <c r="F10" s="29">
        <v>2163.19</v>
      </c>
      <c r="G10" s="30">
        <v>6.13E-2</v>
      </c>
      <c r="H10" s="31">
        <v>4.5999999999999999E-2</v>
      </c>
    </row>
    <row r="11" spans="2:9" ht="15.75" customHeight="1" x14ac:dyDescent="0.2">
      <c r="B11" s="27" t="s">
        <v>53</v>
      </c>
      <c r="C11" s="27" t="s">
        <v>54</v>
      </c>
      <c r="D11" s="27" t="s">
        <v>55</v>
      </c>
      <c r="E11" s="28">
        <v>150</v>
      </c>
      <c r="F11" s="29">
        <v>1586.9</v>
      </c>
      <c r="G11" s="30">
        <v>4.4999999999999998E-2</v>
      </c>
      <c r="H11" s="31">
        <v>3.7747999999999997E-2</v>
      </c>
    </row>
    <row r="12" spans="2:9" ht="15.75" customHeight="1" x14ac:dyDescent="0.2">
      <c r="B12" s="27" t="s">
        <v>151</v>
      </c>
      <c r="C12" s="27" t="s">
        <v>152</v>
      </c>
      <c r="D12" s="27" t="s">
        <v>55</v>
      </c>
      <c r="E12" s="28">
        <v>150</v>
      </c>
      <c r="F12" s="29">
        <v>1569.03</v>
      </c>
      <c r="G12" s="30">
        <v>4.4499999999999998E-2</v>
      </c>
      <c r="H12" s="31">
        <v>4.9399999999999999E-2</v>
      </c>
    </row>
    <row r="13" spans="2:9" ht="15.75" customHeight="1" x14ac:dyDescent="0.2">
      <c r="B13" s="27" t="s">
        <v>120</v>
      </c>
      <c r="C13" s="27" t="s">
        <v>121</v>
      </c>
      <c r="D13" s="27" t="s">
        <v>58</v>
      </c>
      <c r="E13" s="28">
        <v>150</v>
      </c>
      <c r="F13" s="29">
        <v>1560.43</v>
      </c>
      <c r="G13" s="30">
        <v>4.4200000000000003E-2</v>
      </c>
      <c r="H13" s="31">
        <v>4.9149999999999999E-2</v>
      </c>
    </row>
    <row r="14" spans="2:9" ht="15.75" customHeight="1" x14ac:dyDescent="0.2">
      <c r="B14" s="27" t="s">
        <v>116</v>
      </c>
      <c r="C14" s="27" t="s">
        <v>117</v>
      </c>
      <c r="D14" s="27" t="s">
        <v>55</v>
      </c>
      <c r="E14" s="28">
        <v>110</v>
      </c>
      <c r="F14" s="29">
        <v>1171.3</v>
      </c>
      <c r="G14" s="30">
        <v>3.32E-2</v>
      </c>
      <c r="H14" s="31">
        <v>3.5492999999999997E-2</v>
      </c>
    </row>
    <row r="15" spans="2:9" ht="15.75" customHeight="1" x14ac:dyDescent="0.2">
      <c r="B15" s="27" t="s">
        <v>149</v>
      </c>
      <c r="C15" s="27" t="s">
        <v>150</v>
      </c>
      <c r="D15" s="27" t="s">
        <v>55</v>
      </c>
      <c r="E15" s="28">
        <v>100</v>
      </c>
      <c r="F15" s="29">
        <v>1124.55</v>
      </c>
      <c r="G15" s="30">
        <v>3.1899999999999998E-2</v>
      </c>
      <c r="H15" s="31">
        <v>4.4299999999999999E-2</v>
      </c>
    </row>
    <row r="16" spans="2:9" ht="15.75" customHeight="1" x14ac:dyDescent="0.2">
      <c r="B16" s="27" t="s">
        <v>145</v>
      </c>
      <c r="C16" s="27" t="s">
        <v>146</v>
      </c>
      <c r="D16" s="27" t="s">
        <v>55</v>
      </c>
      <c r="E16" s="28">
        <v>100</v>
      </c>
      <c r="F16" s="29">
        <v>1109.68</v>
      </c>
      <c r="G16" s="30">
        <v>3.15E-2</v>
      </c>
      <c r="H16" s="31">
        <v>4.6199999999999998E-2</v>
      </c>
    </row>
    <row r="17" spans="2:8" ht="15.75" customHeight="1" x14ac:dyDescent="0.2">
      <c r="B17" s="27" t="s">
        <v>95</v>
      </c>
      <c r="C17" s="27" t="s">
        <v>96</v>
      </c>
      <c r="D17" s="27" t="s">
        <v>55</v>
      </c>
      <c r="E17" s="28">
        <v>100</v>
      </c>
      <c r="F17" s="29">
        <v>1074.0999999999999</v>
      </c>
      <c r="G17" s="30">
        <v>3.04E-2</v>
      </c>
      <c r="H17" s="31">
        <v>4.7787999999999997E-2</v>
      </c>
    </row>
    <row r="18" spans="2:8" ht="15.75" customHeight="1" x14ac:dyDescent="0.2">
      <c r="B18" s="27" t="s">
        <v>118</v>
      </c>
      <c r="C18" s="27" t="s">
        <v>119</v>
      </c>
      <c r="D18" s="27" t="s">
        <v>55</v>
      </c>
      <c r="E18" s="28">
        <v>100</v>
      </c>
      <c r="F18" s="29">
        <v>1059.97</v>
      </c>
      <c r="G18" s="30">
        <v>0.03</v>
      </c>
      <c r="H18" s="31">
        <v>4.7600000000000003E-2</v>
      </c>
    </row>
    <row r="19" spans="2:8" ht="15.75" customHeight="1" x14ac:dyDescent="0.2">
      <c r="B19" s="27" t="s">
        <v>147</v>
      </c>
      <c r="C19" s="27" t="s">
        <v>148</v>
      </c>
      <c r="D19" s="27" t="s">
        <v>55</v>
      </c>
      <c r="E19" s="28">
        <v>100</v>
      </c>
      <c r="F19" s="29">
        <v>1053.76</v>
      </c>
      <c r="G19" s="30">
        <v>2.9899999999999999E-2</v>
      </c>
      <c r="H19" s="31">
        <v>4.7550000000000002E-2</v>
      </c>
    </row>
    <row r="20" spans="2:8" ht="15.75" customHeight="1" x14ac:dyDescent="0.2">
      <c r="B20" s="27" t="s">
        <v>48</v>
      </c>
      <c r="C20" s="27" t="s">
        <v>49</v>
      </c>
      <c r="D20" s="27" t="s">
        <v>50</v>
      </c>
      <c r="E20" s="28">
        <v>1000000</v>
      </c>
      <c r="F20" s="29">
        <v>997.89</v>
      </c>
      <c r="G20" s="30">
        <v>2.8299999999999999E-2</v>
      </c>
      <c r="H20" s="31">
        <v>5.7603000000000001E-2</v>
      </c>
    </row>
    <row r="21" spans="2:8" ht="15.75" customHeight="1" x14ac:dyDescent="0.2">
      <c r="B21" s="27" t="s">
        <v>292</v>
      </c>
      <c r="C21" s="27" t="s">
        <v>293</v>
      </c>
      <c r="D21" s="27" t="s">
        <v>50</v>
      </c>
      <c r="E21" s="28">
        <v>500000</v>
      </c>
      <c r="F21" s="29">
        <v>554.28</v>
      </c>
      <c r="G21" s="30">
        <v>1.5699999999999999E-2</v>
      </c>
      <c r="H21" s="31">
        <v>6.1137999999999998E-2</v>
      </c>
    </row>
    <row r="22" spans="2:8" ht="15.75" customHeight="1" x14ac:dyDescent="0.2">
      <c r="B22" s="27" t="s">
        <v>112</v>
      </c>
      <c r="C22" s="27" t="s">
        <v>113</v>
      </c>
      <c r="D22" s="27" t="s">
        <v>55</v>
      </c>
      <c r="E22" s="28">
        <v>50</v>
      </c>
      <c r="F22" s="29">
        <v>515.48</v>
      </c>
      <c r="G22" s="30">
        <v>1.46E-2</v>
      </c>
      <c r="H22" s="31">
        <v>4.8099999999999997E-2</v>
      </c>
    </row>
    <row r="23" spans="2:8" ht="15.75" customHeight="1" x14ac:dyDescent="0.2">
      <c r="B23" s="27" t="s">
        <v>114</v>
      </c>
      <c r="C23" s="27" t="s">
        <v>115</v>
      </c>
      <c r="D23" s="27" t="s">
        <v>55</v>
      </c>
      <c r="E23" s="28">
        <v>50</v>
      </c>
      <c r="F23" s="29">
        <v>509.67</v>
      </c>
      <c r="G23" s="30">
        <v>1.44E-2</v>
      </c>
      <c r="H23" s="31">
        <v>4.9578999999999998E-2</v>
      </c>
    </row>
    <row r="24" spans="2:8" ht="15.75" customHeight="1" x14ac:dyDescent="0.2">
      <c r="B24" s="27" t="s">
        <v>143</v>
      </c>
      <c r="C24" s="27" t="s">
        <v>144</v>
      </c>
      <c r="D24" s="27" t="s">
        <v>55</v>
      </c>
      <c r="E24" s="28">
        <v>50</v>
      </c>
      <c r="F24" s="29">
        <v>501.94</v>
      </c>
      <c r="G24" s="30">
        <v>1.4200000000000001E-2</v>
      </c>
      <c r="H24" s="31">
        <v>3.4930000000000003E-2</v>
      </c>
    </row>
    <row r="25" spans="2:8" ht="15.75" customHeight="1" x14ac:dyDescent="0.2">
      <c r="B25" s="27" t="s">
        <v>61</v>
      </c>
      <c r="C25" s="27" t="s">
        <v>62</v>
      </c>
      <c r="D25" s="27" t="s">
        <v>50</v>
      </c>
      <c r="E25" s="28">
        <v>200000</v>
      </c>
      <c r="F25" s="29">
        <v>214.09</v>
      </c>
      <c r="G25" s="30">
        <v>6.1000000000000004E-3</v>
      </c>
      <c r="H25" s="31">
        <v>4.8594999999999999E-2</v>
      </c>
    </row>
    <row r="26" spans="2:8" ht="15.75" customHeight="1" x14ac:dyDescent="0.2">
      <c r="B26" s="26" t="s">
        <v>65</v>
      </c>
      <c r="C26" s="26"/>
      <c r="D26" s="26"/>
      <c r="E26" s="32"/>
      <c r="F26" s="33">
        <v>25334.04</v>
      </c>
      <c r="G26" s="34">
        <v>0.71809999999999996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65</v>
      </c>
      <c r="C29" s="27"/>
      <c r="D29" s="27"/>
      <c r="E29" s="28"/>
      <c r="F29" s="36" t="s">
        <v>67</v>
      </c>
      <c r="G29" s="37" t="s">
        <v>67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68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65</v>
      </c>
      <c r="C32" s="27"/>
      <c r="D32" s="27"/>
      <c r="E32" s="28"/>
      <c r="F32" s="36" t="s">
        <v>67</v>
      </c>
      <c r="G32" s="37" t="s">
        <v>67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69</v>
      </c>
      <c r="C34" s="38"/>
      <c r="D34" s="38"/>
      <c r="E34" s="39"/>
      <c r="F34" s="33">
        <v>25334.04</v>
      </c>
      <c r="G34" s="34">
        <v>0.71819999999999995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70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159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166</v>
      </c>
      <c r="C39" s="27" t="s">
        <v>167</v>
      </c>
      <c r="D39" s="27" t="s">
        <v>165</v>
      </c>
      <c r="E39" s="28">
        <v>3000</v>
      </c>
      <c r="F39" s="29">
        <v>2973.55</v>
      </c>
      <c r="G39" s="30">
        <v>8.43E-2</v>
      </c>
      <c r="H39" s="31">
        <v>3.6900000000000002E-2</v>
      </c>
    </row>
    <row r="40" spans="2:8" ht="15.75" customHeight="1" x14ac:dyDescent="0.2">
      <c r="B40" s="27" t="s">
        <v>294</v>
      </c>
      <c r="C40" s="27" t="s">
        <v>295</v>
      </c>
      <c r="D40" s="27" t="s">
        <v>162</v>
      </c>
      <c r="E40" s="28">
        <v>500</v>
      </c>
      <c r="F40" s="29">
        <v>2422.9299999999998</v>
      </c>
      <c r="G40" s="30">
        <v>6.8699999999999997E-2</v>
      </c>
      <c r="H40" s="31">
        <v>4.2375000000000003E-2</v>
      </c>
    </row>
    <row r="41" spans="2:8" ht="15.75" customHeight="1" x14ac:dyDescent="0.2">
      <c r="B41" s="26" t="s">
        <v>65</v>
      </c>
      <c r="C41" s="26"/>
      <c r="D41" s="26"/>
      <c r="E41" s="32"/>
      <c r="F41" s="33">
        <v>5396.48</v>
      </c>
      <c r="G41" s="34">
        <v>0.153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71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296</v>
      </c>
      <c r="C44" s="27" t="s">
        <v>297</v>
      </c>
      <c r="D44" s="27" t="s">
        <v>50</v>
      </c>
      <c r="E44" s="28">
        <v>2000000</v>
      </c>
      <c r="F44" s="29">
        <v>1994.11</v>
      </c>
      <c r="G44" s="30">
        <v>5.6500000000000002E-2</v>
      </c>
      <c r="H44" s="31">
        <v>3.4800999999999999E-2</v>
      </c>
    </row>
    <row r="45" spans="2:8" ht="15.75" customHeight="1" x14ac:dyDescent="0.2">
      <c r="B45" s="26" t="s">
        <v>65</v>
      </c>
      <c r="C45" s="26"/>
      <c r="D45" s="26"/>
      <c r="E45" s="32"/>
      <c r="F45" s="33">
        <v>1994.11</v>
      </c>
      <c r="G45" s="34">
        <v>5.6500000000000002E-2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69</v>
      </c>
      <c r="C47" s="38"/>
      <c r="D47" s="38"/>
      <c r="E47" s="39"/>
      <c r="F47" s="33">
        <v>7390.59</v>
      </c>
      <c r="G47" s="34">
        <v>0.20949999999999999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76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77</v>
      </c>
      <c r="C51" s="27"/>
      <c r="D51" s="27"/>
      <c r="E51" s="28"/>
      <c r="F51" s="29">
        <v>2419.08</v>
      </c>
      <c r="G51" s="30">
        <v>6.8599999999999994E-2</v>
      </c>
      <c r="H51" s="31"/>
    </row>
    <row r="52" spans="2:8" ht="15.75" customHeight="1" x14ac:dyDescent="0.2">
      <c r="B52" s="26" t="s">
        <v>65</v>
      </c>
      <c r="C52" s="26"/>
      <c r="D52" s="26"/>
      <c r="E52" s="32"/>
      <c r="F52" s="33">
        <v>2419.08</v>
      </c>
      <c r="G52" s="34">
        <v>6.8599999999999994E-2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69</v>
      </c>
      <c r="C54" s="38"/>
      <c r="D54" s="38"/>
      <c r="E54" s="39"/>
      <c r="F54" s="33">
        <v>2419.08</v>
      </c>
      <c r="G54" s="34">
        <v>6.8599999999999994E-2</v>
      </c>
      <c r="H54" s="35"/>
    </row>
    <row r="55" spans="2:8" ht="15.75" customHeight="1" x14ac:dyDescent="0.2">
      <c r="B55" s="27" t="s">
        <v>78</v>
      </c>
      <c r="C55" s="27"/>
      <c r="D55" s="27"/>
      <c r="E55" s="28"/>
      <c r="F55" s="29">
        <v>131.35</v>
      </c>
      <c r="G55" s="30">
        <v>3.7000000000000366E-3</v>
      </c>
      <c r="H55" s="31"/>
    </row>
    <row r="56" spans="2:8" ht="15.75" customHeight="1" x14ac:dyDescent="0.2">
      <c r="B56" s="42" t="s">
        <v>79</v>
      </c>
      <c r="C56" s="42"/>
      <c r="D56" s="42"/>
      <c r="E56" s="43"/>
      <c r="F56" s="44">
        <v>35275.06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179</v>
      </c>
    </row>
    <row r="59" spans="2:8" ht="15.75" customHeight="1" x14ac:dyDescent="0.2">
      <c r="B59" s="15" t="s">
        <v>80</v>
      </c>
    </row>
    <row r="60" spans="2:8" ht="15.75" customHeight="1" thickBot="1" x14ac:dyDescent="0.25"/>
    <row r="61" spans="2:8" ht="35.25" customHeight="1" thickBot="1" x14ac:dyDescent="0.25">
      <c r="B61" s="52" t="s">
        <v>330</v>
      </c>
      <c r="C61" s="53" t="s">
        <v>331</v>
      </c>
      <c r="D61" s="53" t="s">
        <v>332</v>
      </c>
      <c r="E61" s="54" t="s">
        <v>333</v>
      </c>
      <c r="G61" s="2"/>
      <c r="H61" s="2"/>
    </row>
    <row r="62" spans="2:8" ht="24.95" customHeight="1" x14ac:dyDescent="0.2">
      <c r="B62" s="72" t="s">
        <v>35</v>
      </c>
      <c r="C62" s="94"/>
      <c r="D62" s="66"/>
      <c r="E62" s="95"/>
      <c r="G62" s="2"/>
      <c r="H62" s="2"/>
    </row>
    <row r="63" spans="2:8" ht="24.95" customHeight="1" x14ac:dyDescent="0.2">
      <c r="B63" s="63" t="s">
        <v>355</v>
      </c>
      <c r="C63" s="82"/>
      <c r="D63" s="87" t="s">
        <v>356</v>
      </c>
      <c r="E63" s="85"/>
      <c r="G63" s="2"/>
      <c r="H63" s="2"/>
    </row>
    <row r="64" spans="2:8" ht="24" customHeight="1" x14ac:dyDescent="0.2">
      <c r="B64" s="63" t="s">
        <v>357</v>
      </c>
      <c r="C64" s="82"/>
      <c r="D64" s="87"/>
      <c r="E64" s="85"/>
      <c r="G64" s="2"/>
      <c r="H64" s="2"/>
    </row>
    <row r="65" spans="2:16" ht="24.95" customHeight="1" thickBot="1" x14ac:dyDescent="0.25">
      <c r="B65" s="73" t="s">
        <v>358</v>
      </c>
      <c r="C65" s="83"/>
      <c r="D65" s="59" t="s">
        <v>346</v>
      </c>
      <c r="E65" s="86"/>
      <c r="G65" s="2"/>
      <c r="H65" s="2"/>
    </row>
    <row r="67" spans="2:16" ht="12" x14ac:dyDescent="0.2">
      <c r="B67" s="2" t="s">
        <v>340</v>
      </c>
      <c r="C67" s="2"/>
      <c r="D67" s="2"/>
      <c r="G67" s="2"/>
      <c r="H67" s="2"/>
    </row>
    <row r="68" spans="2:16" ht="12" x14ac:dyDescent="0.2">
      <c r="B68" s="3" t="s">
        <v>341</v>
      </c>
      <c r="C68" s="2"/>
      <c r="D68" s="2"/>
      <c r="G68" s="2"/>
      <c r="H68" s="2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62:C65"/>
    <mergeCell ref="E62:E65"/>
    <mergeCell ref="D63:D64"/>
  </mergeCells>
  <hyperlinks>
    <hyperlink ref="I1" location="'Sheet1'!A1" display="Index" xr:uid="{3E55EC93-AF5F-4C9F-80D0-526137ACC86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947D5-853D-49F8-91F0-9B4A1BAEB70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5703125" style="12" customWidth="1"/>
    <col min="4" max="4" width="26.5703125" style="12" customWidth="1"/>
    <col min="5" max="5" width="35" style="2" customWidth="1"/>
    <col min="6" max="6" width="16.42578125" style="2" customWidth="1"/>
    <col min="7" max="7" width="15.28515625" style="11" customWidth="1"/>
    <col min="8" max="8" width="7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298</v>
      </c>
      <c r="C8" s="27" t="s">
        <v>299</v>
      </c>
      <c r="D8" s="27" t="s">
        <v>50</v>
      </c>
      <c r="E8" s="28">
        <v>1500000</v>
      </c>
      <c r="F8" s="29">
        <v>1564.83</v>
      </c>
      <c r="G8" s="30">
        <v>0.153</v>
      </c>
      <c r="H8" s="31">
        <v>3.6445999999999999E-2</v>
      </c>
    </row>
    <row r="9" spans="2:9" ht="15.75" customHeight="1" x14ac:dyDescent="0.2">
      <c r="B9" s="27" t="s">
        <v>48</v>
      </c>
      <c r="C9" s="27" t="s">
        <v>49</v>
      </c>
      <c r="D9" s="27" t="s">
        <v>50</v>
      </c>
      <c r="E9" s="28">
        <v>500000</v>
      </c>
      <c r="F9" s="29">
        <v>498.94</v>
      </c>
      <c r="G9" s="30">
        <v>4.8800000000000003E-2</v>
      </c>
      <c r="H9" s="31">
        <v>5.7603000000000001E-2</v>
      </c>
    </row>
    <row r="10" spans="2:9" ht="15.75" customHeight="1" x14ac:dyDescent="0.2">
      <c r="B10" s="27" t="s">
        <v>250</v>
      </c>
      <c r="C10" s="27" t="s">
        <v>251</v>
      </c>
      <c r="D10" s="27" t="s">
        <v>55</v>
      </c>
      <c r="E10" s="28">
        <v>45000</v>
      </c>
      <c r="F10" s="29">
        <v>469.54</v>
      </c>
      <c r="G10" s="30">
        <v>4.5900000000000003E-2</v>
      </c>
      <c r="H10" s="31">
        <v>3.5999000000000003E-2</v>
      </c>
    </row>
    <row r="11" spans="2:9" ht="15.75" customHeight="1" x14ac:dyDescent="0.2">
      <c r="B11" s="27" t="s">
        <v>93</v>
      </c>
      <c r="C11" s="27" t="s">
        <v>94</v>
      </c>
      <c r="D11" s="27" t="s">
        <v>55</v>
      </c>
      <c r="E11" s="28">
        <v>30</v>
      </c>
      <c r="F11" s="29">
        <v>319.89</v>
      </c>
      <c r="G11" s="30">
        <v>3.1300000000000001E-2</v>
      </c>
      <c r="H11" s="31">
        <v>3.5499000000000003E-2</v>
      </c>
    </row>
    <row r="12" spans="2:9" ht="15.75" customHeight="1" x14ac:dyDescent="0.2">
      <c r="B12" s="26" t="s">
        <v>65</v>
      </c>
      <c r="C12" s="26"/>
      <c r="D12" s="26"/>
      <c r="E12" s="32"/>
      <c r="F12" s="33">
        <v>2853.2</v>
      </c>
      <c r="G12" s="34">
        <v>0.27900000000000003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66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65</v>
      </c>
      <c r="C15" s="27"/>
      <c r="D15" s="27"/>
      <c r="E15" s="28"/>
      <c r="F15" s="36" t="s">
        <v>67</v>
      </c>
      <c r="G15" s="37" t="s">
        <v>67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68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65</v>
      </c>
      <c r="C18" s="27"/>
      <c r="D18" s="27"/>
      <c r="E18" s="28"/>
      <c r="F18" s="36" t="s">
        <v>67</v>
      </c>
      <c r="G18" s="37" t="s">
        <v>67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69</v>
      </c>
      <c r="C20" s="38"/>
      <c r="D20" s="38"/>
      <c r="E20" s="39"/>
      <c r="F20" s="33">
        <v>2853.2</v>
      </c>
      <c r="G20" s="34">
        <v>0.27900000000000003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168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273</v>
      </c>
      <c r="C25" s="27" t="s">
        <v>274</v>
      </c>
      <c r="D25" s="27" t="s">
        <v>165</v>
      </c>
      <c r="E25" s="28">
        <v>100</v>
      </c>
      <c r="F25" s="29">
        <v>499.29</v>
      </c>
      <c r="G25" s="30">
        <v>4.8800000000000003E-2</v>
      </c>
      <c r="H25" s="31">
        <v>4.7169000000000003E-2</v>
      </c>
    </row>
    <row r="26" spans="2:8" ht="15.75" customHeight="1" x14ac:dyDescent="0.2">
      <c r="B26" s="27" t="s">
        <v>275</v>
      </c>
      <c r="C26" s="27" t="s">
        <v>276</v>
      </c>
      <c r="D26" s="27" t="s">
        <v>165</v>
      </c>
      <c r="E26" s="28">
        <v>100</v>
      </c>
      <c r="F26" s="29">
        <v>494.78</v>
      </c>
      <c r="G26" s="30">
        <v>4.8399999999999999E-2</v>
      </c>
      <c r="H26" s="31">
        <v>4.3750999999999998E-2</v>
      </c>
    </row>
    <row r="27" spans="2:8" ht="15.75" customHeight="1" x14ac:dyDescent="0.2">
      <c r="B27" s="26" t="s">
        <v>65</v>
      </c>
      <c r="C27" s="26"/>
      <c r="D27" s="26"/>
      <c r="E27" s="32"/>
      <c r="F27" s="33">
        <v>994.07</v>
      </c>
      <c r="G27" s="34">
        <v>9.7199999999999995E-2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71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286</v>
      </c>
      <c r="C30" s="27" t="s">
        <v>287</v>
      </c>
      <c r="D30" s="27" t="s">
        <v>50</v>
      </c>
      <c r="E30" s="28">
        <v>2500000</v>
      </c>
      <c r="F30" s="29">
        <v>2463.3000000000002</v>
      </c>
      <c r="G30" s="30">
        <v>0.2409</v>
      </c>
      <c r="H30" s="31">
        <v>3.6498999999999997E-2</v>
      </c>
    </row>
    <row r="31" spans="2:8" ht="15.75" customHeight="1" x14ac:dyDescent="0.2">
      <c r="B31" s="27" t="s">
        <v>300</v>
      </c>
      <c r="C31" s="27" t="s">
        <v>301</v>
      </c>
      <c r="D31" s="27" t="s">
        <v>50</v>
      </c>
      <c r="E31" s="28">
        <v>1000000</v>
      </c>
      <c r="F31" s="29">
        <v>987.22</v>
      </c>
      <c r="G31" s="30">
        <v>9.6500000000000002E-2</v>
      </c>
      <c r="H31" s="31">
        <v>3.635E-2</v>
      </c>
    </row>
    <row r="32" spans="2:8" ht="15.75" customHeight="1" x14ac:dyDescent="0.2">
      <c r="B32" s="26" t="s">
        <v>65</v>
      </c>
      <c r="C32" s="26"/>
      <c r="D32" s="26"/>
      <c r="E32" s="32"/>
      <c r="F32" s="33">
        <v>3450.52</v>
      </c>
      <c r="G32" s="34">
        <v>0.33739999999999998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69</v>
      </c>
      <c r="C34" s="38"/>
      <c r="D34" s="38"/>
      <c r="E34" s="39"/>
      <c r="F34" s="33">
        <v>4444.59</v>
      </c>
      <c r="G34" s="34">
        <v>0.43459999999999999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76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77</v>
      </c>
      <c r="C38" s="27"/>
      <c r="D38" s="27"/>
      <c r="E38" s="28"/>
      <c r="F38" s="29">
        <v>3021.89</v>
      </c>
      <c r="G38" s="30">
        <v>0.29549999999999998</v>
      </c>
      <c r="H38" s="31"/>
    </row>
    <row r="39" spans="2:8" ht="15.75" customHeight="1" x14ac:dyDescent="0.2">
      <c r="B39" s="26" t="s">
        <v>65</v>
      </c>
      <c r="C39" s="26"/>
      <c r="D39" s="26"/>
      <c r="E39" s="32"/>
      <c r="F39" s="33">
        <v>3021.89</v>
      </c>
      <c r="G39" s="34">
        <v>0.29549999999999998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69</v>
      </c>
      <c r="C41" s="38"/>
      <c r="D41" s="38"/>
      <c r="E41" s="39"/>
      <c r="F41" s="33">
        <v>3021.89</v>
      </c>
      <c r="G41" s="34">
        <v>0.29549999999999998</v>
      </c>
      <c r="H41" s="35"/>
    </row>
    <row r="42" spans="2:8" ht="15.75" customHeight="1" x14ac:dyDescent="0.2">
      <c r="B42" s="27" t="s">
        <v>78</v>
      </c>
      <c r="C42" s="27"/>
      <c r="D42" s="27"/>
      <c r="E42" s="28"/>
      <c r="F42" s="40">
        <v>-94.07</v>
      </c>
      <c r="G42" s="41">
        <v>-9.100000000000108E-3</v>
      </c>
      <c r="H42" s="31"/>
    </row>
    <row r="43" spans="2:8" ht="15.75" customHeight="1" x14ac:dyDescent="0.2">
      <c r="B43" s="42" t="s">
        <v>79</v>
      </c>
      <c r="C43" s="42"/>
      <c r="D43" s="42"/>
      <c r="E43" s="43"/>
      <c r="F43" s="44">
        <v>10225.61</v>
      </c>
      <c r="G43" s="45">
        <v>1</v>
      </c>
      <c r="H43" s="46"/>
    </row>
    <row r="44" spans="2:8" ht="15.75" customHeight="1" x14ac:dyDescent="0.2">
      <c r="B44" s="2"/>
    </row>
    <row r="45" spans="2:8" ht="15.75" customHeight="1" x14ac:dyDescent="0.2">
      <c r="B45" s="15" t="s">
        <v>80</v>
      </c>
    </row>
    <row r="46" spans="2:8" ht="15.75" customHeight="1" thickBot="1" x14ac:dyDescent="0.25"/>
    <row r="47" spans="2:8" ht="35.25" customHeight="1" thickBot="1" x14ac:dyDescent="0.25">
      <c r="B47" s="52" t="s">
        <v>330</v>
      </c>
      <c r="C47" s="53" t="s">
        <v>331</v>
      </c>
      <c r="D47" s="53" t="s">
        <v>332</v>
      </c>
      <c r="E47" s="54" t="s">
        <v>333</v>
      </c>
      <c r="G47" s="2"/>
      <c r="H47" s="2"/>
    </row>
    <row r="48" spans="2:8" ht="24.95" customHeight="1" x14ac:dyDescent="0.2">
      <c r="B48" s="72" t="s">
        <v>37</v>
      </c>
      <c r="C48" s="94"/>
      <c r="D48" s="66"/>
      <c r="E48" s="95"/>
      <c r="G48" s="2"/>
      <c r="H48" s="2"/>
    </row>
    <row r="49" spans="2:8" ht="24.95" customHeight="1" x14ac:dyDescent="0.2">
      <c r="B49" s="63" t="s">
        <v>369</v>
      </c>
      <c r="C49" s="82"/>
      <c r="D49" s="87" t="s">
        <v>370</v>
      </c>
      <c r="E49" s="85"/>
      <c r="G49" s="2"/>
      <c r="H49" s="2"/>
    </row>
    <row r="50" spans="2:8" ht="47.25" customHeight="1" x14ac:dyDescent="0.2">
      <c r="B50" s="63" t="s">
        <v>371</v>
      </c>
      <c r="C50" s="82"/>
      <c r="D50" s="87"/>
      <c r="E50" s="85"/>
      <c r="G50" s="2"/>
      <c r="H50" s="2"/>
    </row>
    <row r="51" spans="2:8" ht="24.95" customHeight="1" thickBot="1" x14ac:dyDescent="0.25">
      <c r="B51" s="64" t="s">
        <v>354</v>
      </c>
      <c r="C51" s="83"/>
      <c r="D51" s="74" t="s">
        <v>339</v>
      </c>
      <c r="E51" s="86"/>
      <c r="G51" s="2"/>
      <c r="H51" s="2"/>
    </row>
    <row r="53" spans="2:8" ht="12" x14ac:dyDescent="0.2">
      <c r="B53" s="2" t="s">
        <v>340</v>
      </c>
      <c r="C53" s="2"/>
      <c r="D53" s="2"/>
      <c r="G53" s="2"/>
      <c r="H53" s="2"/>
    </row>
    <row r="54" spans="2:8" ht="12" x14ac:dyDescent="0.2">
      <c r="B54" s="3" t="s">
        <v>341</v>
      </c>
      <c r="C54" s="2"/>
      <c r="D54" s="2"/>
      <c r="G54" s="2"/>
      <c r="H5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48:C51"/>
    <mergeCell ref="E48:E51"/>
    <mergeCell ref="D49:D50"/>
  </mergeCells>
  <hyperlinks>
    <hyperlink ref="I1" location="'Sheet1'!A1" display="Index" xr:uid="{097FFEA8-CAA3-42A2-920A-953F22A9928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40634-07E4-4655-8406-01D877A66C1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85546875" style="12" customWidth="1"/>
    <col min="4" max="4" width="26.5703125" style="12" customWidth="1"/>
    <col min="5" max="5" width="34.5703125" style="2" customWidth="1"/>
    <col min="6" max="6" width="16.42578125" style="2" customWidth="1"/>
    <col min="7" max="7" width="15.28515625" style="11" customWidth="1"/>
    <col min="8" max="8" width="7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306</v>
      </c>
      <c r="C8" s="27" t="s">
        <v>307</v>
      </c>
      <c r="D8" s="27" t="s">
        <v>55</v>
      </c>
      <c r="E8" s="28">
        <v>1750</v>
      </c>
      <c r="F8" s="29">
        <v>18417.59</v>
      </c>
      <c r="G8" s="30">
        <v>2.7900000000000001E-2</v>
      </c>
      <c r="H8" s="31">
        <v>3.5649E-2</v>
      </c>
    </row>
    <row r="9" spans="2:9" ht="15.75" customHeight="1" x14ac:dyDescent="0.2">
      <c r="B9" s="26" t="s">
        <v>65</v>
      </c>
      <c r="C9" s="26"/>
      <c r="D9" s="26"/>
      <c r="E9" s="32"/>
      <c r="F9" s="33">
        <v>18417.59</v>
      </c>
      <c r="G9" s="34">
        <v>2.7900000000000001E-2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66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65</v>
      </c>
      <c r="C12" s="27"/>
      <c r="D12" s="27"/>
      <c r="E12" s="28"/>
      <c r="F12" s="36" t="s">
        <v>67</v>
      </c>
      <c r="G12" s="37" t="s">
        <v>67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68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65</v>
      </c>
      <c r="C15" s="27"/>
      <c r="D15" s="27"/>
      <c r="E15" s="28"/>
      <c r="F15" s="36" t="s">
        <v>67</v>
      </c>
      <c r="G15" s="37" t="s">
        <v>67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69</v>
      </c>
      <c r="C17" s="38"/>
      <c r="D17" s="38"/>
      <c r="E17" s="39"/>
      <c r="F17" s="33">
        <v>18417.59</v>
      </c>
      <c r="G17" s="34">
        <v>2.7900000000000001E-2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70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168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308</v>
      </c>
      <c r="C22" s="27" t="s">
        <v>309</v>
      </c>
      <c r="D22" s="27" t="s">
        <v>165</v>
      </c>
      <c r="E22" s="28">
        <v>10000</v>
      </c>
      <c r="F22" s="29">
        <v>49635.3</v>
      </c>
      <c r="G22" s="30">
        <v>7.5200000000000003E-2</v>
      </c>
      <c r="H22" s="31">
        <v>3.7248000000000003E-2</v>
      </c>
    </row>
    <row r="23" spans="2:8" ht="15.75" customHeight="1" x14ac:dyDescent="0.2">
      <c r="B23" s="27" t="s">
        <v>310</v>
      </c>
      <c r="C23" s="27" t="s">
        <v>311</v>
      </c>
      <c r="D23" s="27" t="s">
        <v>165</v>
      </c>
      <c r="E23" s="28">
        <v>10000</v>
      </c>
      <c r="F23" s="29">
        <v>49593.55</v>
      </c>
      <c r="G23" s="30">
        <v>7.51E-2</v>
      </c>
      <c r="H23" s="31">
        <v>3.8851999999999998E-2</v>
      </c>
    </row>
    <row r="24" spans="2:8" ht="15.75" customHeight="1" x14ac:dyDescent="0.2">
      <c r="B24" s="27" t="s">
        <v>312</v>
      </c>
      <c r="C24" s="27" t="s">
        <v>313</v>
      </c>
      <c r="D24" s="27" t="s">
        <v>165</v>
      </c>
      <c r="E24" s="28">
        <v>8000</v>
      </c>
      <c r="F24" s="29">
        <v>39992.28</v>
      </c>
      <c r="G24" s="30">
        <v>6.0600000000000001E-2</v>
      </c>
      <c r="H24" s="31">
        <v>3.5229000000000003E-2</v>
      </c>
    </row>
    <row r="25" spans="2:8" ht="15.75" customHeight="1" x14ac:dyDescent="0.2">
      <c r="B25" s="27" t="s">
        <v>314</v>
      </c>
      <c r="C25" s="27" t="s">
        <v>315</v>
      </c>
      <c r="D25" s="27" t="s">
        <v>165</v>
      </c>
      <c r="E25" s="28">
        <v>6000</v>
      </c>
      <c r="F25" s="29">
        <v>29834.37</v>
      </c>
      <c r="G25" s="30">
        <v>4.5199999999999997E-2</v>
      </c>
      <c r="H25" s="31">
        <v>3.5549999999999998E-2</v>
      </c>
    </row>
    <row r="26" spans="2:8" ht="15.75" customHeight="1" x14ac:dyDescent="0.2">
      <c r="B26" s="27" t="s">
        <v>273</v>
      </c>
      <c r="C26" s="27" t="s">
        <v>274</v>
      </c>
      <c r="D26" s="27" t="s">
        <v>165</v>
      </c>
      <c r="E26" s="28">
        <v>4000</v>
      </c>
      <c r="F26" s="29">
        <v>19971.62</v>
      </c>
      <c r="G26" s="30">
        <v>3.0300000000000001E-2</v>
      </c>
      <c r="H26" s="31">
        <v>4.7169000000000003E-2</v>
      </c>
    </row>
    <row r="27" spans="2:8" ht="15.75" customHeight="1" x14ac:dyDescent="0.2">
      <c r="B27" s="27" t="s">
        <v>316</v>
      </c>
      <c r="C27" s="27" t="s">
        <v>317</v>
      </c>
      <c r="D27" s="27" t="s">
        <v>165</v>
      </c>
      <c r="E27" s="28">
        <v>4000</v>
      </c>
      <c r="F27" s="29">
        <v>19966.8</v>
      </c>
      <c r="G27" s="30">
        <v>3.0200000000000001E-2</v>
      </c>
      <c r="H27" s="31">
        <v>3.5700000000000003E-2</v>
      </c>
    </row>
    <row r="28" spans="2:8" ht="15.75" customHeight="1" x14ac:dyDescent="0.2">
      <c r="B28" s="27" t="s">
        <v>262</v>
      </c>
      <c r="C28" s="27" t="s">
        <v>318</v>
      </c>
      <c r="D28" s="27" t="s">
        <v>259</v>
      </c>
      <c r="E28" s="28">
        <v>4000</v>
      </c>
      <c r="F28" s="29">
        <v>19880.72</v>
      </c>
      <c r="G28" s="30">
        <v>3.0099999999999998E-2</v>
      </c>
      <c r="H28" s="31">
        <v>3.6498999999999997E-2</v>
      </c>
    </row>
    <row r="29" spans="2:8" ht="15.75" customHeight="1" x14ac:dyDescent="0.2">
      <c r="B29" s="27" t="s">
        <v>319</v>
      </c>
      <c r="C29" s="27" t="s">
        <v>320</v>
      </c>
      <c r="D29" s="27" t="s">
        <v>259</v>
      </c>
      <c r="E29" s="28">
        <v>4000</v>
      </c>
      <c r="F29" s="29">
        <v>19823.96</v>
      </c>
      <c r="G29" s="30">
        <v>0.03</v>
      </c>
      <c r="H29" s="31">
        <v>4.4401000000000003E-2</v>
      </c>
    </row>
    <row r="30" spans="2:8" ht="15.75" customHeight="1" x14ac:dyDescent="0.2">
      <c r="B30" s="27" t="s">
        <v>273</v>
      </c>
      <c r="C30" s="27" t="s">
        <v>321</v>
      </c>
      <c r="D30" s="27" t="s">
        <v>165</v>
      </c>
      <c r="E30" s="28">
        <v>3000</v>
      </c>
      <c r="F30" s="29">
        <v>14972.78</v>
      </c>
      <c r="G30" s="30">
        <v>2.2700000000000001E-2</v>
      </c>
      <c r="H30" s="31">
        <v>4.7419000000000003E-2</v>
      </c>
    </row>
    <row r="31" spans="2:8" ht="15.75" customHeight="1" x14ac:dyDescent="0.2">
      <c r="B31" s="27" t="s">
        <v>264</v>
      </c>
      <c r="C31" s="27" t="s">
        <v>265</v>
      </c>
      <c r="D31" s="27" t="s">
        <v>165</v>
      </c>
      <c r="E31" s="28">
        <v>3000</v>
      </c>
      <c r="F31" s="29">
        <v>14929.44</v>
      </c>
      <c r="G31" s="30">
        <v>2.2599999999999999E-2</v>
      </c>
      <c r="H31" s="31">
        <v>3.7502000000000001E-2</v>
      </c>
    </row>
    <row r="32" spans="2:8" ht="15.75" customHeight="1" x14ac:dyDescent="0.2">
      <c r="B32" s="27" t="s">
        <v>322</v>
      </c>
      <c r="C32" s="27" t="s">
        <v>323</v>
      </c>
      <c r="D32" s="27" t="s">
        <v>259</v>
      </c>
      <c r="E32" s="28">
        <v>2000</v>
      </c>
      <c r="F32" s="29">
        <v>9941.73</v>
      </c>
      <c r="G32" s="30">
        <v>1.5100000000000001E-2</v>
      </c>
      <c r="H32" s="31">
        <v>3.8202E-2</v>
      </c>
    </row>
    <row r="33" spans="2:8" ht="15.75" customHeight="1" x14ac:dyDescent="0.2">
      <c r="B33" s="27" t="s">
        <v>267</v>
      </c>
      <c r="C33" s="27" t="s">
        <v>268</v>
      </c>
      <c r="D33" s="27" t="s">
        <v>165</v>
      </c>
      <c r="E33" s="28">
        <v>2000</v>
      </c>
      <c r="F33" s="29">
        <v>9899.76</v>
      </c>
      <c r="G33" s="30">
        <v>1.4999999999999999E-2</v>
      </c>
      <c r="H33" s="31">
        <v>4.6199999999999998E-2</v>
      </c>
    </row>
    <row r="34" spans="2:8" ht="15.75" customHeight="1" x14ac:dyDescent="0.2">
      <c r="B34" s="27" t="s">
        <v>275</v>
      </c>
      <c r="C34" s="27" t="s">
        <v>324</v>
      </c>
      <c r="D34" s="27" t="s">
        <v>165</v>
      </c>
      <c r="E34" s="28">
        <v>500</v>
      </c>
      <c r="F34" s="29">
        <v>2489.4299999999998</v>
      </c>
      <c r="G34" s="30">
        <v>3.8E-3</v>
      </c>
      <c r="H34" s="31">
        <v>4.3039000000000001E-2</v>
      </c>
    </row>
    <row r="35" spans="2:8" ht="15.75" customHeight="1" x14ac:dyDescent="0.2">
      <c r="B35" s="26" t="s">
        <v>65</v>
      </c>
      <c r="C35" s="26"/>
      <c r="D35" s="26"/>
      <c r="E35" s="32"/>
      <c r="F35" s="33">
        <v>300931.74</v>
      </c>
      <c r="G35" s="34">
        <v>0.45579999999999998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71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282</v>
      </c>
      <c r="C38" s="27" t="s">
        <v>283</v>
      </c>
      <c r="D38" s="27" t="s">
        <v>50</v>
      </c>
      <c r="E38" s="28">
        <v>78890000</v>
      </c>
      <c r="F38" s="29">
        <v>78656.17</v>
      </c>
      <c r="G38" s="30">
        <v>0.1191</v>
      </c>
      <c r="H38" s="31">
        <v>3.5001999999999998E-2</v>
      </c>
    </row>
    <row r="39" spans="2:8" ht="15.75" customHeight="1" x14ac:dyDescent="0.2">
      <c r="B39" s="27" t="s">
        <v>72</v>
      </c>
      <c r="C39" s="27" t="s">
        <v>73</v>
      </c>
      <c r="D39" s="27" t="s">
        <v>50</v>
      </c>
      <c r="E39" s="28">
        <v>40000000</v>
      </c>
      <c r="F39" s="29">
        <v>39774.959999999999</v>
      </c>
      <c r="G39" s="30">
        <v>6.0299999999999999E-2</v>
      </c>
      <c r="H39" s="31">
        <v>3.5001999999999998E-2</v>
      </c>
    </row>
    <row r="40" spans="2:8" ht="15.75" customHeight="1" x14ac:dyDescent="0.2">
      <c r="B40" s="26" t="s">
        <v>65</v>
      </c>
      <c r="C40" s="26"/>
      <c r="D40" s="26"/>
      <c r="E40" s="32"/>
      <c r="F40" s="33">
        <v>118431.13</v>
      </c>
      <c r="G40" s="34">
        <v>0.1794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69</v>
      </c>
      <c r="C42" s="38"/>
      <c r="D42" s="38"/>
      <c r="E42" s="39"/>
      <c r="F42" s="33">
        <v>419362.87</v>
      </c>
      <c r="G42" s="34">
        <v>0.63519999999999999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76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77</v>
      </c>
      <c r="C46" s="27"/>
      <c r="D46" s="27"/>
      <c r="E46" s="28"/>
      <c r="F46" s="29">
        <v>221780.16</v>
      </c>
      <c r="G46" s="30">
        <v>0.33589999999999998</v>
      </c>
      <c r="H46" s="31"/>
    </row>
    <row r="47" spans="2:8" ht="15.75" customHeight="1" x14ac:dyDescent="0.2">
      <c r="B47" s="26" t="s">
        <v>65</v>
      </c>
      <c r="C47" s="26"/>
      <c r="D47" s="26"/>
      <c r="E47" s="32"/>
      <c r="F47" s="33">
        <v>221780.16</v>
      </c>
      <c r="G47" s="34">
        <v>0.33589999999999998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12" ht="15.75" customHeight="1" x14ac:dyDescent="0.2">
      <c r="B49" s="38" t="s">
        <v>69</v>
      </c>
      <c r="C49" s="38"/>
      <c r="D49" s="38"/>
      <c r="E49" s="39"/>
      <c r="F49" s="33">
        <v>221780.16</v>
      </c>
      <c r="G49" s="34">
        <v>0.33589999999999998</v>
      </c>
      <c r="H49" s="35"/>
    </row>
    <row r="50" spans="2:12" ht="15.75" customHeight="1" x14ac:dyDescent="0.2">
      <c r="B50" s="27" t="s">
        <v>78</v>
      </c>
      <c r="C50" s="27"/>
      <c r="D50" s="27"/>
      <c r="E50" s="28"/>
      <c r="F50" s="29">
        <v>599.91</v>
      </c>
      <c r="G50" s="30">
        <v>1.0000000000000009E-3</v>
      </c>
      <c r="H50" s="31"/>
    </row>
    <row r="51" spans="2:12" ht="15.75" customHeight="1" x14ac:dyDescent="0.2">
      <c r="B51" s="42" t="s">
        <v>79</v>
      </c>
      <c r="C51" s="42"/>
      <c r="D51" s="42"/>
      <c r="E51" s="43"/>
      <c r="F51" s="44">
        <v>660160.53</v>
      </c>
      <c r="G51" s="45">
        <v>1</v>
      </c>
      <c r="H51" s="46"/>
    </row>
    <row r="52" spans="2:12" ht="15.75" customHeight="1" x14ac:dyDescent="0.2">
      <c r="B52" s="2"/>
    </row>
    <row r="53" spans="2:12" ht="15.75" customHeight="1" x14ac:dyDescent="0.2">
      <c r="B53" s="15" t="s">
        <v>80</v>
      </c>
    </row>
    <row r="55" spans="2:12" ht="15.75" customHeight="1" x14ac:dyDescent="0.2">
      <c r="B55" s="15" t="s">
        <v>326</v>
      </c>
      <c r="H55" s="48"/>
      <c r="L55" s="3"/>
    </row>
    <row r="56" spans="2:12" ht="15.75" customHeight="1" thickBot="1" x14ac:dyDescent="0.25"/>
    <row r="57" spans="2:12" ht="35.25" customHeight="1" thickBot="1" x14ac:dyDescent="0.25">
      <c r="B57" s="52" t="s">
        <v>330</v>
      </c>
      <c r="C57" s="53" t="s">
        <v>331</v>
      </c>
      <c r="D57" s="53" t="s">
        <v>332</v>
      </c>
      <c r="E57" s="54" t="s">
        <v>333</v>
      </c>
      <c r="G57" s="2"/>
      <c r="H57" s="2"/>
    </row>
    <row r="58" spans="2:12" ht="24.95" customHeight="1" x14ac:dyDescent="0.2">
      <c r="B58" s="75" t="s">
        <v>39</v>
      </c>
      <c r="C58" s="81"/>
      <c r="D58" s="66"/>
      <c r="E58" s="84"/>
      <c r="G58" s="2"/>
      <c r="H58" s="2"/>
    </row>
    <row r="59" spans="2:12" ht="24.95" customHeight="1" x14ac:dyDescent="0.2">
      <c r="B59" s="63" t="s">
        <v>366</v>
      </c>
      <c r="C59" s="82"/>
      <c r="D59" s="87" t="s">
        <v>367</v>
      </c>
      <c r="E59" s="85"/>
      <c r="G59" s="2"/>
      <c r="H59" s="2"/>
    </row>
    <row r="60" spans="2:12" ht="39.75" customHeight="1" x14ac:dyDescent="0.2">
      <c r="B60" s="63" t="s">
        <v>368</v>
      </c>
      <c r="C60" s="82"/>
      <c r="D60" s="87"/>
      <c r="E60" s="85"/>
      <c r="G60" s="2"/>
      <c r="H60" s="2"/>
    </row>
    <row r="61" spans="2:12" ht="24.95" customHeight="1" thickBot="1" x14ac:dyDescent="0.25">
      <c r="B61" s="64" t="s">
        <v>354</v>
      </c>
      <c r="C61" s="83"/>
      <c r="D61" s="59" t="s">
        <v>377</v>
      </c>
      <c r="E61" s="86"/>
      <c r="G61" s="2"/>
      <c r="H61" s="2"/>
    </row>
    <row r="63" spans="2:12" ht="12" x14ac:dyDescent="0.2">
      <c r="B63" s="2" t="s">
        <v>340</v>
      </c>
      <c r="C63" s="2"/>
      <c r="D63" s="2"/>
      <c r="G63" s="2"/>
      <c r="H63" s="2"/>
    </row>
    <row r="64" spans="2:12" ht="12" x14ac:dyDescent="0.2">
      <c r="B64" s="3" t="s">
        <v>341</v>
      </c>
      <c r="C64" s="2"/>
      <c r="D64" s="2"/>
      <c r="G64" s="2"/>
      <c r="H6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8:C61"/>
    <mergeCell ref="E58:E61"/>
    <mergeCell ref="D59:D60"/>
  </mergeCells>
  <hyperlinks>
    <hyperlink ref="I1" location="'Sheet1'!A1" display="Index" xr:uid="{9D0BA828-72DF-4BA6-8192-74260B721F3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42C4F-35C8-42F9-A90E-463DE7C0E1F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28515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302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303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304</v>
      </c>
      <c r="C9" s="27" t="s">
        <v>305</v>
      </c>
      <c r="D9" s="27"/>
      <c r="E9" s="28">
        <v>39620.32</v>
      </c>
      <c r="F9" s="29">
        <v>1509.32</v>
      </c>
      <c r="G9" s="30">
        <v>0.99950000000000006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69</v>
      </c>
      <c r="C11" s="38"/>
      <c r="D11" s="38"/>
      <c r="E11" s="39"/>
      <c r="F11" s="33">
        <v>1509.32</v>
      </c>
      <c r="G11" s="34">
        <v>0.99950000000000006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76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77</v>
      </c>
      <c r="C14" s="27"/>
      <c r="D14" s="27"/>
      <c r="E14" s="28"/>
      <c r="F14" s="29">
        <v>24.33</v>
      </c>
      <c r="G14" s="30">
        <v>1.61E-2</v>
      </c>
      <c r="H14" s="31"/>
    </row>
    <row r="15" spans="2:9" ht="15.75" customHeight="1" x14ac:dyDescent="0.2">
      <c r="B15" s="26" t="s">
        <v>65</v>
      </c>
      <c r="C15" s="26"/>
      <c r="D15" s="26"/>
      <c r="E15" s="32"/>
      <c r="F15" s="33">
        <v>24.33</v>
      </c>
      <c r="G15" s="34">
        <v>1.61E-2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69</v>
      </c>
      <c r="C17" s="38"/>
      <c r="D17" s="38"/>
      <c r="E17" s="39"/>
      <c r="F17" s="33">
        <v>24.33</v>
      </c>
      <c r="G17" s="34">
        <v>1.61E-2</v>
      </c>
      <c r="H17" s="35"/>
    </row>
    <row r="18" spans="2:8" ht="15.75" customHeight="1" x14ac:dyDescent="0.2">
      <c r="B18" s="27" t="s">
        <v>78</v>
      </c>
      <c r="C18" s="27"/>
      <c r="D18" s="27"/>
      <c r="E18" s="28"/>
      <c r="F18" s="40">
        <v>-23.52</v>
      </c>
      <c r="G18" s="41">
        <v>-1.5600000000000058E-2</v>
      </c>
      <c r="H18" s="31"/>
    </row>
    <row r="19" spans="2:8" ht="15.75" customHeight="1" x14ac:dyDescent="0.2">
      <c r="B19" s="42" t="s">
        <v>79</v>
      </c>
      <c r="C19" s="42"/>
      <c r="D19" s="42"/>
      <c r="E19" s="43"/>
      <c r="F19" s="44">
        <v>1510.13</v>
      </c>
      <c r="G19" s="45">
        <v>1</v>
      </c>
      <c r="H19" s="46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75A2307-E6E0-4F95-ABEC-0E82DE311E5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 - Oct 21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2021-11-03T13:02:53Z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