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8 November 2021\Portfolio Monthly\"/>
    </mc:Choice>
  </mc:AlternateContent>
  <xr:revisionPtr revIDLastSave="0" documentId="13_ncr:1_{EA16A95C-67EF-477C-A864-5F06072E588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28" r:id="rId1"/>
    <sheet name="Riskometer - Oct 21" sheetId="30" r:id="rId2"/>
    <sheet name="LDBOND" sheetId="1" r:id="rId3"/>
    <sheet name="LDGETF" sheetId="2" r:id="rId4"/>
    <sheet name="LDGSEC" sheetId="3" r:id="rId5"/>
    <sheet name="LDINPF" sheetId="4" r:id="rId6"/>
    <sheet name="LDMIPF" sheetId="5" r:id="rId7"/>
    <sheet name="LDONTF" sheetId="6" r:id="rId8"/>
    <sheet name="LDSAPF" sheetId="7" r:id="rId9"/>
    <sheet name="LDSTDF" sheetId="8" r:id="rId10"/>
    <sheet name="LDUSTF" sheetId="9" r:id="rId11"/>
    <sheet name="LLIQDF" sheetId="26" r:id="rId12"/>
    <sheet name="LUNCLF" sheetId="27" r:id="rId13"/>
  </sheets>
  <externalReferences>
    <externalReference r:id="rId14"/>
  </externalReferences>
  <definedNames>
    <definedName name="_xlnm._FilterDatabase" localSheetId="2" hidden="1">LDBOND!$B$5:$P$41</definedName>
    <definedName name="_xlnm._FilterDatabase" localSheetId="3" hidden="1">LDGETF!$B$5:$P$30</definedName>
    <definedName name="_xlnm._FilterDatabase" localSheetId="4" hidden="1">LDGSEC!$B$5:$P$36</definedName>
    <definedName name="_xlnm._FilterDatabase" localSheetId="5" hidden="1">LDINPF!$B$5:$P$80</definedName>
    <definedName name="_xlnm._FilterDatabase" localSheetId="6" hidden="1">LDMIPF!$B$5:$P$61</definedName>
    <definedName name="_xlnm._FilterDatabase" localSheetId="7" hidden="1">LDONTF!$B$5:$P$12</definedName>
    <definedName name="_xlnm._FilterDatabase" localSheetId="8" hidden="1">LDSAPF!$B$5:$P$73</definedName>
    <definedName name="_xlnm._FilterDatabase" localSheetId="9" hidden="1">LDSTDF!$B$5:$P$53</definedName>
    <definedName name="_xlnm._FilterDatabase" localSheetId="10" hidden="1">LDUSTF!$B$5:$P$41</definedName>
    <definedName name="_xlnm._FilterDatabase" localSheetId="11" hidden="1">LLIQDF!$B$5:$P$51</definedName>
    <definedName name="_xlnm._FilterDatabase" localSheetId="12" hidden="1">LUNCLF!$B$5:$P$19</definedName>
    <definedName name="Hedging_Positions_through_Futures_AS_ON_MMMM_DD__YYYY___NIL" localSheetId="3">LDGETF!$L$68:$P$84</definedName>
    <definedName name="Hedging_Positions_through_Futures_AS_ON_MMMM_DD__YYYY___NIL" localSheetId="4">LDGSEC!$L$68:$P$84</definedName>
    <definedName name="Hedging_Positions_through_Futures_AS_ON_MMMM_DD__YYYY___NIL" localSheetId="5">LDINPF!$L$68:$P$84</definedName>
    <definedName name="Hedging_Positions_through_Futures_AS_ON_MMMM_DD__YYYY___NIL" localSheetId="6">LDMIPF!$L$68:$P$84</definedName>
    <definedName name="Hedging_Positions_through_Futures_AS_ON_MMMM_DD__YYYY___NIL" localSheetId="7">LDONTF!$L$61:$P$77</definedName>
    <definedName name="Hedging_Positions_through_Futures_AS_ON_MMMM_DD__YYYY___NIL" localSheetId="8">LDSAPF!$L$68:$P$84</definedName>
    <definedName name="Hedging_Positions_through_Futures_AS_ON_MMMM_DD__YYYY___NIL" localSheetId="9">LDSTDF!$L$68:$P$84</definedName>
    <definedName name="Hedging_Positions_through_Futures_AS_ON_MMMM_DD__YYYY___NIL" localSheetId="10">LDUSTF!$L$68:$P$84</definedName>
    <definedName name="Hedging_Positions_through_Futures_AS_ON_MMMM_DD__YYYY___NIL" localSheetId="11">LLIQDF!$L$61:$P$77</definedName>
    <definedName name="Hedging_Positions_through_Futures_AS_ON_MMMM_DD__YYYY___NIL" localSheetId="12">LUNCLF!$L$68:$P$84</definedName>
    <definedName name="Hedging_Positions_through_Futures_AS_ON_MMMM_DD__YYYY___NIL" localSheetId="1">#REF!</definedName>
    <definedName name="Hedging_Positions_through_Futures_AS_ON_MMMM_DD__YYYY___NIL">LDBOND!$L$68:$P$84</definedName>
    <definedName name="JPM_Footer_disp" localSheetId="3">LDGETF!$L$74:$P$84</definedName>
    <definedName name="JPM_Footer_disp" localSheetId="4">LDGSEC!$L$74:$P$84</definedName>
    <definedName name="JPM_Footer_disp" localSheetId="5">LDINPF!$L$74:$P$84</definedName>
    <definedName name="JPM_Footer_disp" localSheetId="6">LDMIPF!$L$74:$P$84</definedName>
    <definedName name="JPM_Footer_disp" localSheetId="7">LDONTF!$L$67:$P$77</definedName>
    <definedName name="JPM_Footer_disp" localSheetId="8">LDSAPF!$L$74:$P$84</definedName>
    <definedName name="JPM_Footer_disp" localSheetId="9">LDSTDF!$L$74:$P$84</definedName>
    <definedName name="JPM_Footer_disp" localSheetId="10">LDUSTF!$L$74:$P$84</definedName>
    <definedName name="JPM_Footer_disp" localSheetId="11">LLIQDF!$L$67:$P$77</definedName>
    <definedName name="JPM_Footer_disp" localSheetId="12">LUNCLF!$L$74:$P$84</definedName>
    <definedName name="JPM_Footer_disp" localSheetId="1">#REF!</definedName>
    <definedName name="JPM_Footer_disp">LDBOND!$L$74:$P$84</definedName>
    <definedName name="JPM_Footer_disp12" localSheetId="3">LDGETF!$L$68:$P$86</definedName>
    <definedName name="JPM_Footer_disp12" localSheetId="4">LDGSEC!$L$68:$P$86</definedName>
    <definedName name="JPM_Footer_disp12" localSheetId="5">LDINPF!$L$68:$P$86</definedName>
    <definedName name="JPM_Footer_disp12" localSheetId="6">LDMIPF!$L$68:$P$86</definedName>
    <definedName name="JPM_Footer_disp12" localSheetId="7">LDONTF!$L$61:$P$79</definedName>
    <definedName name="JPM_Footer_disp12" localSheetId="8">LDSAPF!$L$68:$P$86</definedName>
    <definedName name="JPM_Footer_disp12" localSheetId="9">LDSTDF!$L$68:$P$86</definedName>
    <definedName name="JPM_Footer_disp12" localSheetId="10">LDUSTF!$L$68:$P$86</definedName>
    <definedName name="JPM_Footer_disp12" localSheetId="11">LLIQDF!$L$61:$P$79</definedName>
    <definedName name="JPM_Footer_disp12" localSheetId="12">LUNCLF!$L$68:$P$86</definedName>
    <definedName name="JPM_Footer_disp12" localSheetId="1">#REF!</definedName>
    <definedName name="JPM_Footer_disp12">LDBOND!$L$68:$P$86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0" i="5" l="1"/>
  <c r="G23" i="5"/>
  <c r="F23" i="5"/>
  <c r="F20" i="5"/>
</calcChain>
</file>

<file path=xl/sharedStrings.xml><?xml version="1.0" encoding="utf-8"?>
<sst xmlns="http://schemas.openxmlformats.org/spreadsheetml/2006/main" count="1053" uniqueCount="370">
  <si>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</si>
  <si>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</si>
  <si>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</si>
  <si>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</si>
  <si>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</si>
  <si>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</si>
  <si>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</si>
  <si>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BOND FUND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</si>
  <si>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</si>
  <si>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</si>
  <si>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</si>
  <si>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</si>
  <si>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</si>
  <si>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</si>
  <si>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</si>
  <si>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</si>
  <si>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</si>
  <si>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</si>
  <si>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</si>
  <si>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</si>
  <si>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</si>
  <si>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</si>
  <si>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</si>
  <si>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</si>
  <si>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</si>
  <si>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</si>
  <si>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</si>
  <si>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</si>
  <si>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</si>
  <si>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</si>
  <si>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</si>
  <si>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</si>
  <si>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</si>
  <si>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</si>
  <si>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</si>
  <si>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LDUSTF</t>
  </si>
  <si>
    <t>LIC MF Ultra Short Term Fund</t>
  </si>
  <si>
    <t>LLIQDF</t>
  </si>
  <si>
    <t>LIC MF Liquid Fund</t>
  </si>
  <si>
    <t>LUNCLF</t>
  </si>
  <si>
    <t>LIC MF Unclaimed Redemption &amp; Dividend Fund</t>
  </si>
  <si>
    <t>INDEX</t>
  </si>
  <si>
    <t>Scheme</t>
  </si>
  <si>
    <t>Scheme Name</t>
  </si>
  <si>
    <t>Debt Instruments</t>
  </si>
  <si>
    <t>(a)Listed / Awaiting listing on stock Exchanges</t>
  </si>
  <si>
    <t>5.63% Government of India</t>
  </si>
  <si>
    <t>IN0020210012</t>
  </si>
  <si>
    <t>SOVEREIGN</t>
  </si>
  <si>
    <t>5.22% Government of India</t>
  </si>
  <si>
    <t>IN0020200112</t>
  </si>
  <si>
    <t>5.14% National Bk for Agriculture &amp; Rural Dev. **</t>
  </si>
  <si>
    <t>INE261F08CK9</t>
  </si>
  <si>
    <t>ICRA AAA</t>
  </si>
  <si>
    <t>6.59% Indian Railway Finance Corporation Ltd. **</t>
  </si>
  <si>
    <t>INE053F07BZ2</t>
  </si>
  <si>
    <t>CRISIL AAA</t>
  </si>
  <si>
    <t>7.32% Government of India</t>
  </si>
  <si>
    <t>IN0020180488</t>
  </si>
  <si>
    <t>7.98% State Government of Gujarat</t>
  </si>
  <si>
    <t>IN1520160038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</si>
  <si>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</si>
  <si>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</si>
  <si>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</si>
  <si>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</si>
  <si>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</si>
  <si>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</si>
  <si>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Treasury Bill</t>
  </si>
  <si>
    <t>182 DAYS TBILL RED 30-12-2021</t>
  </si>
  <si>
    <t>IN002021Y130</t>
  </si>
  <si>
    <t>182 DAYS TBILL RED 16-12-2021</t>
  </si>
  <si>
    <t>IN002021Y114</t>
  </si>
  <si>
    <t>182 DAYS TBILL RED 25-11-2021</t>
  </si>
  <si>
    <t>IN002021Y080</t>
  </si>
  <si>
    <t>Treps / Reverse Repo</t>
  </si>
  <si>
    <t>Treps</t>
  </si>
  <si>
    <t>Net Receivables / (Payables)</t>
  </si>
  <si>
    <t>GRAND TOTAL</t>
  </si>
  <si>
    <t>**  Non Traded Security</t>
  </si>
  <si>
    <t>6.1% Government of India</t>
  </si>
  <si>
    <t>IN0020210095</t>
  </si>
  <si>
    <t>5.77% Government of India</t>
  </si>
  <si>
    <t>IN0020200153</t>
  </si>
  <si>
    <t>5.85% Government of India</t>
  </si>
  <si>
    <t>IN0020200294</t>
  </si>
  <si>
    <t>5.79% Government of India</t>
  </si>
  <si>
    <t>IN0020200070</t>
  </si>
  <si>
    <t>6.68% Government of India</t>
  </si>
  <si>
    <t>IN0020170042</t>
  </si>
  <si>
    <t>5.8% National Housing Bank **</t>
  </si>
  <si>
    <t>INE557F08FJ5</t>
  </si>
  <si>
    <t>7.17% National Highways Authority of India **</t>
  </si>
  <si>
    <t>INE906B07FE6</t>
  </si>
  <si>
    <t>6.44% Indian Oil Corporation Ltd. **</t>
  </si>
  <si>
    <t>INE242A08445</t>
  </si>
  <si>
    <t>6.8% Hindustan Petroleum Corporation Ltd. **</t>
  </si>
  <si>
    <t>INE094A08044</t>
  </si>
  <si>
    <t>7.2% Power Grid Corporation of India Ltd. **</t>
  </si>
  <si>
    <t>INE752E07OD2</t>
  </si>
  <si>
    <t>6.5% National Bk for Agriculture &amp; Rural Dev. **</t>
  </si>
  <si>
    <t>INE261F08CD4</t>
  </si>
  <si>
    <t>7.17% Reliance Industries Ltd. **</t>
  </si>
  <si>
    <t>INE002A08500</t>
  </si>
  <si>
    <t>6.99% Housing &amp; Urban Development Corp Ltd.</t>
  </si>
  <si>
    <t>INE031A08756</t>
  </si>
  <si>
    <t>FITCH AAA</t>
  </si>
  <si>
    <t>5.04% Indian Railway Finance Corporation Ltd. **</t>
  </si>
  <si>
    <t>INE053F07CU1</t>
  </si>
  <si>
    <t>4.79% Hindustan Petroleum Corporation Ltd. **</t>
  </si>
  <si>
    <t>INE094A08085</t>
  </si>
  <si>
    <t>5.32% National Housing Bank **</t>
  </si>
  <si>
    <t>INE557F08FK3</t>
  </si>
  <si>
    <t>5.47% Power Finance Corporation Ltd. **</t>
  </si>
  <si>
    <t>INE134E08LB1</t>
  </si>
  <si>
    <t>6.72% NTPC Ltd. **</t>
  </si>
  <si>
    <t>INE733E07KH1</t>
  </si>
  <si>
    <t>6.55% NTPC Ltd. **</t>
  </si>
  <si>
    <t>INE733E08148</t>
  </si>
  <si>
    <t>6.4% National Bk for Agriculture &amp; Rural Dev. **</t>
  </si>
  <si>
    <t>INE261F08CA0</t>
  </si>
  <si>
    <t>9.25% Power Grid Corporation of India Ltd. **</t>
  </si>
  <si>
    <t>INE752E07JI1</t>
  </si>
  <si>
    <t>8.45% Power Finance Corporation Ltd. **</t>
  </si>
  <si>
    <t>INE134E08JU5</t>
  </si>
  <si>
    <t>7.34% Power Grid Corporation of India Ltd. **</t>
  </si>
  <si>
    <t>INE752E08569</t>
  </si>
  <si>
    <t>8.35% REC Ltd. **</t>
  </si>
  <si>
    <t>INE020B08BM6</t>
  </si>
  <si>
    <t>6.55% National Housing Bank **</t>
  </si>
  <si>
    <t>INE557F08FI7</t>
  </si>
  <si>
    <t>6.75% Power Finance Corporation Ltd. **</t>
  </si>
  <si>
    <t>INE134E08KS7</t>
  </si>
  <si>
    <t>6.09% Housing &amp; Urban Development Corp Ltd. **</t>
  </si>
  <si>
    <t>INE031A08780</t>
  </si>
  <si>
    <t>7.34% Housing &amp; Urban Development Corp Ltd. **</t>
  </si>
  <si>
    <t>INE031A08731</t>
  </si>
  <si>
    <t>CARE AAA</t>
  </si>
  <si>
    <t>4.64% Oil &amp; Natural Gas Corporation Ltd. **</t>
  </si>
  <si>
    <t>INE213A08032</t>
  </si>
  <si>
    <t>8.8% Power Grid Corporation of India Ltd. **</t>
  </si>
  <si>
    <t>INE752E07KN9</t>
  </si>
  <si>
    <t>6.19% Indian Railway Finance Corporation Ltd. **</t>
  </si>
  <si>
    <t>INE053F07CC9</t>
  </si>
  <si>
    <t>8.94% Export Import Bank of India **</t>
  </si>
  <si>
    <t>INE514E08CB3</t>
  </si>
  <si>
    <t>7.05% Reliance Industries Ltd.</t>
  </si>
  <si>
    <t>INE002A08625</t>
  </si>
  <si>
    <t>8.88% Export Import Bank of India **</t>
  </si>
  <si>
    <t>INE514E08BS9</t>
  </si>
  <si>
    <t>7.28% Housing Development Finance Corp Ltd. **</t>
  </si>
  <si>
    <t>INE001A07RZ8</t>
  </si>
  <si>
    <t>Certificate of Deposit</t>
  </si>
  <si>
    <t>HDFC Bank Ltd. ** #</t>
  </si>
  <si>
    <t>INE040A16CJ3</t>
  </si>
  <si>
    <t>CARE A1+</t>
  </si>
  <si>
    <t>Kotak Mahindra Bank Ltd. ** #</t>
  </si>
  <si>
    <t>INE237A167M9</t>
  </si>
  <si>
    <t>CRISIL A1+</t>
  </si>
  <si>
    <t>Axis Bank Ltd. #</t>
  </si>
  <si>
    <t>INE238A163W6</t>
  </si>
  <si>
    <t>Commercial Paper</t>
  </si>
  <si>
    <t>Export Import Bank of India **</t>
  </si>
  <si>
    <t>INE514E14PR9</t>
  </si>
  <si>
    <t>91 DAYS TBILL RED 09-12-2021</t>
  </si>
  <si>
    <t>IN002021X264</t>
  </si>
  <si>
    <t>182 DAYS TBILL RED 09-12-2021</t>
  </si>
  <si>
    <t>IN002021Y106</t>
  </si>
  <si>
    <t>182 DAYS TBILL RED 18-11-2021</t>
  </si>
  <si>
    <t>IN002021Y072</t>
  </si>
  <si>
    <t>#  Unlisted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</si>
  <si>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</si>
  <si>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</si>
  <si>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</si>
  <si>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</si>
  <si>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</si>
  <si>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</si>
  <si>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</si>
  <si>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</si>
  <si>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HDFC Bank Ltd.</t>
  </si>
  <si>
    <t>INE040A01034</t>
  </si>
  <si>
    <t>Larsen &amp; Toubro Infotech Ltd.</t>
  </si>
  <si>
    <t>INE214T01019</t>
  </si>
  <si>
    <t>Hindustan Unilever Ltd.</t>
  </si>
  <si>
    <t>INE030A01027</t>
  </si>
  <si>
    <t>CONSUMER NON DURABLES</t>
  </si>
  <si>
    <t>Nestle India Ltd.</t>
  </si>
  <si>
    <t>INE239A01016</t>
  </si>
  <si>
    <t>Reliance Industries Ltd.</t>
  </si>
  <si>
    <t>INE002A01018</t>
  </si>
  <si>
    <t>PETROLEUM PRODUCTS</t>
  </si>
  <si>
    <t>Mahindra &amp; Mahindra Ltd.</t>
  </si>
  <si>
    <t>INE101A01026</t>
  </si>
  <si>
    <t>AUTO</t>
  </si>
  <si>
    <t>Tech Mahindra Ltd.</t>
  </si>
  <si>
    <t>INE669C01036</t>
  </si>
  <si>
    <t>Bharti Airtel Ltd.</t>
  </si>
  <si>
    <t>INE397D01024</t>
  </si>
  <si>
    <t>TELECOM - SERVICES</t>
  </si>
  <si>
    <t>Sanofi India Ltd.</t>
  </si>
  <si>
    <t>INE058A01010</t>
  </si>
  <si>
    <t>PHARMACEUTICALS</t>
  </si>
  <si>
    <t>Abbott India Ltd.</t>
  </si>
  <si>
    <t>INE358A01014</t>
  </si>
  <si>
    <t>Reliance Industries Ltd. PARTLY PAID UP FV 5 #</t>
  </si>
  <si>
    <t>IN9002A01032</t>
  </si>
  <si>
    <t>Bharti Airtel Ltd. PARTLY PAID UP FV 1.25</t>
  </si>
  <si>
    <t>IN9397D01014</t>
  </si>
  <si>
    <t>(b) Unlisted</t>
  </si>
  <si>
    <t>8.3% Government of India</t>
  </si>
  <si>
    <t>IN0020100031</t>
  </si>
  <si>
    <t>8.49% NTPC Ltd. **</t>
  </si>
  <si>
    <t>INE733E07JP6</t>
  </si>
  <si>
    <t>$ Less Than 0.01% of Net Asset Value</t>
  </si>
  <si>
    <t>8.15% Government of India</t>
  </si>
  <si>
    <t>IN0020120013</t>
  </si>
  <si>
    <t>8.18% Power Finance Corporation Ltd. **</t>
  </si>
  <si>
    <t>INE134E08JW1</t>
  </si>
  <si>
    <t>8.3% Reliance Industries Ltd. **</t>
  </si>
  <si>
    <t>INE002A08575</t>
  </si>
  <si>
    <t>4.23% Housing Development Finance Corp Ltd.</t>
  </si>
  <si>
    <t>INE001A07SV5</t>
  </si>
  <si>
    <t>5.05% Indian Oil Corporation Ltd. **</t>
  </si>
  <si>
    <t>INE242A08460</t>
  </si>
  <si>
    <t>7.7% National Bk for Agriculture &amp; Rural Dev. **</t>
  </si>
  <si>
    <t>INE261F08BL9</t>
  </si>
  <si>
    <t>7.0% Housing Development Finance Corp Ltd.</t>
  </si>
  <si>
    <t>INE001A07SM4</t>
  </si>
  <si>
    <t>7.03% REC Ltd. **</t>
  </si>
  <si>
    <t>INE020B08AK2</t>
  </si>
  <si>
    <t>5.7% Bajaj Finance Ltd. **</t>
  </si>
  <si>
    <t>INE296A07RG4</t>
  </si>
  <si>
    <t>5.69% REC Ltd. **</t>
  </si>
  <si>
    <t>INE020B08DC3</t>
  </si>
  <si>
    <t>7.09% REC Ltd. **</t>
  </si>
  <si>
    <t>INE020B08CD3</t>
  </si>
  <si>
    <t>7.2834% HDB Financial Services Ltd. **</t>
  </si>
  <si>
    <t>INE756I07DD7</t>
  </si>
  <si>
    <t>9.0% Mahindra &amp; Mahindra Financial Serv Ltd. **</t>
  </si>
  <si>
    <t>INE774D07SR9</t>
  </si>
  <si>
    <t>7.93% REC Ltd. **</t>
  </si>
  <si>
    <t>INE020B07GG9</t>
  </si>
  <si>
    <t>7.16% Power Finance Corporation Ltd. **</t>
  </si>
  <si>
    <t>INE134E07521</t>
  </si>
  <si>
    <t>Axis Bank Ltd. ** #</t>
  </si>
  <si>
    <t>INE238A167W7</t>
  </si>
  <si>
    <t>National Bk for Agriculture &amp; Rural Dev. ** #</t>
  </si>
  <si>
    <t>INE261F16595</t>
  </si>
  <si>
    <t>IDFC First Bank Ltd. ** #</t>
  </si>
  <si>
    <t>INE092T16QV9</t>
  </si>
  <si>
    <t>ICRA A1+</t>
  </si>
  <si>
    <t>INE092T16QU1</t>
  </si>
  <si>
    <t>INE514E14PS7</t>
  </si>
  <si>
    <t>Edelweiss Finance and Investments Ltd. **</t>
  </si>
  <si>
    <t>INE918K14652</t>
  </si>
  <si>
    <t>INE514E14PV1</t>
  </si>
  <si>
    <t>TVS Credit Services Ltd. **</t>
  </si>
  <si>
    <t>INE729N14FW5</t>
  </si>
  <si>
    <t>Kotak Mahindra Investments Ltd. **</t>
  </si>
  <si>
    <t>INE975F14VX5</t>
  </si>
  <si>
    <t>TV18 Broadcast Ltd. **</t>
  </si>
  <si>
    <t>INE886H14GM4</t>
  </si>
  <si>
    <t>L &amp; T Finance Ltd. **</t>
  </si>
  <si>
    <t>INE027E14KT9</t>
  </si>
  <si>
    <t>Tata Motors Finance Ltd. **</t>
  </si>
  <si>
    <t>INE601U14GK4</t>
  </si>
  <si>
    <t>Bajaj Housing Finance Ltd. **</t>
  </si>
  <si>
    <t>INE377Y14876</t>
  </si>
  <si>
    <t>INE377Y14868</t>
  </si>
  <si>
    <t>91 DAYS TBILL RED 02-12-2021</t>
  </si>
  <si>
    <t>IN002021X256</t>
  </si>
  <si>
    <t>364 DAYS TBILL RED 30-03-2022</t>
  </si>
  <si>
    <t>IN002020Z527</t>
  </si>
  <si>
    <t>7.35% Government of India</t>
  </si>
  <si>
    <t>IN0020090034</t>
  </si>
  <si>
    <t>7.14% State Government of Gujarat</t>
  </si>
  <si>
    <t>IN1520160178</t>
  </si>
  <si>
    <t>6.75% Sikka Ports and Terminals Ltd. **</t>
  </si>
  <si>
    <t>INE941D07208</t>
  </si>
  <si>
    <t>Export Import Bank of India ** #</t>
  </si>
  <si>
    <t>INE514E16BW4</t>
  </si>
  <si>
    <t>364 DAYS TBILL RED 02-12-2021</t>
  </si>
  <si>
    <t>IN002020Z345</t>
  </si>
  <si>
    <t>364 DAYS TBILL RED 11-03-2022</t>
  </si>
  <si>
    <t>IN002020Z493</t>
  </si>
  <si>
    <t>Others</t>
  </si>
  <si>
    <t>Investment in Mutual fund</t>
  </si>
  <si>
    <t>Bajaj Finance Ltd.</t>
  </si>
  <si>
    <t>Indian Oil Corporation Ltd.</t>
  </si>
  <si>
    <t>6.99% REC Ltd. **</t>
  </si>
  <si>
    <t>INE020B08CQ5</t>
  </si>
  <si>
    <t>National Bk for Agriculture &amp; Rural Dev. **</t>
  </si>
  <si>
    <t>INE261F14IG2</t>
  </si>
  <si>
    <t>Reliance Jio Infocomm Ltd. **</t>
  </si>
  <si>
    <t>INE110L14PW1</t>
  </si>
  <si>
    <t>ECL Finance Ltd. **</t>
  </si>
  <si>
    <t>INE804I14UU9</t>
  </si>
  <si>
    <t>Small Industries Development Bk of India **</t>
  </si>
  <si>
    <t>INE556F14HY0</t>
  </si>
  <si>
    <t>INE242A14UZ8</t>
  </si>
  <si>
    <t>INE296A14SK0</t>
  </si>
  <si>
    <t>Chennai Petroleum Corporation Ltd. **</t>
  </si>
  <si>
    <t>INE178A14HA4</t>
  </si>
  <si>
    <t>Kotak Securities Ltd. **</t>
  </si>
  <si>
    <t>INE028E14IZ8</t>
  </si>
  <si>
    <t>Reliance Industries Ltd. **</t>
  </si>
  <si>
    <t>INE002A14JG9</t>
  </si>
  <si>
    <t>Aditya Birla Housing Finance Ltd. **</t>
  </si>
  <si>
    <t>INE831R14BX7</t>
  </si>
  <si>
    <t>INE027E14KX1</t>
  </si>
  <si>
    <t>182 DAYS TBILL RED 20-01-2022</t>
  </si>
  <si>
    <t>IN002021Y171</t>
  </si>
  <si>
    <t>LIC MF OVERNIGHT FUND-DIRECT PLAN-GROWTH</t>
  </si>
  <si>
    <t>INF767K01QI3</t>
  </si>
  <si>
    <t>LIC MF Arbitrage Fund has invested (inter scheme investments) in LIC MF Liquid Fund. Market value of such investments as on 15th November 2021 is 460.24 lacs.</t>
  </si>
  <si>
    <t>Fortnightly Portfolio Statement as on November 15, 2021</t>
  </si>
  <si>
    <t>Fortnightly Portfolio Statement as on November 15,2021</t>
  </si>
  <si>
    <t>The product is suitable for investors who are seeking*</t>
  </si>
  <si>
    <t>Riskometer - Scheme</t>
  </si>
  <si>
    <t>Primary Benchmark</t>
  </si>
  <si>
    <t>Riskometer - Primary Benchmark</t>
  </si>
  <si>
    <r>
      <t>•</t>
    </r>
    <r>
      <rPr>
        <sz val="9"/>
        <color rgb="FF000000"/>
        <rFont val="Arial"/>
        <family val="2"/>
      </rPr>
      <t>Income Over Medium to long term</t>
    </r>
  </si>
  <si>
    <t>CRISIL Composite Bond Fund Index</t>
  </si>
  <si>
    <r>
      <t>•</t>
    </r>
    <r>
      <rPr>
        <sz val="9"/>
        <color rgb="FF000000"/>
        <rFont val="Arial"/>
        <family val="2"/>
      </rPr>
      <t>To generate income/capital appreciation through investments in Debt / Money Market Instruments</t>
    </r>
  </si>
  <si>
    <t>•Risk – Low to Moderate</t>
  </si>
  <si>
    <t>•Risk - Moderate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</si>
  <si>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</si>
  <si>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</si>
  <si>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Riskometer</t>
  </si>
  <si>
    <t>Low to Moderate</t>
  </si>
  <si>
    <t>Moderate</t>
  </si>
  <si>
    <t>Low</t>
  </si>
  <si>
    <t>Not Applicable</t>
  </si>
  <si>
    <t>LIC MF G-Sec Long Term Exchange Traded Fund</t>
  </si>
  <si>
    <r>
      <t>•</t>
    </r>
    <r>
      <rPr>
        <sz val="9"/>
        <color rgb="FF000000"/>
        <rFont val="Arial"/>
        <family val="2"/>
      </rPr>
      <t>Medium to long term regular Income.</t>
    </r>
  </si>
  <si>
    <t>Nifty 8-13 yr G-Sec</t>
  </si>
  <si>
    <r>
      <t>•</t>
    </r>
    <r>
      <rPr>
        <sz val="9"/>
        <color rgb="FF000000"/>
        <rFont val="Arial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</si>
  <si>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9"/>
        <color rgb="FF000000"/>
        <rFont val="Arial"/>
        <family val="2"/>
      </rPr>
      <t xml:space="preserve">Risk - Moderate </t>
    </r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</si>
  <si>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</si>
  <si>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t>Nifty All Duration G-Sec Index</t>
  </si>
  <si>
    <r>
      <t>•</t>
    </r>
    <r>
      <rPr>
        <sz val="9"/>
        <color rgb="FF000000"/>
        <rFont val="Arial"/>
        <family val="2"/>
      </rPr>
      <t>Investment in sovereign securities issued by Central/ State Government</t>
    </r>
  </si>
  <si>
    <r>
      <t>•</t>
    </r>
    <r>
      <rPr>
        <b/>
        <sz val="9"/>
        <color rgb="FF000000"/>
        <rFont val="Arial"/>
        <family val="2"/>
      </rPr>
      <t>Risk – Low to Moderate</t>
    </r>
  </si>
  <si>
    <r>
      <t>•</t>
    </r>
    <r>
      <rPr>
        <sz val="9"/>
        <color rgb="FF000000"/>
        <rFont val="Arial"/>
        <family val="2"/>
      </rPr>
      <t>Regular income for medium term capital appreciation with current income.</t>
    </r>
  </si>
  <si>
    <t>NIFTY Banking &amp; PSU Debt Index</t>
  </si>
  <si>
    <r>
      <t>•</t>
    </r>
    <r>
      <rPr>
        <sz val="9"/>
        <color rgb="FF000000"/>
        <rFont val="Arial"/>
        <family val="2"/>
      </rPr>
      <t>An income fund that invests predominantly in debt and money market instruments issued by Banks, Public Sector Undertakings, Public Financial Institutions and Municipal Bonds</t>
    </r>
  </si>
  <si>
    <t xml:space="preserve">      LIC MF Debt Hybrid Fund</t>
  </si>
  <si>
    <r>
      <t>•</t>
    </r>
    <r>
      <rPr>
        <sz val="9"/>
        <color rgb="FF000000"/>
        <rFont val="Arial"/>
        <family val="2"/>
      </rPr>
      <t>Medium term capital appreciation with current income</t>
    </r>
  </si>
  <si>
    <t>CRISIL Hybrid 85+15 - Conservative Index</t>
  </si>
  <si>
    <r>
      <t>•</t>
    </r>
    <r>
      <rPr>
        <sz val="9"/>
        <color rgb="FF000000"/>
        <rFont val="Arial"/>
        <family val="2"/>
      </rPr>
      <t>A fund that invests predominantly in debt instruments with marginal equity exposure.</t>
    </r>
  </si>
  <si>
    <t>•Risk - Moderately High</t>
  </si>
  <si>
    <r>
      <t>•</t>
    </r>
    <r>
      <rPr>
        <sz val="9"/>
        <color rgb="FF000000"/>
        <rFont val="Arial"/>
        <family val="2"/>
      </rPr>
      <t>Regular income with high levels of safety and liquidity over short term.</t>
    </r>
  </si>
  <si>
    <t>NIFTY 1D Rate Index</t>
  </si>
  <si>
    <r>
      <t>•</t>
    </r>
    <r>
      <rPr>
        <sz val="9"/>
        <color rgb="FF000000"/>
        <rFont val="Arial"/>
        <family val="2"/>
      </rPr>
      <t>Investment in debt and money market instruments with overnight maturity.</t>
    </r>
  </si>
  <si>
    <r>
      <t>•</t>
    </r>
    <r>
      <rPr>
        <b/>
        <sz val="9"/>
        <color rgb="FF000000"/>
        <rFont val="Arial"/>
        <family val="2"/>
      </rPr>
      <t>Risk – Low</t>
    </r>
  </si>
  <si>
    <t>•Risk – Low</t>
  </si>
  <si>
    <r>
      <t>•</t>
    </r>
    <r>
      <rPr>
        <sz val="9"/>
        <color rgb="FF000000"/>
        <rFont val="Arial"/>
        <family val="2"/>
      </rPr>
      <t>Regular Income for short term</t>
    </r>
  </si>
  <si>
    <t>CRISIL Low Duration Debt Index</t>
  </si>
  <si>
    <r>
      <t>•</t>
    </r>
    <r>
      <rPr>
        <sz val="9"/>
        <color rgb="FF000000"/>
        <rFont val="Arial"/>
        <family val="2"/>
      </rPr>
      <t>A fund that focuses on low duration securities.</t>
    </r>
  </si>
  <si>
    <r>
      <t>•</t>
    </r>
    <r>
      <rPr>
        <b/>
        <sz val="9"/>
        <color rgb="FF000000"/>
        <rFont val="Arial"/>
        <family val="2"/>
      </rPr>
      <t xml:space="preserve">Risk – Low to Moderate </t>
    </r>
  </si>
  <si>
    <r>
      <t>•</t>
    </r>
    <r>
      <rPr>
        <sz val="9"/>
        <color rgb="FF000000"/>
        <rFont val="Arial"/>
        <family val="2"/>
      </rPr>
      <t>Generation of reasonable returns over short to medium term.</t>
    </r>
  </si>
  <si>
    <t>CRISIL Short Term Bond Fund Index</t>
  </si>
  <si>
    <r>
      <t>•</t>
    </r>
    <r>
      <rPr>
        <sz val="9"/>
        <color rgb="FF000000"/>
        <rFont val="Arial"/>
        <family val="2"/>
      </rPr>
      <t>Investment in Debt securities and money market instruments.</t>
    </r>
  </si>
  <si>
    <t xml:space="preserve">•Risk – Low to Moderate </t>
  </si>
  <si>
    <r>
      <t>•</t>
    </r>
    <r>
      <rPr>
        <sz val="9"/>
        <color rgb="FF000000"/>
        <rFont val="Arial"/>
        <family val="2"/>
      </rPr>
      <t>Regular income over short term.</t>
    </r>
  </si>
  <si>
    <t>CRISIL Ultra Short Term Debt Index</t>
  </si>
  <si>
    <r>
      <t>•</t>
    </r>
    <r>
      <rPr>
        <sz val="9"/>
        <color rgb="FF000000"/>
        <rFont val="Arial"/>
        <family val="2"/>
      </rPr>
      <t>Investment in Debt &amp; Money Market Instruments such that the Macaulay Duration of the portfolio is between 3 months- 6 months.</t>
    </r>
  </si>
  <si>
    <r>
      <t>•</t>
    </r>
    <r>
      <rPr>
        <sz val="9"/>
        <color rgb="FF000000"/>
        <rFont val="Arial"/>
        <family val="2"/>
      </rPr>
      <t>Regular income for short term</t>
    </r>
  </si>
  <si>
    <t>CRISIL Liquid Fund Index</t>
  </si>
  <si>
    <r>
      <t>•</t>
    </r>
    <r>
      <rPr>
        <sz val="9"/>
        <color rgb="FF000000"/>
        <rFont val="Arial"/>
        <family val="2"/>
      </rPr>
      <t>Investment in Debt/Money Market Instruments with maturity of upto 91 days.</t>
    </r>
  </si>
  <si>
    <t>•Risk – Moderate</t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</si>
  <si>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October 31, 2021 is as follows: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</si>
</sst>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3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9"/>
      <color rgb="FFFFFFFF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05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165" fontId="2" fillId="0" borderId="5" xfId="0" applyNumberFormat="1" applyFont="1" applyBorder="1"/>
    <xf numFmtId="166" fontId="2" fillId="0" borderId="5" xfId="0" applyNumberFormat="1" applyFont="1" applyBorder="1"/>
    <xf numFmtId="167" fontId="2" fillId="0" borderId="5" xfId="0" applyNumberFormat="1" applyFont="1" applyBorder="1" applyAlignment="1">
      <alignment horizontal="right"/>
    </xf>
    <xf numFmtId="167" fontId="2" fillId="0" borderId="5" xfId="1" applyNumberFormat="1" applyFont="1" applyBorder="1"/>
    <xf numFmtId="0" fontId="3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64" fontId="2" fillId="0" borderId="6" xfId="0" applyNumberFormat="1" applyFont="1" applyBorder="1"/>
    <xf numFmtId="4" fontId="2" fillId="0" borderId="6" xfId="0" applyNumberFormat="1" applyFont="1" applyBorder="1"/>
    <xf numFmtId="10" fontId="2" fillId="0" borderId="6" xfId="0" applyNumberFormat="1" applyFont="1" applyBorder="1" applyAlignment="1">
      <alignment horizontal="right"/>
    </xf>
    <xf numFmtId="10" fontId="2" fillId="0" borderId="6" xfId="1" applyNumberFormat="1" applyFont="1" applyBorder="1"/>
    <xf numFmtId="164" fontId="3" fillId="0" borderId="6" xfId="0" applyNumberFormat="1" applyFont="1" applyBorder="1"/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10" fontId="3" fillId="0" borderId="6" xfId="1" applyNumberFormat="1" applyFont="1" applyBorder="1"/>
    <xf numFmtId="4" fontId="2" fillId="0" borderId="7" xfId="0" applyNumberFormat="1" applyFont="1" applyBorder="1" applyAlignment="1">
      <alignment horizontal="right"/>
    </xf>
    <xf numFmtId="10" fontId="2" fillId="0" borderId="7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164" fontId="3" fillId="0" borderId="7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8" xfId="1" applyNumberFormat="1" applyFont="1" applyBorder="1"/>
    <xf numFmtId="0" fontId="3" fillId="0" borderId="5" xfId="0" applyFont="1" applyBorder="1" applyAlignment="1">
      <alignment horizontal="left"/>
    </xf>
    <xf numFmtId="15" fontId="2" fillId="0" borderId="0" xfId="0" applyNumberFormat="1" applyFont="1"/>
    <xf numFmtId="0" fontId="8" fillId="3" borderId="9" xfId="0" applyFont="1" applyFill="1" applyBorder="1" applyAlignment="1">
      <alignment horizontal="left" vertical="center" wrapText="1" readingOrder="1"/>
    </xf>
    <xf numFmtId="0" fontId="8" fillId="3" borderId="9" xfId="0" applyFont="1" applyFill="1" applyBorder="1" applyAlignment="1">
      <alignment horizontal="center" vertical="center" wrapText="1" readingOrder="1"/>
    </xf>
    <xf numFmtId="0" fontId="8" fillId="3" borderId="10" xfId="0" applyFont="1" applyFill="1" applyBorder="1" applyAlignment="1">
      <alignment horizontal="center" vertical="center" wrapText="1" readingOrder="1"/>
    </xf>
    <xf numFmtId="0" fontId="9" fillId="0" borderId="11" xfId="0" applyFont="1" applyBorder="1" applyAlignment="1">
      <alignment horizontal="left" vertical="center" wrapText="1" indent="3" readingOrder="1"/>
    </xf>
    <xf numFmtId="0" fontId="10" fillId="0" borderId="13" xfId="0" applyFont="1" applyBorder="1" applyAlignment="1">
      <alignment horizontal="center" vertical="center" wrapText="1" readingOrder="1"/>
    </xf>
    <xf numFmtId="0" fontId="12" fillId="0" borderId="11" xfId="0" applyFont="1" applyBorder="1" applyAlignment="1">
      <alignment horizontal="left" vertical="center" indent="3" readingOrder="1"/>
    </xf>
    <xf numFmtId="0" fontId="12" fillId="0" borderId="11" xfId="0" applyFont="1" applyBorder="1" applyAlignment="1">
      <alignment horizontal="left" vertical="center" wrapText="1" indent="3" readingOrder="1"/>
    </xf>
    <xf numFmtId="0" fontId="9" fillId="0" borderId="17" xfId="0" applyFont="1" applyBorder="1" applyAlignment="1">
      <alignment horizontal="left" vertical="center" indent="3" readingOrder="1"/>
    </xf>
    <xf numFmtId="0" fontId="10" fillId="0" borderId="19" xfId="0" applyFont="1" applyBorder="1" applyAlignment="1">
      <alignment horizontal="center" vertical="center" readingOrder="1"/>
    </xf>
    <xf numFmtId="0" fontId="6" fillId="0" borderId="7" xfId="0" applyFont="1" applyBorder="1"/>
    <xf numFmtId="0" fontId="0" fillId="0" borderId="7" xfId="0" applyBorder="1"/>
    <xf numFmtId="0" fontId="5" fillId="0" borderId="7" xfId="2" applyBorder="1"/>
    <xf numFmtId="0" fontId="10" fillId="0" borderId="21" xfId="0" applyFont="1" applyBorder="1" applyAlignment="1">
      <alignment horizontal="center" vertical="center" wrapText="1" readingOrder="1"/>
    </xf>
    <xf numFmtId="0" fontId="12" fillId="0" borderId="17" xfId="0" applyFont="1" applyBorder="1" applyAlignment="1">
      <alignment horizontal="left" vertical="center" wrapText="1" indent="3" readingOrder="1"/>
    </xf>
    <xf numFmtId="0" fontId="10" fillId="0" borderId="24" xfId="0" applyFont="1" applyBorder="1" applyAlignment="1">
      <alignment horizontal="center" vertical="center" wrapText="1" readingOrder="1"/>
    </xf>
    <xf numFmtId="0" fontId="9" fillId="0" borderId="13" xfId="0" applyFont="1" applyBorder="1" applyAlignment="1">
      <alignment horizontal="left" vertical="center" wrapText="1" indent="3" readingOrder="1"/>
    </xf>
    <xf numFmtId="0" fontId="10" fillId="0" borderId="27" xfId="0" applyFont="1" applyBorder="1" applyAlignment="1">
      <alignment horizontal="center" vertical="center" wrapText="1" readingOrder="1"/>
    </xf>
    <xf numFmtId="0" fontId="9" fillId="0" borderId="28" xfId="0" applyFont="1" applyBorder="1" applyAlignment="1">
      <alignment horizontal="left" vertical="center" indent="3" readingOrder="1"/>
    </xf>
    <xf numFmtId="0" fontId="10" fillId="0" borderId="13" xfId="0" applyFont="1" applyBorder="1" applyAlignment="1">
      <alignment horizontal="center" vertical="center" readingOrder="1"/>
    </xf>
    <xf numFmtId="0" fontId="10" fillId="0" borderId="19" xfId="0" applyFont="1" applyBorder="1" applyAlignment="1">
      <alignment horizontal="center" vertical="center" wrapText="1" readingOrder="1"/>
    </xf>
    <xf numFmtId="0" fontId="9" fillId="0" borderId="29" xfId="0" applyFont="1" applyBorder="1" applyAlignment="1">
      <alignment horizontal="left" vertical="center" readingOrder="1"/>
    </xf>
    <xf numFmtId="0" fontId="8" fillId="0" borderId="29" xfId="0" applyFont="1" applyBorder="1" applyAlignment="1">
      <alignment horizontal="center" vertical="center" wrapText="1" readingOrder="1"/>
    </xf>
    <xf numFmtId="0" fontId="12" fillId="0" borderId="16" xfId="0" applyFont="1" applyBorder="1" applyAlignment="1">
      <alignment horizontal="left" vertical="center" wrapText="1" indent="3" readingOrder="1"/>
    </xf>
    <xf numFmtId="0" fontId="12" fillId="0" borderId="19" xfId="0" applyFont="1" applyBorder="1" applyAlignment="1">
      <alignment horizontal="left" vertical="center" wrapText="1" indent="3" readingOrder="1"/>
    </xf>
    <xf numFmtId="0" fontId="9" fillId="0" borderId="17" xfId="0" applyFont="1" applyBorder="1" applyAlignment="1">
      <alignment horizontal="left" vertical="center" wrapText="1" indent="3" readingOrder="1"/>
    </xf>
    <xf numFmtId="0" fontId="9" fillId="0" borderId="28" xfId="0" applyFont="1" applyBorder="1" applyAlignment="1">
      <alignment horizontal="left" vertical="center" wrapText="1" indent="3" readingOrder="1"/>
    </xf>
    <xf numFmtId="4" fontId="2" fillId="0" borderId="0" xfId="0" applyNumberFormat="1" applyFont="1"/>
    <xf numFmtId="10" fontId="2" fillId="0" borderId="0" xfId="0" applyNumberFormat="1" applyFont="1"/>
    <xf numFmtId="4" fontId="3" fillId="0" borderId="7" xfId="0" applyNumberFormat="1" applyFont="1" applyBorder="1" applyAlignment="1">
      <alignment horizontal="right"/>
    </xf>
    <xf numFmtId="0" fontId="8" fillId="0" borderId="29" xfId="0" applyFont="1" applyBorder="1" applyAlignment="1">
      <alignment horizontal="center" vertical="center" wrapText="1" readingOrder="1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11" fillId="0" borderId="26" xfId="0" applyFont="1" applyBorder="1" applyAlignment="1">
      <alignment horizontal="center" vertical="center" wrapText="1" readingOrder="1"/>
    </xf>
    <xf numFmtId="0" fontId="11" fillId="0" borderId="16" xfId="0" applyFont="1" applyBorder="1" applyAlignment="1">
      <alignment horizontal="center" vertical="center" wrapText="1" readingOrder="1"/>
    </xf>
    <xf numFmtId="0" fontId="11" fillId="0" borderId="19" xfId="0" applyFont="1" applyBorder="1" applyAlignment="1">
      <alignment horizontal="center" vertical="center" wrapText="1" readingOrder="1"/>
    </xf>
    <xf numFmtId="0" fontId="11" fillId="0" borderId="15" xfId="0" applyFont="1" applyBorder="1" applyAlignment="1">
      <alignment horizontal="center" vertical="center" wrapText="1" readingOrder="1"/>
    </xf>
    <xf numFmtId="0" fontId="11" fillId="0" borderId="21" xfId="0" applyFont="1" applyBorder="1" applyAlignment="1">
      <alignment horizontal="center" vertical="center" wrapText="1" readingOrder="1"/>
    </xf>
    <xf numFmtId="0" fontId="11" fillId="0" borderId="24" xfId="0" applyFont="1" applyBorder="1" applyAlignment="1">
      <alignment horizontal="center" vertical="center" wrapText="1" readingOrder="1"/>
    </xf>
    <xf numFmtId="0" fontId="11" fillId="0" borderId="22" xfId="0" applyFont="1" applyBorder="1" applyAlignment="1">
      <alignment horizontal="center" vertical="center" wrapText="1" readingOrder="1"/>
    </xf>
    <xf numFmtId="0" fontId="2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 vertical="center" wrapText="1" readingOrder="1"/>
    </xf>
    <xf numFmtId="0" fontId="3" fillId="0" borderId="0" xfId="0" applyFont="1" applyAlignment="1">
      <alignment horizontal="left" vertical="center" wrapText="1"/>
    </xf>
    <xf numFmtId="0" fontId="8" fillId="0" borderId="29" xfId="0" applyFont="1" applyBorder="1" applyAlignment="1">
      <alignment horizontal="center" vertical="center" wrapText="1" readingOrder="1"/>
    </xf>
    <xf numFmtId="0" fontId="8" fillId="0" borderId="16" xfId="0" applyFont="1" applyBorder="1" applyAlignment="1">
      <alignment horizontal="center" vertical="center" wrapText="1" readingOrder="1"/>
    </xf>
    <xf numFmtId="0" fontId="8" fillId="0" borderId="30" xfId="0" applyFont="1" applyBorder="1" applyAlignment="1">
      <alignment horizontal="center" vertical="center" wrapText="1" readingOrder="1"/>
    </xf>
    <xf numFmtId="0" fontId="8" fillId="0" borderId="19" xfId="0" applyFont="1" applyBorder="1" applyAlignment="1">
      <alignment horizontal="center" vertical="center" wrapText="1" readingOrder="1"/>
    </xf>
    <xf numFmtId="0" fontId="2" fillId="0" borderId="20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11" fillId="0" borderId="29" xfId="0" applyFont="1" applyBorder="1" applyAlignment="1">
      <alignment horizontal="center" vertical="center" wrapText="1" readingOrder="1"/>
    </xf>
    <xf numFmtId="0" fontId="11" fillId="0" borderId="13" xfId="0" applyFont="1" applyBorder="1" applyAlignment="1">
      <alignment horizontal="center" vertical="center" readingOrder="1"/>
    </xf>
    <xf numFmtId="0" fontId="11" fillId="0" borderId="16" xfId="0" applyFont="1" applyBorder="1" applyAlignment="1">
      <alignment horizontal="center" vertical="center" readingOrder="1"/>
    </xf>
    <xf numFmtId="0" fontId="11" fillId="0" borderId="19" xfId="0" applyFont="1" applyBorder="1" applyAlignment="1">
      <alignment horizontal="center" vertical="center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6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159542</xdr:colOff>
      <xdr:row>9</xdr:row>
      <xdr:rowOff>64293</xdr:rowOff>
    </xdr:from>
    <xdr:to>
      <xdr:col>2</xdr:col>
      <xdr:colOff>2238375</xdr:colOff>
      <xdr:row>12</xdr:row>
      <xdr:rowOff>227540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3DAFE9FF-A52B-4088-8D01-81C73B063D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3750467" y="2340768"/>
          <a:ext cx="2078833" cy="1201472"/>
        </a:xfrm>
        <a:prstGeom prst="rect">
          <a:avLst/>
        </a:prstGeom>
      </xdr:spPr>
    </xdr:pic>
    <xdr:clientData/>
  </xdr:twoCellAnchor>
  <xdr:oneCellAnchor>
    <xdr:from>
      <xdr:col>2</xdr:col>
      <xdr:colOff>64430</xdr:colOff>
      <xdr:row>45</xdr:row>
      <xdr:rowOff>78582</xdr:rowOff>
    </xdr:from>
    <xdr:ext cx="2250145" cy="1331118"/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714B3440-EA72-4BD1-8CF3-DF63FD7D87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3655355" y="15128082"/>
          <a:ext cx="2250145" cy="1331118"/>
        </a:xfrm>
        <a:prstGeom prst="rect">
          <a:avLst/>
        </a:prstGeom>
      </xdr:spPr>
    </xdr:pic>
    <xdr:clientData/>
  </xdr:oneCellAnchor>
  <xdr:twoCellAnchor editAs="oneCell">
    <xdr:from>
      <xdr:col>1</xdr:col>
      <xdr:colOff>314325</xdr:colOff>
      <xdr:row>0</xdr:row>
      <xdr:rowOff>149678</xdr:rowOff>
    </xdr:from>
    <xdr:to>
      <xdr:col>2</xdr:col>
      <xdr:colOff>121920</xdr:colOff>
      <xdr:row>5</xdr:row>
      <xdr:rowOff>118282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5851E75-C2E5-4CDA-AE2F-961E63BBA5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925" y="149678"/>
          <a:ext cx="2788920" cy="730604"/>
        </a:xfrm>
        <a:prstGeom prst="rect">
          <a:avLst/>
        </a:prstGeom>
      </xdr:spPr>
    </xdr:pic>
    <xdr:clientData/>
  </xdr:twoCellAnchor>
  <xdr:twoCellAnchor editAs="oneCell">
    <xdr:from>
      <xdr:col>2</xdr:col>
      <xdr:colOff>99674</xdr:colOff>
      <xdr:row>21</xdr:row>
      <xdr:rowOff>193900</xdr:rowOff>
    </xdr:from>
    <xdr:to>
      <xdr:col>2</xdr:col>
      <xdr:colOff>2207594</xdr:colOff>
      <xdr:row>24</xdr:row>
      <xdr:rowOff>285750</xdr:rowOff>
    </xdr:to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5F2077AC-3D99-40B3-83B0-4789757F2B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690599" y="6680425"/>
          <a:ext cx="2107920" cy="1330100"/>
        </a:xfrm>
        <a:prstGeom prst="rect">
          <a:avLst/>
        </a:prstGeom>
      </xdr:spPr>
    </xdr:pic>
    <xdr:clientData/>
  </xdr:twoCellAnchor>
  <xdr:twoCellAnchor editAs="oneCell">
    <xdr:from>
      <xdr:col>2</xdr:col>
      <xdr:colOff>61231</xdr:colOff>
      <xdr:row>29</xdr:row>
      <xdr:rowOff>55789</xdr:rowOff>
    </xdr:from>
    <xdr:to>
      <xdr:col>2</xdr:col>
      <xdr:colOff>2228850</xdr:colOff>
      <xdr:row>32</xdr:row>
      <xdr:rowOff>280872</xdr:rowOff>
    </xdr:to>
    <xdr:pic>
      <xdr:nvPicPr>
        <xdr:cNvPr id="6" name="Picture 5" descr="Diagram&#10;&#10;Description automatically generated">
          <a:extLst>
            <a:ext uri="{FF2B5EF4-FFF2-40B4-BE49-F238E27FC236}">
              <a16:creationId xmlns:a16="http://schemas.microsoft.com/office/drawing/2014/main" id="{FE343C5C-A027-4A4B-8541-8EFA94DC79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652156" y="9342664"/>
          <a:ext cx="2167619" cy="1272833"/>
        </a:xfrm>
        <a:prstGeom prst="rect">
          <a:avLst/>
        </a:prstGeom>
      </xdr:spPr>
    </xdr:pic>
    <xdr:clientData/>
  </xdr:twoCellAnchor>
  <xdr:twoCellAnchor editAs="oneCell">
    <xdr:from>
      <xdr:col>2</xdr:col>
      <xdr:colOff>83345</xdr:colOff>
      <xdr:row>33</xdr:row>
      <xdr:rowOff>66335</xdr:rowOff>
    </xdr:from>
    <xdr:to>
      <xdr:col>2</xdr:col>
      <xdr:colOff>2228850</xdr:colOff>
      <xdr:row>36</xdr:row>
      <xdr:rowOff>278240</xdr:rowOff>
    </xdr:to>
    <xdr:pic>
      <xdr:nvPicPr>
        <xdr:cNvPr id="7" name="Picture 6" descr="Diagram&#10;&#10;Description automatically generated">
          <a:extLst>
            <a:ext uri="{FF2B5EF4-FFF2-40B4-BE49-F238E27FC236}">
              <a16:creationId xmlns:a16="http://schemas.microsoft.com/office/drawing/2014/main" id="{2328BF79-81CE-4D7A-8228-3434C853F0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674270" y="10715285"/>
          <a:ext cx="2145505" cy="1307280"/>
        </a:xfrm>
        <a:prstGeom prst="rect">
          <a:avLst/>
        </a:prstGeom>
      </xdr:spPr>
    </xdr:pic>
    <xdr:clientData/>
  </xdr:twoCellAnchor>
  <xdr:twoCellAnchor editAs="oneCell">
    <xdr:from>
      <xdr:col>2</xdr:col>
      <xdr:colOff>77892</xdr:colOff>
      <xdr:row>37</xdr:row>
      <xdr:rowOff>38101</xdr:rowOff>
    </xdr:from>
    <xdr:to>
      <xdr:col>2</xdr:col>
      <xdr:colOff>2236319</xdr:colOff>
      <xdr:row>40</xdr:row>
      <xdr:rowOff>280308</xdr:rowOff>
    </xdr:to>
    <xdr:pic>
      <xdr:nvPicPr>
        <xdr:cNvPr id="8" name="Picture 7" descr="Diagram&#10;&#10;Description automatically generated">
          <a:extLst>
            <a:ext uri="{FF2B5EF4-FFF2-40B4-BE49-F238E27FC236}">
              <a16:creationId xmlns:a16="http://schemas.microsoft.com/office/drawing/2014/main" id="{7EA4E8FE-4AEC-4416-9F89-30AE5004DF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668817" y="12096751"/>
          <a:ext cx="2158427" cy="1375682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41</xdr:row>
      <xdr:rowOff>95250</xdr:rowOff>
    </xdr:from>
    <xdr:to>
      <xdr:col>2</xdr:col>
      <xdr:colOff>2285796</xdr:colOff>
      <xdr:row>44</xdr:row>
      <xdr:rowOff>251732</xdr:rowOff>
    </xdr:to>
    <xdr:pic>
      <xdr:nvPicPr>
        <xdr:cNvPr id="9" name="Picture 8" descr="Diagram&#10;&#10;Description automatically generated">
          <a:extLst>
            <a:ext uri="{FF2B5EF4-FFF2-40B4-BE49-F238E27FC236}">
              <a16:creationId xmlns:a16="http://schemas.microsoft.com/office/drawing/2014/main" id="{73EDFABE-9D56-419C-A07C-742391EAA4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686175" y="13601700"/>
          <a:ext cx="2190546" cy="1385207"/>
        </a:xfrm>
        <a:prstGeom prst="rect">
          <a:avLst/>
        </a:prstGeom>
      </xdr:spPr>
    </xdr:pic>
    <xdr:clientData/>
  </xdr:twoCellAnchor>
  <xdr:twoCellAnchor editAs="oneCell">
    <xdr:from>
      <xdr:col>2</xdr:col>
      <xdr:colOff>126206</xdr:colOff>
      <xdr:row>13</xdr:row>
      <xdr:rowOff>130965</xdr:rowOff>
    </xdr:from>
    <xdr:to>
      <xdr:col>2</xdr:col>
      <xdr:colOff>2261715</xdr:colOff>
      <xdr:row>16</xdr:row>
      <xdr:rowOff>152400</xdr:rowOff>
    </xdr:to>
    <xdr:pic>
      <xdr:nvPicPr>
        <xdr:cNvPr id="10" name="Picture 9" descr="Diagram&#10;&#10;Description automatically generated">
          <a:extLst>
            <a:ext uri="{FF2B5EF4-FFF2-40B4-BE49-F238E27FC236}">
              <a16:creationId xmlns:a16="http://schemas.microsoft.com/office/drawing/2014/main" id="{4C195024-C617-40ED-9640-86493A2B18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3717131" y="3759990"/>
          <a:ext cx="2135509" cy="1240635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17</xdr:row>
      <xdr:rowOff>28575</xdr:rowOff>
    </xdr:from>
    <xdr:to>
      <xdr:col>2</xdr:col>
      <xdr:colOff>2143125</xdr:colOff>
      <xdr:row>20</xdr:row>
      <xdr:rowOff>275074</xdr:rowOff>
    </xdr:to>
    <xdr:pic>
      <xdr:nvPicPr>
        <xdr:cNvPr id="11" name="Picture 10" descr="Diagram&#10;&#10;Description automatically generated">
          <a:extLst>
            <a:ext uri="{FF2B5EF4-FFF2-40B4-BE49-F238E27FC236}">
              <a16:creationId xmlns:a16="http://schemas.microsoft.com/office/drawing/2014/main" id="{70292981-5120-40AD-85CA-8880099FA6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743325" y="5191125"/>
          <a:ext cx="1990725" cy="1256149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152401</xdr:colOff>
      <xdr:row>25</xdr:row>
      <xdr:rowOff>50229</xdr:rowOff>
    </xdr:from>
    <xdr:to>
      <xdr:col>2</xdr:col>
      <xdr:colOff>2143125</xdr:colOff>
      <xdr:row>28</xdr:row>
      <xdr:rowOff>265925</xdr:rowOff>
    </xdr:to>
    <xdr:pic>
      <xdr:nvPicPr>
        <xdr:cNvPr id="12" name="Picture 11" descr="Diagram&#10;&#10;Description automatically generated">
          <a:extLst>
            <a:ext uri="{FF2B5EF4-FFF2-40B4-BE49-F238E27FC236}">
              <a16:creationId xmlns:a16="http://schemas.microsoft.com/office/drawing/2014/main" id="{037F0C59-CC16-4365-951F-AA4B97BAF7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743326" y="8089329"/>
          <a:ext cx="1990724" cy="1149146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9</xdr:row>
      <xdr:rowOff>57150</xdr:rowOff>
    </xdr:from>
    <xdr:to>
      <xdr:col>4</xdr:col>
      <xdr:colOff>2283423</xdr:colOff>
      <xdr:row>12</xdr:row>
      <xdr:rowOff>285750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F797A0A6-B109-45FD-B891-6DBBCE0BA7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020050" y="2333625"/>
          <a:ext cx="2207223" cy="1266825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13</xdr:row>
      <xdr:rowOff>85725</xdr:rowOff>
    </xdr:from>
    <xdr:to>
      <xdr:col>4</xdr:col>
      <xdr:colOff>2382997</xdr:colOff>
      <xdr:row>16</xdr:row>
      <xdr:rowOff>190500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FDD73FE0-2F93-42EA-BE55-091CAFEFB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020050" y="3714750"/>
          <a:ext cx="2306797" cy="1323975"/>
        </a:xfrm>
        <a:prstGeom prst="rect">
          <a:avLst/>
        </a:prstGeom>
      </xdr:spPr>
    </xdr:pic>
    <xdr:clientData/>
  </xdr:twoCellAnchor>
  <xdr:twoCellAnchor editAs="oneCell">
    <xdr:from>
      <xdr:col>4</xdr:col>
      <xdr:colOff>133351</xdr:colOff>
      <xdr:row>17</xdr:row>
      <xdr:rowOff>57150</xdr:rowOff>
    </xdr:from>
    <xdr:to>
      <xdr:col>4</xdr:col>
      <xdr:colOff>2266950</xdr:colOff>
      <xdr:row>20</xdr:row>
      <xdr:rowOff>272069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655CC19E-B673-403F-BDFC-AF3C069142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077201" y="5219700"/>
          <a:ext cx="2133599" cy="1224569"/>
        </a:xfrm>
        <a:prstGeom prst="rect">
          <a:avLst/>
        </a:prstGeom>
      </xdr:spPr>
    </xdr:pic>
    <xdr:clientData/>
  </xdr:twoCellAnchor>
  <xdr:twoCellAnchor editAs="oneCell">
    <xdr:from>
      <xdr:col>4</xdr:col>
      <xdr:colOff>66675</xdr:colOff>
      <xdr:row>21</xdr:row>
      <xdr:rowOff>123825</xdr:rowOff>
    </xdr:from>
    <xdr:to>
      <xdr:col>4</xdr:col>
      <xdr:colOff>2340280</xdr:colOff>
      <xdr:row>24</xdr:row>
      <xdr:rowOff>190500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7CB53036-4AD4-42F9-BADA-DB17B7874A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010525" y="6610350"/>
          <a:ext cx="2273605" cy="1304925"/>
        </a:xfrm>
        <a:prstGeom prst="rect">
          <a:avLst/>
        </a:prstGeom>
      </xdr:spPr>
    </xdr:pic>
    <xdr:clientData/>
  </xdr:twoCellAnchor>
  <xdr:twoCellAnchor editAs="oneCell">
    <xdr:from>
      <xdr:col>4</xdr:col>
      <xdr:colOff>94304</xdr:colOff>
      <xdr:row>25</xdr:row>
      <xdr:rowOff>47625</xdr:rowOff>
    </xdr:from>
    <xdr:to>
      <xdr:col>4</xdr:col>
      <xdr:colOff>2286000</xdr:colOff>
      <xdr:row>28</xdr:row>
      <xdr:rowOff>276225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D1F43745-12BB-4B16-9F59-F91577E07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038154" y="8086725"/>
          <a:ext cx="2191696" cy="1162050"/>
        </a:xfrm>
        <a:prstGeom prst="rect">
          <a:avLst/>
        </a:prstGeom>
      </xdr:spPr>
    </xdr:pic>
    <xdr:clientData/>
  </xdr:twoCellAnchor>
  <xdr:twoCellAnchor editAs="oneCell">
    <xdr:from>
      <xdr:col>4</xdr:col>
      <xdr:colOff>128149</xdr:colOff>
      <xdr:row>33</xdr:row>
      <xdr:rowOff>66675</xdr:rowOff>
    </xdr:from>
    <xdr:to>
      <xdr:col>4</xdr:col>
      <xdr:colOff>2335372</xdr:colOff>
      <xdr:row>36</xdr:row>
      <xdr:rowOff>238125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5B1B9483-D5A9-4CDB-BD5E-9E24F2DA4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071999" y="10715625"/>
          <a:ext cx="2207223" cy="1266825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37</xdr:row>
      <xdr:rowOff>95250</xdr:rowOff>
    </xdr:from>
    <xdr:to>
      <xdr:col>4</xdr:col>
      <xdr:colOff>2285877</xdr:colOff>
      <xdr:row>40</xdr:row>
      <xdr:rowOff>219075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2ED83BD5-C6A3-4E66-AACE-B15AD907D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039100" y="12153900"/>
          <a:ext cx="2190627" cy="1257300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29</xdr:row>
      <xdr:rowOff>47625</xdr:rowOff>
    </xdr:from>
    <xdr:to>
      <xdr:col>4</xdr:col>
      <xdr:colOff>2302473</xdr:colOff>
      <xdr:row>32</xdr:row>
      <xdr:rowOff>266700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1D53805E-F1CA-4A24-92B1-9CF1232A63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039100" y="9334500"/>
          <a:ext cx="2207223" cy="1266825"/>
        </a:xfrm>
        <a:prstGeom prst="rect">
          <a:avLst/>
        </a:prstGeom>
      </xdr:spPr>
    </xdr:pic>
    <xdr:clientData/>
  </xdr:twoCellAnchor>
  <xdr:twoCellAnchor editAs="oneCell">
    <xdr:from>
      <xdr:col>4</xdr:col>
      <xdr:colOff>104775</xdr:colOff>
      <xdr:row>41</xdr:row>
      <xdr:rowOff>133350</xdr:rowOff>
    </xdr:from>
    <xdr:to>
      <xdr:col>4</xdr:col>
      <xdr:colOff>2311998</xdr:colOff>
      <xdr:row>44</xdr:row>
      <xdr:rowOff>171450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49D7640A-86B8-467C-84AF-4ACFCC3982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048625" y="13639800"/>
          <a:ext cx="2207223" cy="1266825"/>
        </a:xfrm>
        <a:prstGeom prst="rect">
          <a:avLst/>
        </a:prstGeom>
      </xdr:spPr>
    </xdr:pic>
    <xdr:clientData/>
  </xdr:twoCellAnchor>
  <xdr:twoCellAnchor editAs="oneCell">
    <xdr:from>
      <xdr:col>4</xdr:col>
      <xdr:colOff>85725</xdr:colOff>
      <xdr:row>45</xdr:row>
      <xdr:rowOff>85725</xdr:rowOff>
    </xdr:from>
    <xdr:to>
      <xdr:col>4</xdr:col>
      <xdr:colOff>2292947</xdr:colOff>
      <xdr:row>48</xdr:row>
      <xdr:rowOff>219075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C3917D34-DA60-491D-8738-F8E6CC945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029575" y="15135225"/>
          <a:ext cx="2207222" cy="1266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45</xdr:row>
      <xdr:rowOff>22225</xdr:rowOff>
    </xdr:from>
    <xdr:to>
      <xdr:col>2</xdr:col>
      <xdr:colOff>2184400</xdr:colOff>
      <xdr:row>48</xdr:row>
      <xdr:rowOff>304800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3AE0352E-2E1F-473E-8D85-3E3EC111B1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73500" y="9394825"/>
          <a:ext cx="2089150" cy="1298575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45</xdr:row>
      <xdr:rowOff>104776</xdr:rowOff>
    </xdr:from>
    <xdr:to>
      <xdr:col>4</xdr:col>
      <xdr:colOff>1968105</xdr:colOff>
      <xdr:row>48</xdr:row>
      <xdr:rowOff>180976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C463205-E783-47DF-BB38-C3FBF9A2AF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39050" y="9620251"/>
          <a:ext cx="1891905" cy="10858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113506</xdr:colOff>
      <xdr:row>32</xdr:row>
      <xdr:rowOff>23015</xdr:rowOff>
    </xdr:from>
    <xdr:to>
      <xdr:col>2</xdr:col>
      <xdr:colOff>2347440</xdr:colOff>
      <xdr:row>35</xdr:row>
      <xdr:rowOff>254000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80C0A474-13E6-4CBC-B4E8-536EA83B82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3891756" y="6836565"/>
          <a:ext cx="2233934" cy="1456535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32</xdr:row>
      <xdr:rowOff>180976</xdr:rowOff>
    </xdr:from>
    <xdr:to>
      <xdr:col>4</xdr:col>
      <xdr:colOff>2138676</xdr:colOff>
      <xdr:row>35</xdr:row>
      <xdr:rowOff>161925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FF6D7AB-012F-4EDC-AA14-F97C173668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81925" y="7096126"/>
          <a:ext cx="2091051" cy="120014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83345</xdr:colOff>
      <xdr:row>38</xdr:row>
      <xdr:rowOff>25401</xdr:rowOff>
    </xdr:from>
    <xdr:to>
      <xdr:col>3</xdr:col>
      <xdr:colOff>3175</xdr:colOff>
      <xdr:row>41</xdr:row>
      <xdr:rowOff>292101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A0195097-BB03-4206-8869-F377C3C7949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61595" y="8020051"/>
          <a:ext cx="2234405" cy="1365250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38</xdr:row>
      <xdr:rowOff>76200</xdr:rowOff>
    </xdr:from>
    <xdr:to>
      <xdr:col>4</xdr:col>
      <xdr:colOff>2186301</xdr:colOff>
      <xdr:row>41</xdr:row>
      <xdr:rowOff>180974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87D73BC-1C9E-4C0A-861D-C37FF8C180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53350" y="8191500"/>
          <a:ext cx="2091051" cy="120014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99674</xdr:colOff>
      <xdr:row>85</xdr:row>
      <xdr:rowOff>54200</xdr:rowOff>
    </xdr:from>
    <xdr:to>
      <xdr:col>2</xdr:col>
      <xdr:colOff>2179019</xdr:colOff>
      <xdr:row>88</xdr:row>
      <xdr:rowOff>285750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E247F9DA-0399-4881-9D2C-6D4EFF9D747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77924" y="17300800"/>
          <a:ext cx="2107920" cy="145075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152400</xdr:colOff>
      <xdr:row>85</xdr:row>
      <xdr:rowOff>200025</xdr:rowOff>
    </xdr:from>
    <xdr:to>
      <xdr:col>4</xdr:col>
      <xdr:colOff>2266950</xdr:colOff>
      <xdr:row>88</xdr:row>
      <xdr:rowOff>175411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BC7BAC6-5411-402E-81FB-3E02D9F44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05725" y="17716500"/>
          <a:ext cx="2114550" cy="121363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115092</xdr:colOff>
      <xdr:row>66</xdr:row>
      <xdr:rowOff>38893</xdr:rowOff>
    </xdr:from>
    <xdr:to>
      <xdr:col>3</xdr:col>
      <xdr:colOff>0</xdr:colOff>
      <xdr:row>69</xdr:row>
      <xdr:rowOff>285750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9258A77D-1A5C-4578-9955-B52869B2A3E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3893342" y="13545343"/>
          <a:ext cx="2180433" cy="1288257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66</xdr:row>
      <xdr:rowOff>85726</xdr:rowOff>
    </xdr:from>
    <xdr:to>
      <xdr:col>4</xdr:col>
      <xdr:colOff>2171870</xdr:colOff>
      <xdr:row>69</xdr:row>
      <xdr:rowOff>266701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DF2290E-037F-4C29-A4E6-8E3EB850C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96200" y="13801726"/>
          <a:ext cx="2124245" cy="12192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70780</xdr:colOff>
      <xdr:row>16</xdr:row>
      <xdr:rowOff>40482</xdr:rowOff>
    </xdr:from>
    <xdr:ext cx="2250145" cy="1381918"/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24F29EBB-5BF4-4980-B315-C3EDF27BF2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3849030" y="3704432"/>
          <a:ext cx="2250145" cy="1381918"/>
        </a:xfrm>
        <a:prstGeom prst="rect">
          <a:avLst/>
        </a:prstGeom>
      </xdr:spPr>
    </xdr:pic>
    <xdr:clientData/>
  </xdr:oneCellAnchor>
  <xdr:twoCellAnchor editAs="oneCell">
    <xdr:from>
      <xdr:col>4</xdr:col>
      <xdr:colOff>66675</xdr:colOff>
      <xdr:row>16</xdr:row>
      <xdr:rowOff>85725</xdr:rowOff>
    </xdr:from>
    <xdr:to>
      <xdr:col>4</xdr:col>
      <xdr:colOff>2273897</xdr:colOff>
      <xdr:row>19</xdr:row>
      <xdr:rowOff>219075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EAD88CE-A9A2-42D8-BC9B-97D5297A34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15250" y="3800475"/>
          <a:ext cx="2207222" cy="1266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61231</xdr:colOff>
      <xdr:row>78</xdr:row>
      <xdr:rowOff>55789</xdr:rowOff>
    </xdr:from>
    <xdr:to>
      <xdr:col>3</xdr:col>
      <xdr:colOff>0</xdr:colOff>
      <xdr:row>81</xdr:row>
      <xdr:rowOff>298450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F8E4778C-3782-4404-AC87-98962F83569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39481" y="15924439"/>
          <a:ext cx="2262869" cy="1296761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78</xdr:row>
      <xdr:rowOff>57150</xdr:rowOff>
    </xdr:from>
    <xdr:to>
      <xdr:col>4</xdr:col>
      <xdr:colOff>2264373</xdr:colOff>
      <xdr:row>81</xdr:row>
      <xdr:rowOff>276225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E203135-0429-4274-8824-AB26235003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05725" y="16173450"/>
          <a:ext cx="2207223" cy="12668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139701</xdr:colOff>
      <xdr:row>58</xdr:row>
      <xdr:rowOff>12129</xdr:rowOff>
    </xdr:from>
    <xdr:to>
      <xdr:col>2</xdr:col>
      <xdr:colOff>2184400</xdr:colOff>
      <xdr:row>61</xdr:row>
      <xdr:rowOff>292100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76A6887A-AC7A-4C5F-BD2E-92B1480040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917951" y="11943779"/>
          <a:ext cx="2044699" cy="1219771"/>
        </a:xfrm>
        <a:prstGeom prst="rect">
          <a:avLst/>
        </a:prstGeom>
      </xdr:spPr>
    </xdr:pic>
    <xdr:clientData/>
  </xdr:twoCellAnchor>
  <xdr:twoCellAnchor editAs="oneCell">
    <xdr:from>
      <xdr:col>4</xdr:col>
      <xdr:colOff>57151</xdr:colOff>
      <xdr:row>58</xdr:row>
      <xdr:rowOff>19050</xdr:rowOff>
    </xdr:from>
    <xdr:to>
      <xdr:col>4</xdr:col>
      <xdr:colOff>2114551</xdr:colOff>
      <xdr:row>61</xdr:row>
      <xdr:rowOff>266435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69AAB84-0031-4598-847E-26E34CB95E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1" y="12134850"/>
          <a:ext cx="2057400" cy="118083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88900</xdr:colOff>
      <xdr:row>45</xdr:row>
      <xdr:rowOff>6350</xdr:rowOff>
    </xdr:from>
    <xdr:to>
      <xdr:col>3</xdr:col>
      <xdr:colOff>2971</xdr:colOff>
      <xdr:row>48</xdr:row>
      <xdr:rowOff>304800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0B983E74-0D11-4E47-B124-6083DE5A9F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67150" y="9378950"/>
          <a:ext cx="2257221" cy="1530350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</xdr:colOff>
      <xdr:row>45</xdr:row>
      <xdr:rowOff>114300</xdr:rowOff>
    </xdr:from>
    <xdr:to>
      <xdr:col>4</xdr:col>
      <xdr:colOff>2331048</xdr:colOff>
      <xdr:row>48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5596B1D-89DC-4D4A-AE2F-BB184851C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20025" y="9629775"/>
          <a:ext cx="2207223" cy="12668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71542</xdr:colOff>
      <xdr:row>58</xdr:row>
      <xdr:rowOff>12701</xdr:rowOff>
    </xdr:from>
    <xdr:to>
      <xdr:col>3</xdr:col>
      <xdr:colOff>1119</xdr:colOff>
      <xdr:row>61</xdr:row>
      <xdr:rowOff>304800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2397A318-1AB8-459C-9310-C93523C6EB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49792" y="11944351"/>
          <a:ext cx="2110802" cy="1428749"/>
        </a:xfrm>
        <a:prstGeom prst="rect">
          <a:avLst/>
        </a:prstGeom>
      </xdr:spPr>
    </xdr:pic>
    <xdr:clientData/>
  </xdr:twoCellAnchor>
  <xdr:twoCellAnchor editAs="oneCell">
    <xdr:from>
      <xdr:col>4</xdr:col>
      <xdr:colOff>161925</xdr:colOff>
      <xdr:row>58</xdr:row>
      <xdr:rowOff>142875</xdr:rowOff>
    </xdr:from>
    <xdr:to>
      <xdr:col>4</xdr:col>
      <xdr:colOff>2252976</xdr:colOff>
      <xdr:row>61</xdr:row>
      <xdr:rowOff>209549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B222399-C620-45DC-8B3E-21199729F0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86675" y="12258675"/>
          <a:ext cx="2091051" cy="12001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INVESTMENTS_VALUATION/2%20Regulatory%20Monthly-Half%20yearly%20ReportIng/7%20October%202021/Portfolio%20Monthly/Misc/Debt%20Schemes%20Risk-O-Met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- Oct 2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6E0DC-72B1-4427-BAF0-2D6408B1CE7A}">
  <dimension ref="A1:C14"/>
  <sheetViews>
    <sheetView tabSelected="1" workbookViewId="0">
      <selection sqref="A1:B1"/>
    </sheetView>
  </sheetViews>
  <sheetFormatPr defaultRowHeight="15" x14ac:dyDescent="0.25"/>
  <cols>
    <col min="1" max="1" width="8.42578125" bestFit="1" customWidth="1"/>
    <col min="2" max="2" width="44.28515625" bestFit="1" customWidth="1"/>
    <col min="3" max="3" width="16.140625" bestFit="1" customWidth="1"/>
  </cols>
  <sheetData>
    <row r="1" spans="1:3" x14ac:dyDescent="0.25">
      <c r="A1" s="79" t="s">
        <v>41</v>
      </c>
      <c r="B1" s="79"/>
    </row>
    <row r="2" spans="1:3" x14ac:dyDescent="0.25">
      <c r="A2" s="80" t="s">
        <v>314</v>
      </c>
      <c r="B2" s="80"/>
    </row>
    <row r="3" spans="1:3" x14ac:dyDescent="0.25">
      <c r="A3" s="58" t="s">
        <v>42</v>
      </c>
      <c r="B3" s="58" t="s">
        <v>43</v>
      </c>
      <c r="C3" s="58" t="s">
        <v>327</v>
      </c>
    </row>
    <row r="4" spans="1:3" x14ac:dyDescent="0.25">
      <c r="A4" s="60" t="s">
        <v>19</v>
      </c>
      <c r="B4" s="59" t="s">
        <v>20</v>
      </c>
      <c r="C4" s="59" t="s">
        <v>328</v>
      </c>
    </row>
    <row r="5" spans="1:3" x14ac:dyDescent="0.25">
      <c r="A5" s="60" t="s">
        <v>21</v>
      </c>
      <c r="B5" s="59" t="s">
        <v>22</v>
      </c>
      <c r="C5" s="59" t="s">
        <v>329</v>
      </c>
    </row>
    <row r="6" spans="1:3" x14ac:dyDescent="0.25">
      <c r="A6" s="60" t="s">
        <v>23</v>
      </c>
      <c r="B6" s="59" t="s">
        <v>24</v>
      </c>
      <c r="C6" s="59" t="s">
        <v>328</v>
      </c>
    </row>
    <row r="7" spans="1:3" x14ac:dyDescent="0.25">
      <c r="A7" s="60" t="s">
        <v>25</v>
      </c>
      <c r="B7" s="59" t="s">
        <v>26</v>
      </c>
      <c r="C7" s="59" t="s">
        <v>328</v>
      </c>
    </row>
    <row r="8" spans="1:3" x14ac:dyDescent="0.25">
      <c r="A8" s="60" t="s">
        <v>27</v>
      </c>
      <c r="B8" s="59" t="s">
        <v>28</v>
      </c>
      <c r="C8" s="59" t="s">
        <v>329</v>
      </c>
    </row>
    <row r="9" spans="1:3" x14ac:dyDescent="0.25">
      <c r="A9" s="60" t="s">
        <v>29</v>
      </c>
      <c r="B9" s="59" t="s">
        <v>30</v>
      </c>
      <c r="C9" s="59" t="s">
        <v>330</v>
      </c>
    </row>
    <row r="10" spans="1:3" x14ac:dyDescent="0.25">
      <c r="A10" s="60" t="s">
        <v>31</v>
      </c>
      <c r="B10" s="59" t="s">
        <v>32</v>
      </c>
      <c r="C10" s="59" t="s">
        <v>328</v>
      </c>
    </row>
    <row r="11" spans="1:3" x14ac:dyDescent="0.25">
      <c r="A11" s="60" t="s">
        <v>33</v>
      </c>
      <c r="B11" s="59" t="s">
        <v>34</v>
      </c>
      <c r="C11" s="59" t="s">
        <v>328</v>
      </c>
    </row>
    <row r="12" spans="1:3" x14ac:dyDescent="0.25">
      <c r="A12" s="60" t="s">
        <v>35</v>
      </c>
      <c r="B12" s="59" t="s">
        <v>36</v>
      </c>
      <c r="C12" s="59" t="s">
        <v>328</v>
      </c>
    </row>
    <row r="13" spans="1:3" x14ac:dyDescent="0.25">
      <c r="A13" s="60" t="s">
        <v>37</v>
      </c>
      <c r="B13" s="59" t="s">
        <v>38</v>
      </c>
      <c r="C13" s="59" t="s">
        <v>328</v>
      </c>
    </row>
    <row r="14" spans="1:3" x14ac:dyDescent="0.25">
      <c r="A14" s="60" t="s">
        <v>39</v>
      </c>
      <c r="B14" s="59" t="s">
        <v>40</v>
      </c>
      <c r="C14" s="59" t="s">
        <v>331</v>
      </c>
    </row>
  </sheetData>
  <mergeCells count="2">
    <mergeCell ref="A1:B1"/>
    <mergeCell ref="A2:B2"/>
  </mergeCells>
  <hyperlinks>
    <hyperlink ref="A4" location="'LDBOND'!A1" display="LDBOND" xr:uid="{59D17F45-ED68-40A9-8A41-20FFD6616B9D}"/>
    <hyperlink ref="A5" location="'LDGETF'!A1" display="LDGETF" xr:uid="{A430310D-BB27-4DAC-8821-EBCA6BB7F931}"/>
    <hyperlink ref="A6" location="'LDGSEC'!A1" display="LDGSEC" xr:uid="{7B09DED1-CFA9-40D6-A905-EE20FF18C542}"/>
    <hyperlink ref="A7" location="'LDINPF'!A1" display="LDINPF" xr:uid="{309B1CEF-7E48-4686-98B6-09313C263080}"/>
    <hyperlink ref="A8" location="'LDMIPF'!A1" display="LDMIPF" xr:uid="{36395A01-9219-497A-9033-1865AC32A944}"/>
    <hyperlink ref="A9" location="'LDONTF'!A1" display="LDONTF" xr:uid="{D02E2D73-B17A-421B-91D1-36F427BE1F73}"/>
    <hyperlink ref="A10" location="'LDSAPF'!A1" display="LDSAPF" xr:uid="{55B2A15D-4FAA-48D0-8990-78E155FF0CA1}"/>
    <hyperlink ref="A11" location="'LDSTDF'!A1" display="LDSTDF" xr:uid="{80E35C17-E6F6-4DE5-9EEE-8289E03E7EDD}"/>
    <hyperlink ref="A12" location="'LDUSTF'!A1" display="LDUSTF" xr:uid="{4D280907-1343-4697-B188-380B36EC2C51}"/>
    <hyperlink ref="A13" location="'LLIQDF'!A1" display="LLIQDF" xr:uid="{E25B2666-F376-4763-8F9F-8136A8373479}"/>
    <hyperlink ref="A14" location="'LUNCLF'!A1" display="LUNCLF" xr:uid="{D716D841-BFE5-432D-B565-94C45C35A84E}"/>
  </hyperlinks>
  <pageMargins left="0.7" right="0.7" top="0.75" bottom="0.75" header="0.3" footer="0.3"/>
  <pageSetup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86FBA-915E-4884-A872-A981F5E99B4D}">
  <dimension ref="B7:E52"/>
  <sheetViews>
    <sheetView showGridLines="0" topLeftCell="A9" zoomScaleNormal="100" workbookViewId="0"/>
  </sheetViews>
  <sheetFormatPr defaultRowHeight="12" x14ac:dyDescent="0.2"/>
  <cols>
    <col min="1" max="1" width="9.140625" style="2"/>
    <col min="2" max="2" width="44.7109375" style="2" customWidth="1"/>
    <col min="3" max="3" width="36.28515625" style="2" customWidth="1"/>
    <col min="4" max="4" width="29" style="2" customWidth="1"/>
    <col min="5" max="5" width="36.28515625" style="2" customWidth="1"/>
    <col min="6" max="16384" width="9.140625" style="2"/>
  </cols>
  <sheetData>
    <row r="7" spans="2:5" ht="59.25" customHeight="1" x14ac:dyDescent="0.2">
      <c r="B7" s="93" t="s">
        <v>369</v>
      </c>
      <c r="C7" s="93"/>
      <c r="D7" s="93"/>
      <c r="E7" s="93"/>
    </row>
    <row r="8" spans="2:5" ht="12.75" thickBot="1" x14ac:dyDescent="0.25"/>
    <row r="9" spans="2:5" ht="35.25" customHeight="1" thickBot="1" x14ac:dyDescent="0.25">
      <c r="B9" s="49" t="s">
        <v>316</v>
      </c>
      <c r="C9" s="50" t="s">
        <v>317</v>
      </c>
      <c r="D9" s="50" t="s">
        <v>318</v>
      </c>
      <c r="E9" s="51" t="s">
        <v>319</v>
      </c>
    </row>
    <row r="10" spans="2:5" s="2" customFormat="1" ht="24.95" customHeight="1" x14ac:dyDescent="0.2">
      <c r="B10" s="69" t="s">
        <v>344</v>
      </c>
      <c r="C10" s="94"/>
      <c r="D10" s="78"/>
      <c r="E10" s="94"/>
    </row>
    <row r="11" spans="2:5" ht="24.95" customHeight="1" x14ac:dyDescent="0.2">
      <c r="B11" s="71" t="s">
        <v>345</v>
      </c>
      <c r="C11" s="95"/>
      <c r="D11" s="85" t="s">
        <v>346</v>
      </c>
      <c r="E11" s="95"/>
    </row>
    <row r="12" spans="2:5" ht="32.25" customHeight="1" x14ac:dyDescent="0.2">
      <c r="B12" s="71" t="s">
        <v>347</v>
      </c>
      <c r="C12" s="95"/>
      <c r="D12" s="85"/>
      <c r="E12" s="95"/>
    </row>
    <row r="13" spans="2:5" ht="24.95" customHeight="1" thickBot="1" x14ac:dyDescent="0.25">
      <c r="B13" s="72" t="s">
        <v>336</v>
      </c>
      <c r="C13" s="96"/>
      <c r="D13" s="68" t="s">
        <v>348</v>
      </c>
      <c r="E13" s="97"/>
    </row>
    <row r="14" spans="2:5" s="2" customFormat="1" ht="24.95" customHeight="1" x14ac:dyDescent="0.2">
      <c r="B14" s="52" t="s">
        <v>332</v>
      </c>
      <c r="C14" s="98"/>
      <c r="D14" s="61"/>
      <c r="E14" s="102"/>
    </row>
    <row r="15" spans="2:5" ht="24.95" customHeight="1" x14ac:dyDescent="0.2">
      <c r="B15" s="55" t="s">
        <v>333</v>
      </c>
      <c r="C15" s="99"/>
      <c r="D15" s="88" t="s">
        <v>334</v>
      </c>
      <c r="E15" s="103"/>
    </row>
    <row r="16" spans="2:5" ht="46.5" customHeight="1" x14ac:dyDescent="0.2">
      <c r="B16" s="55" t="s">
        <v>335</v>
      </c>
      <c r="C16" s="99"/>
      <c r="D16" s="88"/>
      <c r="E16" s="103"/>
    </row>
    <row r="17" spans="2:5" ht="24.95" customHeight="1" thickBot="1" x14ac:dyDescent="0.25">
      <c r="B17" s="62" t="s">
        <v>336</v>
      </c>
      <c r="C17" s="100"/>
      <c r="D17" s="63" t="s">
        <v>324</v>
      </c>
      <c r="E17" s="104"/>
    </row>
    <row r="18" spans="2:5" ht="24.95" customHeight="1" x14ac:dyDescent="0.2">
      <c r="B18" s="52" t="s">
        <v>20</v>
      </c>
      <c r="C18" s="91"/>
      <c r="D18" s="53"/>
      <c r="E18" s="92"/>
    </row>
    <row r="19" spans="2:5" ht="24.95" customHeight="1" x14ac:dyDescent="0.2">
      <c r="B19" s="54" t="s">
        <v>320</v>
      </c>
      <c r="C19" s="82"/>
      <c r="D19" s="87" t="s">
        <v>321</v>
      </c>
      <c r="E19" s="85"/>
    </row>
    <row r="20" spans="2:5" ht="30" customHeight="1" x14ac:dyDescent="0.2">
      <c r="B20" s="55" t="s">
        <v>322</v>
      </c>
      <c r="C20" s="82"/>
      <c r="D20" s="87"/>
      <c r="E20" s="85"/>
    </row>
    <row r="21" spans="2:5" ht="24.95" customHeight="1" thickBot="1" x14ac:dyDescent="0.25">
      <c r="B21" s="56" t="s">
        <v>323</v>
      </c>
      <c r="C21" s="83"/>
      <c r="D21" s="57" t="s">
        <v>324</v>
      </c>
      <c r="E21" s="86"/>
    </row>
    <row r="22" spans="2:5" ht="24.95" customHeight="1" x14ac:dyDescent="0.2">
      <c r="B22" s="66" t="s">
        <v>26</v>
      </c>
      <c r="C22" s="91"/>
      <c r="D22" s="67"/>
      <c r="E22" s="92"/>
    </row>
    <row r="23" spans="2:5" ht="24.95" customHeight="1" x14ac:dyDescent="0.2">
      <c r="B23" s="55" t="s">
        <v>341</v>
      </c>
      <c r="C23" s="82"/>
      <c r="D23" s="87" t="s">
        <v>342</v>
      </c>
      <c r="E23" s="85"/>
    </row>
    <row r="24" spans="2:5" ht="48" x14ac:dyDescent="0.2">
      <c r="B24" s="55" t="s">
        <v>343</v>
      </c>
      <c r="C24" s="82"/>
      <c r="D24" s="87"/>
      <c r="E24" s="85"/>
    </row>
    <row r="25" spans="2:5" ht="24.95" customHeight="1" thickBot="1" x14ac:dyDescent="0.25">
      <c r="B25" s="62" t="s">
        <v>340</v>
      </c>
      <c r="C25" s="83"/>
      <c r="D25" s="68" t="s">
        <v>324</v>
      </c>
      <c r="E25" s="86"/>
    </row>
    <row r="26" spans="2:5" ht="24.95" customHeight="1" x14ac:dyDescent="0.2">
      <c r="B26" s="64" t="s">
        <v>34</v>
      </c>
      <c r="C26" s="81"/>
      <c r="D26" s="53"/>
      <c r="E26" s="84"/>
    </row>
    <row r="27" spans="2:5" ht="24.95" customHeight="1" x14ac:dyDescent="0.2">
      <c r="B27" s="55" t="s">
        <v>358</v>
      </c>
      <c r="C27" s="82"/>
      <c r="D27" s="87" t="s">
        <v>359</v>
      </c>
      <c r="E27" s="85"/>
    </row>
    <row r="28" spans="2:5" ht="24" customHeight="1" x14ac:dyDescent="0.2">
      <c r="B28" s="55" t="s">
        <v>360</v>
      </c>
      <c r="C28" s="82"/>
      <c r="D28" s="87"/>
      <c r="E28" s="85"/>
    </row>
    <row r="29" spans="2:5" ht="24.95" customHeight="1" thickBot="1" x14ac:dyDescent="0.25">
      <c r="B29" s="73" t="s">
        <v>361</v>
      </c>
      <c r="C29" s="83"/>
      <c r="D29" s="68" t="s">
        <v>324</v>
      </c>
      <c r="E29" s="86"/>
    </row>
    <row r="30" spans="2:5" ht="24.95" customHeight="1" x14ac:dyDescent="0.2">
      <c r="B30" s="64" t="s">
        <v>32</v>
      </c>
      <c r="C30" s="81"/>
      <c r="D30" s="53"/>
      <c r="E30" s="84"/>
    </row>
    <row r="31" spans="2:5" ht="24.95" customHeight="1" x14ac:dyDescent="0.2">
      <c r="B31" s="55" t="s">
        <v>354</v>
      </c>
      <c r="C31" s="82"/>
      <c r="D31" s="87" t="s">
        <v>355</v>
      </c>
      <c r="E31" s="85"/>
    </row>
    <row r="32" spans="2:5" ht="33" customHeight="1" x14ac:dyDescent="0.2">
      <c r="B32" s="55" t="s">
        <v>356</v>
      </c>
      <c r="C32" s="82"/>
      <c r="D32" s="87"/>
      <c r="E32" s="85"/>
    </row>
    <row r="33" spans="2:5" ht="24.95" customHeight="1" thickBot="1" x14ac:dyDescent="0.25">
      <c r="B33" s="62" t="s">
        <v>357</v>
      </c>
      <c r="C33" s="83"/>
      <c r="D33" s="68" t="s">
        <v>348</v>
      </c>
      <c r="E33" s="86"/>
    </row>
    <row r="34" spans="2:5" ht="24.95" customHeight="1" x14ac:dyDescent="0.2">
      <c r="B34" s="64" t="s">
        <v>24</v>
      </c>
      <c r="C34" s="81"/>
      <c r="D34" s="53"/>
      <c r="E34" s="84"/>
    </row>
    <row r="35" spans="2:5" ht="24.95" customHeight="1" x14ac:dyDescent="0.2">
      <c r="B35" s="55" t="s">
        <v>337</v>
      </c>
      <c r="C35" s="82"/>
      <c r="D35" s="90" t="s">
        <v>338</v>
      </c>
      <c r="E35" s="88"/>
    </row>
    <row r="36" spans="2:5" ht="36.75" customHeight="1" x14ac:dyDescent="0.2">
      <c r="B36" s="55" t="s">
        <v>339</v>
      </c>
      <c r="C36" s="82"/>
      <c r="D36" s="90"/>
      <c r="E36" s="88"/>
    </row>
    <row r="37" spans="2:5" ht="24.95" customHeight="1" thickBot="1" x14ac:dyDescent="0.25">
      <c r="B37" s="62" t="s">
        <v>340</v>
      </c>
      <c r="C37" s="83"/>
      <c r="D37" s="65" t="s">
        <v>324</v>
      </c>
      <c r="E37" s="89"/>
    </row>
    <row r="38" spans="2:5" ht="24.95" customHeight="1" x14ac:dyDescent="0.2">
      <c r="B38" s="74" t="s">
        <v>38</v>
      </c>
      <c r="C38" s="91"/>
      <c r="D38" s="53"/>
      <c r="E38" s="92"/>
    </row>
    <row r="39" spans="2:5" ht="24.95" customHeight="1" x14ac:dyDescent="0.2">
      <c r="B39" s="55" t="s">
        <v>365</v>
      </c>
      <c r="C39" s="82"/>
      <c r="D39" s="87" t="s">
        <v>366</v>
      </c>
      <c r="E39" s="85"/>
    </row>
    <row r="40" spans="2:5" ht="39.75" customHeight="1" x14ac:dyDescent="0.2">
      <c r="B40" s="55" t="s">
        <v>367</v>
      </c>
      <c r="C40" s="82"/>
      <c r="D40" s="87"/>
      <c r="E40" s="85"/>
    </row>
    <row r="41" spans="2:5" ht="24.95" customHeight="1" thickBot="1" x14ac:dyDescent="0.25">
      <c r="B41" s="62" t="s">
        <v>340</v>
      </c>
      <c r="C41" s="83"/>
      <c r="D41" s="68" t="s">
        <v>324</v>
      </c>
      <c r="E41" s="86"/>
    </row>
    <row r="42" spans="2:5" ht="24.95" customHeight="1" x14ac:dyDescent="0.2">
      <c r="B42" s="64" t="s">
        <v>36</v>
      </c>
      <c r="C42" s="81"/>
      <c r="D42" s="53"/>
      <c r="E42" s="84"/>
    </row>
    <row r="43" spans="2:5" ht="24.95" customHeight="1" x14ac:dyDescent="0.2">
      <c r="B43" s="55" t="s">
        <v>362</v>
      </c>
      <c r="C43" s="82"/>
      <c r="D43" s="87" t="s">
        <v>363</v>
      </c>
      <c r="E43" s="85"/>
    </row>
    <row r="44" spans="2:5" ht="47.25" customHeight="1" x14ac:dyDescent="0.2">
      <c r="B44" s="55" t="s">
        <v>364</v>
      </c>
      <c r="C44" s="82"/>
      <c r="D44" s="87"/>
      <c r="E44" s="85"/>
    </row>
    <row r="45" spans="2:5" ht="24.95" customHeight="1" thickBot="1" x14ac:dyDescent="0.25">
      <c r="B45" s="62" t="s">
        <v>340</v>
      </c>
      <c r="C45" s="83"/>
      <c r="D45" s="65" t="s">
        <v>348</v>
      </c>
      <c r="E45" s="86"/>
    </row>
    <row r="46" spans="2:5" ht="24.95" customHeight="1" x14ac:dyDescent="0.2">
      <c r="B46" s="64" t="s">
        <v>30</v>
      </c>
      <c r="C46" s="81"/>
      <c r="D46" s="53"/>
      <c r="E46" s="84"/>
    </row>
    <row r="47" spans="2:5" ht="24.95" customHeight="1" x14ac:dyDescent="0.2">
      <c r="B47" s="55" t="s">
        <v>349</v>
      </c>
      <c r="C47" s="82"/>
      <c r="D47" s="87" t="s">
        <v>350</v>
      </c>
      <c r="E47" s="85"/>
    </row>
    <row r="48" spans="2:5" ht="39.950000000000003" customHeight="1" x14ac:dyDescent="0.2">
      <c r="B48" s="55" t="s">
        <v>351</v>
      </c>
      <c r="C48" s="82"/>
      <c r="D48" s="87"/>
      <c r="E48" s="85"/>
    </row>
    <row r="49" spans="2:5" ht="24.95" customHeight="1" thickBot="1" x14ac:dyDescent="0.25">
      <c r="B49" s="62" t="s">
        <v>352</v>
      </c>
      <c r="C49" s="83"/>
      <c r="D49" s="68" t="s">
        <v>353</v>
      </c>
      <c r="E49" s="86"/>
    </row>
    <row r="51" spans="2:5" x14ac:dyDescent="0.2">
      <c r="B51" s="2" t="s">
        <v>325</v>
      </c>
    </row>
    <row r="52" spans="2:5" x14ac:dyDescent="0.2">
      <c r="B52" s="3" t="s">
        <v>326</v>
      </c>
    </row>
  </sheetData>
  <mergeCells count="31">
    <mergeCell ref="C42:C45"/>
    <mergeCell ref="E42:E45"/>
    <mergeCell ref="D43:D44"/>
    <mergeCell ref="C46:C49"/>
    <mergeCell ref="E46:E49"/>
    <mergeCell ref="D47:D48"/>
    <mergeCell ref="C34:C37"/>
    <mergeCell ref="E34:E37"/>
    <mergeCell ref="D35:D36"/>
    <mergeCell ref="C38:C41"/>
    <mergeCell ref="E38:E41"/>
    <mergeCell ref="D39:D40"/>
    <mergeCell ref="C26:C29"/>
    <mergeCell ref="E26:E29"/>
    <mergeCell ref="D27:D28"/>
    <mergeCell ref="C30:C33"/>
    <mergeCell ref="E30:E33"/>
    <mergeCell ref="D31:D32"/>
    <mergeCell ref="C18:C21"/>
    <mergeCell ref="E18:E21"/>
    <mergeCell ref="D19:D20"/>
    <mergeCell ref="C22:C25"/>
    <mergeCell ref="E22:E25"/>
    <mergeCell ref="D23:D24"/>
    <mergeCell ref="B7:E7"/>
    <mergeCell ref="C10:C13"/>
    <mergeCell ref="E10:E13"/>
    <mergeCell ref="D11:D12"/>
    <mergeCell ref="C14:C17"/>
    <mergeCell ref="E14:E17"/>
    <mergeCell ref="D15:D16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2.85546875" style="12" customWidth="1"/>
    <col min="4" max="4" width="26.5703125" style="12" customWidth="1"/>
    <col min="5" max="5" width="30.8554687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7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315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46</v>
      </c>
      <c r="C8" s="27" t="s">
        <v>47</v>
      </c>
      <c r="D8" s="27" t="s">
        <v>48</v>
      </c>
      <c r="E8" s="28">
        <v>3944500</v>
      </c>
      <c r="F8" s="29">
        <v>3955.54</v>
      </c>
      <c r="G8" s="30">
        <v>0.30420000000000003</v>
      </c>
      <c r="H8" s="31">
        <v>5.6938999999999997E-2</v>
      </c>
    </row>
    <row r="9" spans="2:9" ht="15.75" customHeight="1" x14ac:dyDescent="0.2">
      <c r="B9" s="27" t="s">
        <v>49</v>
      </c>
      <c r="C9" s="27" t="s">
        <v>50</v>
      </c>
      <c r="D9" s="27" t="s">
        <v>48</v>
      </c>
      <c r="E9" s="28">
        <v>787500</v>
      </c>
      <c r="F9" s="29">
        <v>800.72</v>
      </c>
      <c r="G9" s="30">
        <v>6.1600000000000002E-2</v>
      </c>
      <c r="H9" s="31">
        <v>5.3774000000000002E-2</v>
      </c>
    </row>
    <row r="10" spans="2:9" ht="15.75" customHeight="1" x14ac:dyDescent="0.2">
      <c r="B10" s="27" t="s">
        <v>51</v>
      </c>
      <c r="C10" s="27" t="s">
        <v>52</v>
      </c>
      <c r="D10" s="27" t="s">
        <v>53</v>
      </c>
      <c r="E10" s="28">
        <v>50</v>
      </c>
      <c r="F10" s="29">
        <v>519.65</v>
      </c>
      <c r="G10" s="30">
        <v>0.04</v>
      </c>
      <c r="H10" s="31">
        <v>5.1985000000000003E-2</v>
      </c>
    </row>
    <row r="11" spans="2:9" ht="15.75" customHeight="1" x14ac:dyDescent="0.2">
      <c r="B11" s="27" t="s">
        <v>54</v>
      </c>
      <c r="C11" s="27" t="s">
        <v>55</v>
      </c>
      <c r="D11" s="27" t="s">
        <v>56</v>
      </c>
      <c r="E11" s="28">
        <v>50</v>
      </c>
      <c r="F11" s="29">
        <v>515.53</v>
      </c>
      <c r="G11" s="30">
        <v>3.9699999999999999E-2</v>
      </c>
      <c r="H11" s="31">
        <v>4.7100000000000003E-2</v>
      </c>
    </row>
    <row r="12" spans="2:9" ht="15.75" customHeight="1" x14ac:dyDescent="0.2">
      <c r="B12" s="27" t="s">
        <v>57</v>
      </c>
      <c r="C12" s="27" t="s">
        <v>58</v>
      </c>
      <c r="D12" s="27" t="s">
        <v>48</v>
      </c>
      <c r="E12" s="28">
        <v>100000</v>
      </c>
      <c r="F12" s="29">
        <v>107.48</v>
      </c>
      <c r="G12" s="30">
        <v>8.3000000000000001E-3</v>
      </c>
      <c r="H12" s="31">
        <v>4.7564000000000002E-2</v>
      </c>
    </row>
    <row r="13" spans="2:9" ht="15.75" customHeight="1" x14ac:dyDescent="0.2">
      <c r="B13" s="27" t="s">
        <v>59</v>
      </c>
      <c r="C13" s="27" t="s">
        <v>60</v>
      </c>
      <c r="D13" s="27" t="s">
        <v>48</v>
      </c>
      <c r="E13" s="28">
        <v>53800</v>
      </c>
      <c r="F13" s="29">
        <v>57.81</v>
      </c>
      <c r="G13" s="30">
        <v>4.4000000000000003E-3</v>
      </c>
      <c r="H13" s="31">
        <v>6.0852000000000003E-2</v>
      </c>
    </row>
    <row r="14" spans="2:9" ht="15.75" customHeight="1" x14ac:dyDescent="0.2">
      <c r="B14" s="26" t="s">
        <v>61</v>
      </c>
      <c r="C14" s="26"/>
      <c r="D14" s="26"/>
      <c r="E14" s="32"/>
      <c r="F14" s="33">
        <v>5956.73</v>
      </c>
      <c r="G14" s="34">
        <v>0.4582</v>
      </c>
      <c r="H14" s="35"/>
    </row>
    <row r="15" spans="2:9" ht="15.75" customHeight="1" x14ac:dyDescent="0.2">
      <c r="B15" s="27"/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62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61</v>
      </c>
      <c r="C17" s="27"/>
      <c r="D17" s="27"/>
      <c r="E17" s="28"/>
      <c r="F17" s="36" t="s">
        <v>63</v>
      </c>
      <c r="G17" s="37" t="s">
        <v>63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64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61</v>
      </c>
      <c r="C20" s="27"/>
      <c r="D20" s="27"/>
      <c r="E20" s="28"/>
      <c r="F20" s="36" t="s">
        <v>63</v>
      </c>
      <c r="G20" s="37" t="s">
        <v>63</v>
      </c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38" t="s">
        <v>65</v>
      </c>
      <c r="C22" s="38"/>
      <c r="D22" s="38"/>
      <c r="E22" s="39"/>
      <c r="F22" s="33">
        <v>5956.73</v>
      </c>
      <c r="G22" s="34">
        <v>0.45810000000000001</v>
      </c>
      <c r="H22" s="35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66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67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7" t="s">
        <v>68</v>
      </c>
      <c r="C27" s="27" t="s">
        <v>69</v>
      </c>
      <c r="D27" s="27" t="s">
        <v>48</v>
      </c>
      <c r="E27" s="28">
        <v>3000000</v>
      </c>
      <c r="F27" s="29">
        <v>2988.04</v>
      </c>
      <c r="G27" s="30">
        <v>0.2298</v>
      </c>
      <c r="H27" s="31">
        <v>3.3210999999999997E-2</v>
      </c>
    </row>
    <row r="28" spans="2:8" ht="15.75" customHeight="1" x14ac:dyDescent="0.2">
      <c r="B28" s="27" t="s">
        <v>70</v>
      </c>
      <c r="C28" s="27" t="s">
        <v>71</v>
      </c>
      <c r="D28" s="27" t="s">
        <v>48</v>
      </c>
      <c r="E28" s="28">
        <v>1500000</v>
      </c>
      <c r="F28" s="29">
        <v>1495.94</v>
      </c>
      <c r="G28" s="30">
        <v>0.11509999999999999</v>
      </c>
      <c r="H28" s="31">
        <v>3.3000000000000002E-2</v>
      </c>
    </row>
    <row r="29" spans="2:8" ht="15.75" customHeight="1" x14ac:dyDescent="0.2">
      <c r="B29" s="27" t="s">
        <v>72</v>
      </c>
      <c r="C29" s="27" t="s">
        <v>73</v>
      </c>
      <c r="D29" s="27" t="s">
        <v>48</v>
      </c>
      <c r="E29" s="28">
        <v>100000</v>
      </c>
      <c r="F29" s="29">
        <v>99.92</v>
      </c>
      <c r="G29" s="30">
        <v>7.7000000000000002E-3</v>
      </c>
      <c r="H29" s="31">
        <v>3.2490999999999999E-2</v>
      </c>
    </row>
    <row r="30" spans="2:8" ht="15.75" customHeight="1" x14ac:dyDescent="0.2">
      <c r="B30" s="26" t="s">
        <v>61</v>
      </c>
      <c r="C30" s="26"/>
      <c r="D30" s="26"/>
      <c r="E30" s="32"/>
      <c r="F30" s="33">
        <v>4583.8999999999996</v>
      </c>
      <c r="G30" s="34">
        <v>0.35260000000000002</v>
      </c>
      <c r="H30" s="35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38" t="s">
        <v>65</v>
      </c>
      <c r="C32" s="38"/>
      <c r="D32" s="38"/>
      <c r="E32" s="39"/>
      <c r="F32" s="33">
        <v>4583.8999999999996</v>
      </c>
      <c r="G32" s="34">
        <v>0.35260000000000002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74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7" t="s">
        <v>75</v>
      </c>
      <c r="C36" s="27"/>
      <c r="D36" s="27"/>
      <c r="E36" s="28"/>
      <c r="F36" s="29">
        <v>2463.17</v>
      </c>
      <c r="G36" s="30">
        <v>0.18940000000000001</v>
      </c>
      <c r="H36" s="31"/>
    </row>
    <row r="37" spans="2:8" ht="15.75" customHeight="1" x14ac:dyDescent="0.2">
      <c r="B37" s="26" t="s">
        <v>61</v>
      </c>
      <c r="C37" s="26"/>
      <c r="D37" s="26"/>
      <c r="E37" s="32"/>
      <c r="F37" s="33">
        <v>2463.17</v>
      </c>
      <c r="G37" s="34">
        <v>0.18940000000000001</v>
      </c>
      <c r="H37" s="35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38" t="s">
        <v>65</v>
      </c>
      <c r="C39" s="38"/>
      <c r="D39" s="38"/>
      <c r="E39" s="39"/>
      <c r="F39" s="33">
        <v>2463.17</v>
      </c>
      <c r="G39" s="34">
        <v>0.18940000000000001</v>
      </c>
      <c r="H39" s="35"/>
    </row>
    <row r="40" spans="2:8" ht="15.75" customHeight="1" x14ac:dyDescent="0.2">
      <c r="B40" s="27" t="s">
        <v>76</v>
      </c>
      <c r="C40" s="27"/>
      <c r="D40" s="27"/>
      <c r="E40" s="28"/>
      <c r="F40" s="40">
        <v>-1.76</v>
      </c>
      <c r="G40" s="41">
        <v>-9.9999999999988987E-5</v>
      </c>
      <c r="H40" s="31"/>
    </row>
    <row r="41" spans="2:8" ht="15.75" customHeight="1" x14ac:dyDescent="0.2">
      <c r="B41" s="42" t="s">
        <v>77</v>
      </c>
      <c r="C41" s="42"/>
      <c r="D41" s="42"/>
      <c r="E41" s="43"/>
      <c r="F41" s="44">
        <v>13002.04</v>
      </c>
      <c r="G41" s="45">
        <v>1</v>
      </c>
      <c r="H41" s="46"/>
    </row>
    <row r="42" spans="2:8" ht="15.75" customHeight="1" x14ac:dyDescent="0.2">
      <c r="B42" s="2"/>
    </row>
    <row r="43" spans="2:8" ht="15.75" customHeight="1" x14ac:dyDescent="0.2">
      <c r="B43" s="15" t="s">
        <v>78</v>
      </c>
    </row>
    <row r="44" spans="2:8" ht="15.75" customHeight="1" thickBot="1" x14ac:dyDescent="0.25"/>
    <row r="45" spans="2:8" ht="35.25" customHeight="1" thickBot="1" x14ac:dyDescent="0.25">
      <c r="B45" s="49" t="s">
        <v>316</v>
      </c>
      <c r="C45" s="50" t="s">
        <v>317</v>
      </c>
      <c r="D45" s="50" t="s">
        <v>318</v>
      </c>
      <c r="E45" s="51" t="s">
        <v>319</v>
      </c>
      <c r="G45" s="2"/>
      <c r="H45" s="2"/>
    </row>
    <row r="46" spans="2:8" ht="24.95" customHeight="1" x14ac:dyDescent="0.2">
      <c r="B46" s="52" t="s">
        <v>20</v>
      </c>
      <c r="C46" s="91"/>
      <c r="D46" s="53"/>
      <c r="E46" s="92"/>
      <c r="G46" s="2"/>
      <c r="H46" s="2"/>
    </row>
    <row r="47" spans="2:8" ht="24.95" customHeight="1" x14ac:dyDescent="0.2">
      <c r="B47" s="54" t="s">
        <v>320</v>
      </c>
      <c r="C47" s="82"/>
      <c r="D47" s="87" t="s">
        <v>321</v>
      </c>
      <c r="E47" s="85"/>
      <c r="G47" s="2"/>
      <c r="H47" s="2"/>
    </row>
    <row r="48" spans="2:8" ht="30" customHeight="1" x14ac:dyDescent="0.2">
      <c r="B48" s="55" t="s">
        <v>322</v>
      </c>
      <c r="C48" s="82"/>
      <c r="D48" s="87"/>
      <c r="E48" s="85"/>
      <c r="G48" s="2"/>
      <c r="H48" s="2"/>
    </row>
    <row r="49" spans="2:8" ht="24.95" customHeight="1" thickBot="1" x14ac:dyDescent="0.25">
      <c r="B49" s="56" t="s">
        <v>323</v>
      </c>
      <c r="C49" s="83"/>
      <c r="D49" s="57" t="s">
        <v>324</v>
      </c>
      <c r="E49" s="86"/>
      <c r="G49" s="2"/>
      <c r="H49" s="2"/>
    </row>
    <row r="51" spans="2:8" ht="12" x14ac:dyDescent="0.2">
      <c r="B51" s="2" t="s">
        <v>325</v>
      </c>
      <c r="C51" s="2"/>
      <c r="D51" s="2"/>
      <c r="G51" s="2"/>
      <c r="H51" s="2"/>
    </row>
    <row r="52" spans="2:8" ht="12" x14ac:dyDescent="0.2">
      <c r="B52" s="3" t="s">
        <v>326</v>
      </c>
      <c r="C52" s="2"/>
      <c r="D52" s="2"/>
      <c r="G52" s="2"/>
      <c r="H52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3">
    <mergeCell ref="C46:C49"/>
    <mergeCell ref="E46:E49"/>
    <mergeCell ref="D47:D48"/>
  </mergeCells>
  <hyperlinks>
    <hyperlink ref="I1" location="'Sheet1'!A1" display="Index" xr:uid="{0E9D5AAA-05CB-483A-B617-CD6E451401C6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A2E5E-2B28-4C8E-A76B-F16857D3C956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5.42578125" style="12" customWidth="1"/>
    <col min="4" max="4" width="26.5703125" style="12" customWidth="1"/>
    <col min="5" max="5" width="33.1406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315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79</v>
      </c>
      <c r="C8" s="27" t="s">
        <v>80</v>
      </c>
      <c r="D8" s="27" t="s">
        <v>48</v>
      </c>
      <c r="E8" s="28">
        <v>45569100</v>
      </c>
      <c r="F8" s="29">
        <v>45723.95</v>
      </c>
      <c r="G8" s="30">
        <v>0.49370000000000003</v>
      </c>
      <c r="H8" s="31">
        <v>6.3452999999999996E-2</v>
      </c>
    </row>
    <row r="9" spans="2:9" ht="15.75" customHeight="1" x14ac:dyDescent="0.2">
      <c r="B9" s="27" t="s">
        <v>81</v>
      </c>
      <c r="C9" s="27" t="s">
        <v>82</v>
      </c>
      <c r="D9" s="27" t="s">
        <v>48</v>
      </c>
      <c r="E9" s="28">
        <v>12690000</v>
      </c>
      <c r="F9" s="29">
        <v>12423.25</v>
      </c>
      <c r="G9" s="30">
        <v>0.1341</v>
      </c>
      <c r="H9" s="31">
        <v>6.3353999999999994E-2</v>
      </c>
    </row>
    <row r="10" spans="2:9" ht="15.75" customHeight="1" x14ac:dyDescent="0.2">
      <c r="B10" s="27" t="s">
        <v>83</v>
      </c>
      <c r="C10" s="27" t="s">
        <v>84</v>
      </c>
      <c r="D10" s="27" t="s">
        <v>48</v>
      </c>
      <c r="E10" s="28">
        <v>12173100</v>
      </c>
      <c r="F10" s="29">
        <v>12114.07</v>
      </c>
      <c r="G10" s="30">
        <v>0.1308</v>
      </c>
      <c r="H10" s="31">
        <v>6.3144000000000006E-2</v>
      </c>
    </row>
    <row r="11" spans="2:9" ht="15.75" customHeight="1" x14ac:dyDescent="0.2">
      <c r="B11" s="27" t="s">
        <v>85</v>
      </c>
      <c r="C11" s="27" t="s">
        <v>86</v>
      </c>
      <c r="D11" s="27" t="s">
        <v>48</v>
      </c>
      <c r="E11" s="28">
        <v>11569000</v>
      </c>
      <c r="F11" s="29">
        <v>11161.52</v>
      </c>
      <c r="G11" s="30">
        <v>0.1205</v>
      </c>
      <c r="H11" s="31">
        <v>6.3453999999999997E-2</v>
      </c>
    </row>
    <row r="12" spans="2:9" ht="15.75" customHeight="1" x14ac:dyDescent="0.2">
      <c r="B12" s="27" t="s">
        <v>87</v>
      </c>
      <c r="C12" s="27" t="s">
        <v>88</v>
      </c>
      <c r="D12" s="27" t="s">
        <v>48</v>
      </c>
      <c r="E12" s="28">
        <v>10500000</v>
      </c>
      <c r="F12" s="29">
        <v>10803.98</v>
      </c>
      <c r="G12" s="30">
        <v>0.1166</v>
      </c>
      <c r="H12" s="31">
        <v>6.4285999999999996E-2</v>
      </c>
    </row>
    <row r="13" spans="2:9" ht="15.75" customHeight="1" x14ac:dyDescent="0.2">
      <c r="B13" s="26" t="s">
        <v>61</v>
      </c>
      <c r="C13" s="26"/>
      <c r="D13" s="26"/>
      <c r="E13" s="32"/>
      <c r="F13" s="33">
        <v>92226.77</v>
      </c>
      <c r="G13" s="34">
        <v>0.99570000000000003</v>
      </c>
      <c r="H13" s="35"/>
    </row>
    <row r="14" spans="2:9" ht="15.75" customHeight="1" x14ac:dyDescent="0.2">
      <c r="B14" s="27"/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62</v>
      </c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61</v>
      </c>
      <c r="C16" s="27"/>
      <c r="D16" s="27"/>
      <c r="E16" s="28"/>
      <c r="F16" s="36" t="s">
        <v>63</v>
      </c>
      <c r="G16" s="37" t="s">
        <v>63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64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61</v>
      </c>
      <c r="C19" s="27"/>
      <c r="D19" s="27"/>
      <c r="E19" s="28"/>
      <c r="F19" s="36" t="s">
        <v>63</v>
      </c>
      <c r="G19" s="37" t="s">
        <v>63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38" t="s">
        <v>65</v>
      </c>
      <c r="C21" s="38"/>
      <c r="D21" s="38"/>
      <c r="E21" s="39"/>
      <c r="F21" s="33">
        <v>92226.77</v>
      </c>
      <c r="G21" s="34">
        <v>0.99580000000000002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74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75</v>
      </c>
      <c r="C25" s="27"/>
      <c r="D25" s="27"/>
      <c r="E25" s="28"/>
      <c r="F25" s="29">
        <v>412.27</v>
      </c>
      <c r="G25" s="30">
        <v>4.4999999999999997E-3</v>
      </c>
      <c r="H25" s="31"/>
    </row>
    <row r="26" spans="2:8" ht="15.75" customHeight="1" x14ac:dyDescent="0.2">
      <c r="B26" s="26" t="s">
        <v>61</v>
      </c>
      <c r="C26" s="26"/>
      <c r="D26" s="26"/>
      <c r="E26" s="32"/>
      <c r="F26" s="33">
        <v>412.27</v>
      </c>
      <c r="G26" s="34">
        <v>4.4999999999999997E-3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38" t="s">
        <v>65</v>
      </c>
      <c r="C28" s="38"/>
      <c r="D28" s="38"/>
      <c r="E28" s="39"/>
      <c r="F28" s="33">
        <v>412.27</v>
      </c>
      <c r="G28" s="34">
        <v>4.4999999999999997E-3</v>
      </c>
      <c r="H28" s="35"/>
    </row>
    <row r="29" spans="2:8" ht="15.75" customHeight="1" x14ac:dyDescent="0.2">
      <c r="B29" s="27" t="s">
        <v>76</v>
      </c>
      <c r="C29" s="27"/>
      <c r="D29" s="27"/>
      <c r="E29" s="28"/>
      <c r="F29" s="40">
        <v>-19.27</v>
      </c>
      <c r="G29" s="41">
        <v>-2.9999999999996696E-4</v>
      </c>
      <c r="H29" s="31"/>
    </row>
    <row r="30" spans="2:8" ht="15.75" customHeight="1" x14ac:dyDescent="0.2">
      <c r="B30" s="42" t="s">
        <v>77</v>
      </c>
      <c r="C30" s="42"/>
      <c r="D30" s="42"/>
      <c r="E30" s="43"/>
      <c r="F30" s="44">
        <v>92619.77</v>
      </c>
      <c r="G30" s="45">
        <v>1</v>
      </c>
      <c r="H30" s="46"/>
    </row>
    <row r="31" spans="2:8" ht="15.75" customHeight="1" thickBot="1" x14ac:dyDescent="0.25">
      <c r="B31" s="2"/>
    </row>
    <row r="32" spans="2:8" ht="35.25" customHeight="1" thickBot="1" x14ac:dyDescent="0.25">
      <c r="B32" s="49" t="s">
        <v>316</v>
      </c>
      <c r="C32" s="50" t="s">
        <v>317</v>
      </c>
      <c r="D32" s="50" t="s">
        <v>318</v>
      </c>
      <c r="E32" s="51" t="s">
        <v>319</v>
      </c>
      <c r="G32" s="2"/>
      <c r="H32" s="2"/>
    </row>
    <row r="33" spans="2:8" ht="24.95" customHeight="1" x14ac:dyDescent="0.2">
      <c r="B33" s="52" t="s">
        <v>332</v>
      </c>
      <c r="C33" s="98"/>
      <c r="D33" s="61"/>
      <c r="E33" s="101"/>
      <c r="G33" s="2"/>
      <c r="H33" s="2"/>
    </row>
    <row r="34" spans="2:8" ht="24.95" customHeight="1" x14ac:dyDescent="0.2">
      <c r="B34" s="55" t="s">
        <v>333</v>
      </c>
      <c r="C34" s="99"/>
      <c r="D34" s="88" t="s">
        <v>334</v>
      </c>
      <c r="E34" s="85"/>
      <c r="G34" s="2"/>
      <c r="H34" s="2"/>
    </row>
    <row r="35" spans="2:8" ht="46.5" customHeight="1" x14ac:dyDescent="0.2">
      <c r="B35" s="55" t="s">
        <v>335</v>
      </c>
      <c r="C35" s="99"/>
      <c r="D35" s="88"/>
      <c r="E35" s="85"/>
      <c r="G35" s="2"/>
      <c r="H35" s="2"/>
    </row>
    <row r="36" spans="2:8" ht="24.95" customHeight="1" thickBot="1" x14ac:dyDescent="0.25">
      <c r="B36" s="62" t="s">
        <v>336</v>
      </c>
      <c r="C36" s="100"/>
      <c r="D36" s="63" t="s">
        <v>324</v>
      </c>
      <c r="E36" s="86"/>
      <c r="G36" s="2"/>
      <c r="H36" s="2"/>
    </row>
    <row r="38" spans="2:8" ht="12" x14ac:dyDescent="0.2">
      <c r="B38" s="2" t="s">
        <v>325</v>
      </c>
      <c r="C38" s="2"/>
      <c r="D38" s="2"/>
      <c r="G38" s="2"/>
      <c r="H38" s="2"/>
    </row>
    <row r="39" spans="2:8" ht="12" x14ac:dyDescent="0.2">
      <c r="B39" s="3" t="s">
        <v>326</v>
      </c>
      <c r="C39" s="2"/>
      <c r="D39" s="2"/>
      <c r="G39" s="2"/>
      <c r="H39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3">
    <mergeCell ref="C33:C36"/>
    <mergeCell ref="D34:D35"/>
    <mergeCell ref="E33:E36"/>
  </mergeCells>
  <hyperlinks>
    <hyperlink ref="I1" location="'Sheet1'!A1" display="Index" xr:uid="{8566BA7B-45BD-4D61-9B8C-5E40AEADDB63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F4883-472A-45BE-BEFF-E3C0AA7F3F6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28515625" style="12" customWidth="1"/>
    <col min="4" max="4" width="26.5703125" style="12" customWidth="1"/>
    <col min="5" max="5" width="34.710937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315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46</v>
      </c>
      <c r="C8" s="27" t="s">
        <v>47</v>
      </c>
      <c r="D8" s="27" t="s">
        <v>48</v>
      </c>
      <c r="E8" s="28">
        <v>2194400</v>
      </c>
      <c r="F8" s="29">
        <v>2200.54</v>
      </c>
      <c r="G8" s="30">
        <v>0.32840000000000003</v>
      </c>
      <c r="H8" s="31">
        <v>5.6938999999999997E-2</v>
      </c>
    </row>
    <row r="9" spans="2:9" ht="15.75" customHeight="1" x14ac:dyDescent="0.2">
      <c r="B9" s="27" t="s">
        <v>49</v>
      </c>
      <c r="C9" s="27" t="s">
        <v>50</v>
      </c>
      <c r="D9" s="27" t="s">
        <v>48</v>
      </c>
      <c r="E9" s="28">
        <v>212500</v>
      </c>
      <c r="F9" s="29">
        <v>216.07</v>
      </c>
      <c r="G9" s="30">
        <v>3.2199999999999999E-2</v>
      </c>
      <c r="H9" s="31">
        <v>5.3774000000000002E-2</v>
      </c>
    </row>
    <row r="10" spans="2:9" ht="15.75" customHeight="1" x14ac:dyDescent="0.2">
      <c r="B10" s="26" t="s">
        <v>61</v>
      </c>
      <c r="C10" s="26"/>
      <c r="D10" s="26"/>
      <c r="E10" s="32"/>
      <c r="F10" s="33">
        <v>2416.61</v>
      </c>
      <c r="G10" s="34">
        <v>0.36059999999999998</v>
      </c>
      <c r="H10" s="35"/>
    </row>
    <row r="11" spans="2:9" ht="15.75" customHeight="1" x14ac:dyDescent="0.2">
      <c r="B11" s="27"/>
      <c r="C11" s="27"/>
      <c r="D11" s="27"/>
      <c r="E11" s="28"/>
      <c r="F11" s="29"/>
      <c r="G11" s="30"/>
      <c r="H11" s="31"/>
    </row>
    <row r="12" spans="2:9" ht="15.75" customHeight="1" x14ac:dyDescent="0.2">
      <c r="B12" s="26" t="s">
        <v>62</v>
      </c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61</v>
      </c>
      <c r="C13" s="27"/>
      <c r="D13" s="27"/>
      <c r="E13" s="28"/>
      <c r="F13" s="36" t="s">
        <v>63</v>
      </c>
      <c r="G13" s="37" t="s">
        <v>63</v>
      </c>
      <c r="H13" s="31"/>
    </row>
    <row r="14" spans="2:9" ht="15.75" customHeight="1" x14ac:dyDescent="0.2">
      <c r="B14" s="27"/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64</v>
      </c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61</v>
      </c>
      <c r="C16" s="27"/>
      <c r="D16" s="27"/>
      <c r="E16" s="28"/>
      <c r="F16" s="36" t="s">
        <v>63</v>
      </c>
      <c r="G16" s="37" t="s">
        <v>63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38" t="s">
        <v>65</v>
      </c>
      <c r="C18" s="38"/>
      <c r="D18" s="38"/>
      <c r="E18" s="39"/>
      <c r="F18" s="33">
        <v>2416.61</v>
      </c>
      <c r="G18" s="34">
        <v>0.36059999999999998</v>
      </c>
      <c r="H18" s="35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66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67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68</v>
      </c>
      <c r="C23" s="27" t="s">
        <v>69</v>
      </c>
      <c r="D23" s="27" t="s">
        <v>48</v>
      </c>
      <c r="E23" s="28">
        <v>2000000</v>
      </c>
      <c r="F23" s="29">
        <v>1992.03</v>
      </c>
      <c r="G23" s="30">
        <v>0.29730000000000001</v>
      </c>
      <c r="H23" s="31">
        <v>3.3210999999999997E-2</v>
      </c>
    </row>
    <row r="24" spans="2:8" ht="15.75" customHeight="1" x14ac:dyDescent="0.2">
      <c r="B24" s="27" t="s">
        <v>70</v>
      </c>
      <c r="C24" s="27" t="s">
        <v>71</v>
      </c>
      <c r="D24" s="27" t="s">
        <v>48</v>
      </c>
      <c r="E24" s="28">
        <v>1000000</v>
      </c>
      <c r="F24" s="29">
        <v>997.3</v>
      </c>
      <c r="G24" s="30">
        <v>0.14879999999999999</v>
      </c>
      <c r="H24" s="31">
        <v>3.3000000000000002E-2</v>
      </c>
    </row>
    <row r="25" spans="2:8" ht="15.75" customHeight="1" x14ac:dyDescent="0.2">
      <c r="B25" s="26" t="s">
        <v>61</v>
      </c>
      <c r="C25" s="26"/>
      <c r="D25" s="26"/>
      <c r="E25" s="32"/>
      <c r="F25" s="33">
        <v>2989.33</v>
      </c>
      <c r="G25" s="34">
        <v>0.4461</v>
      </c>
      <c r="H25" s="35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38" t="s">
        <v>65</v>
      </c>
      <c r="C27" s="38"/>
      <c r="D27" s="38"/>
      <c r="E27" s="39"/>
      <c r="F27" s="33">
        <v>2989.33</v>
      </c>
      <c r="G27" s="34">
        <v>0.4461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74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7" t="s">
        <v>75</v>
      </c>
      <c r="C31" s="27"/>
      <c r="D31" s="27"/>
      <c r="E31" s="28"/>
      <c r="F31" s="29">
        <v>1296.93</v>
      </c>
      <c r="G31" s="30">
        <v>0.19350000000000001</v>
      </c>
      <c r="H31" s="31"/>
    </row>
    <row r="32" spans="2:8" ht="15.75" customHeight="1" x14ac:dyDescent="0.2">
      <c r="B32" s="26" t="s">
        <v>61</v>
      </c>
      <c r="C32" s="26"/>
      <c r="D32" s="26"/>
      <c r="E32" s="32"/>
      <c r="F32" s="33">
        <v>1296.93</v>
      </c>
      <c r="G32" s="34">
        <v>0.19350000000000001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38" t="s">
        <v>65</v>
      </c>
      <c r="C34" s="38"/>
      <c r="D34" s="38"/>
      <c r="E34" s="39"/>
      <c r="F34" s="33">
        <v>1296.93</v>
      </c>
      <c r="G34" s="34">
        <v>0.19350000000000001</v>
      </c>
      <c r="H34" s="35"/>
    </row>
    <row r="35" spans="2:8" ht="15.75" customHeight="1" x14ac:dyDescent="0.2">
      <c r="B35" s="27" t="s">
        <v>76</v>
      </c>
      <c r="C35" s="27"/>
      <c r="D35" s="27"/>
      <c r="E35" s="28"/>
      <c r="F35" s="40">
        <v>-1.48</v>
      </c>
      <c r="G35" s="41">
        <v>-1.9999999999997797E-4</v>
      </c>
      <c r="H35" s="31"/>
    </row>
    <row r="36" spans="2:8" ht="15.75" customHeight="1" x14ac:dyDescent="0.2">
      <c r="B36" s="42" t="s">
        <v>77</v>
      </c>
      <c r="C36" s="42"/>
      <c r="D36" s="42"/>
      <c r="E36" s="43"/>
      <c r="F36" s="44">
        <v>6701.39</v>
      </c>
      <c r="G36" s="45">
        <v>1</v>
      </c>
      <c r="H36" s="46"/>
    </row>
    <row r="37" spans="2:8" ht="15.75" customHeight="1" thickBot="1" x14ac:dyDescent="0.25">
      <c r="B37" s="2"/>
    </row>
    <row r="38" spans="2:8" ht="35.25" customHeight="1" thickBot="1" x14ac:dyDescent="0.25">
      <c r="B38" s="49" t="s">
        <v>316</v>
      </c>
      <c r="C38" s="50" t="s">
        <v>317</v>
      </c>
      <c r="D38" s="50" t="s">
        <v>318</v>
      </c>
      <c r="E38" s="51" t="s">
        <v>319</v>
      </c>
      <c r="G38" s="2"/>
      <c r="H38" s="2"/>
    </row>
    <row r="39" spans="2:8" ht="24.95" customHeight="1" x14ac:dyDescent="0.2">
      <c r="B39" s="64" t="s">
        <v>24</v>
      </c>
      <c r="C39" s="81"/>
      <c r="D39" s="53"/>
      <c r="E39" s="84"/>
      <c r="G39" s="2"/>
      <c r="H39" s="2"/>
    </row>
    <row r="40" spans="2:8" ht="24.95" customHeight="1" x14ac:dyDescent="0.2">
      <c r="B40" s="55" t="s">
        <v>337</v>
      </c>
      <c r="C40" s="82"/>
      <c r="D40" s="90" t="s">
        <v>338</v>
      </c>
      <c r="E40" s="88"/>
      <c r="G40" s="2"/>
      <c r="H40" s="2"/>
    </row>
    <row r="41" spans="2:8" ht="36.75" customHeight="1" x14ac:dyDescent="0.2">
      <c r="B41" s="55" t="s">
        <v>339</v>
      </c>
      <c r="C41" s="82"/>
      <c r="D41" s="90"/>
      <c r="E41" s="88"/>
      <c r="G41" s="2"/>
      <c r="H41" s="2"/>
    </row>
    <row r="42" spans="2:8" ht="24.95" customHeight="1" thickBot="1" x14ac:dyDescent="0.25">
      <c r="B42" s="62" t="s">
        <v>340</v>
      </c>
      <c r="C42" s="83"/>
      <c r="D42" s="65" t="s">
        <v>324</v>
      </c>
      <c r="E42" s="89"/>
      <c r="G42" s="2"/>
      <c r="H42" s="2"/>
    </row>
    <row r="44" spans="2:8" ht="12" x14ac:dyDescent="0.2">
      <c r="B44" s="2" t="s">
        <v>325</v>
      </c>
      <c r="C44" s="2"/>
      <c r="D44" s="2"/>
      <c r="G44" s="2"/>
      <c r="H44" s="2"/>
    </row>
    <row r="45" spans="2:8" ht="12" x14ac:dyDescent="0.2">
      <c r="B45" s="3" t="s">
        <v>326</v>
      </c>
      <c r="C45" s="2"/>
      <c r="D45" s="2"/>
      <c r="G45" s="2"/>
      <c r="H45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3">
    <mergeCell ref="C39:C42"/>
    <mergeCell ref="E39:E42"/>
    <mergeCell ref="D40:D41"/>
  </mergeCells>
  <hyperlinks>
    <hyperlink ref="I1" location="'Sheet1'!A1" display="Index" xr:uid="{D8A960EB-B728-4A37-B7BE-CCD7EEA3AD6B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F1766-9008-4FE3-A8C9-7E6EACE78476}">
  <dimension ref="B1:P92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2.7109375" style="12" customWidth="1"/>
    <col min="4" max="4" width="26.5703125" style="12" customWidth="1"/>
    <col min="5" max="5" width="35.8554687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315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89</v>
      </c>
      <c r="C8" s="27" t="s">
        <v>90</v>
      </c>
      <c r="D8" s="27" t="s">
        <v>56</v>
      </c>
      <c r="E8" s="28">
        <v>1000</v>
      </c>
      <c r="F8" s="29">
        <v>10447.450000000001</v>
      </c>
      <c r="G8" s="30">
        <v>5.6099999999999997E-2</v>
      </c>
      <c r="H8" s="31">
        <v>4.7100000000000003E-2</v>
      </c>
    </row>
    <row r="9" spans="2:9" ht="15.75" customHeight="1" x14ac:dyDescent="0.2">
      <c r="B9" s="27" t="s">
        <v>51</v>
      </c>
      <c r="C9" s="27" t="s">
        <v>52</v>
      </c>
      <c r="D9" s="27" t="s">
        <v>53</v>
      </c>
      <c r="E9" s="28">
        <v>950</v>
      </c>
      <c r="F9" s="29">
        <v>9873.26</v>
      </c>
      <c r="G9" s="30">
        <v>5.2999999999999999E-2</v>
      </c>
      <c r="H9" s="31">
        <v>5.1985000000000003E-2</v>
      </c>
    </row>
    <row r="10" spans="2:9" ht="15.75" customHeight="1" x14ac:dyDescent="0.2">
      <c r="B10" s="27" t="s">
        <v>91</v>
      </c>
      <c r="C10" s="27" t="s">
        <v>92</v>
      </c>
      <c r="D10" s="27" t="s">
        <v>56</v>
      </c>
      <c r="E10" s="28">
        <v>900</v>
      </c>
      <c r="F10" s="29">
        <v>9612.9</v>
      </c>
      <c r="G10" s="30">
        <v>5.16E-2</v>
      </c>
      <c r="H10" s="31">
        <v>3.3251000000000003E-2</v>
      </c>
    </row>
    <row r="11" spans="2:9" ht="15.75" customHeight="1" x14ac:dyDescent="0.2">
      <c r="B11" s="27" t="s">
        <v>54</v>
      </c>
      <c r="C11" s="27" t="s">
        <v>55</v>
      </c>
      <c r="D11" s="27" t="s">
        <v>56</v>
      </c>
      <c r="E11" s="28">
        <v>700</v>
      </c>
      <c r="F11" s="29">
        <v>7217.44</v>
      </c>
      <c r="G11" s="30">
        <v>3.8800000000000001E-2</v>
      </c>
      <c r="H11" s="31">
        <v>4.7100000000000003E-2</v>
      </c>
    </row>
    <row r="12" spans="2:9" ht="15.75" customHeight="1" x14ac:dyDescent="0.2">
      <c r="B12" s="27" t="s">
        <v>93</v>
      </c>
      <c r="C12" s="27" t="s">
        <v>94</v>
      </c>
      <c r="D12" s="27" t="s">
        <v>56</v>
      </c>
      <c r="E12" s="28">
        <v>650</v>
      </c>
      <c r="F12" s="29">
        <v>7003.78</v>
      </c>
      <c r="G12" s="30">
        <v>3.7600000000000001E-2</v>
      </c>
      <c r="H12" s="31">
        <v>4.6800000000000001E-2</v>
      </c>
    </row>
    <row r="13" spans="2:9" ht="15.75" customHeight="1" x14ac:dyDescent="0.2">
      <c r="B13" s="27" t="s">
        <v>95</v>
      </c>
      <c r="C13" s="27" t="s">
        <v>96</v>
      </c>
      <c r="D13" s="27" t="s">
        <v>56</v>
      </c>
      <c r="E13" s="28">
        <v>500</v>
      </c>
      <c r="F13" s="29">
        <v>5433.14</v>
      </c>
      <c r="G13" s="30">
        <v>2.92E-2</v>
      </c>
      <c r="H13" s="31">
        <v>4.4600000000000001E-2</v>
      </c>
    </row>
    <row r="14" spans="2:9" ht="15.75" customHeight="1" x14ac:dyDescent="0.2">
      <c r="B14" s="27" t="s">
        <v>97</v>
      </c>
      <c r="C14" s="27" t="s">
        <v>98</v>
      </c>
      <c r="D14" s="27" t="s">
        <v>56</v>
      </c>
      <c r="E14" s="28">
        <v>500</v>
      </c>
      <c r="F14" s="29">
        <v>5342.82</v>
      </c>
      <c r="G14" s="30">
        <v>2.87E-2</v>
      </c>
      <c r="H14" s="31">
        <v>3.3534000000000001E-2</v>
      </c>
    </row>
    <row r="15" spans="2:9" ht="15.75" customHeight="1" x14ac:dyDescent="0.2">
      <c r="B15" s="27" t="s">
        <v>99</v>
      </c>
      <c r="C15" s="27" t="s">
        <v>100</v>
      </c>
      <c r="D15" s="27" t="s">
        <v>53</v>
      </c>
      <c r="E15" s="28">
        <v>500</v>
      </c>
      <c r="F15" s="29">
        <v>5303.99</v>
      </c>
      <c r="G15" s="30">
        <v>2.8500000000000001E-2</v>
      </c>
      <c r="H15" s="31">
        <v>4.7649999999999998E-2</v>
      </c>
    </row>
    <row r="16" spans="2:9" ht="15.75" customHeight="1" x14ac:dyDescent="0.2">
      <c r="B16" s="27" t="s">
        <v>101</v>
      </c>
      <c r="C16" s="27" t="s">
        <v>102</v>
      </c>
      <c r="D16" s="27" t="s">
        <v>56</v>
      </c>
      <c r="E16" s="28">
        <v>500</v>
      </c>
      <c r="F16" s="29">
        <v>5131.3999999999996</v>
      </c>
      <c r="G16" s="30">
        <v>2.76E-2</v>
      </c>
      <c r="H16" s="31">
        <v>4.5249999999999999E-2</v>
      </c>
    </row>
    <row r="17" spans="2:8" ht="15.75" customHeight="1" x14ac:dyDescent="0.2">
      <c r="B17" s="27" t="s">
        <v>103</v>
      </c>
      <c r="C17" s="27" t="s">
        <v>104</v>
      </c>
      <c r="D17" s="27" t="s">
        <v>105</v>
      </c>
      <c r="E17" s="28">
        <v>500</v>
      </c>
      <c r="F17" s="29">
        <v>5123.6099999999997</v>
      </c>
      <c r="G17" s="30">
        <v>2.75E-2</v>
      </c>
      <c r="H17" s="31">
        <v>4.4699999999999997E-2</v>
      </c>
    </row>
    <row r="18" spans="2:8" ht="15.75" customHeight="1" x14ac:dyDescent="0.2">
      <c r="B18" s="27" t="s">
        <v>106</v>
      </c>
      <c r="C18" s="27" t="s">
        <v>107</v>
      </c>
      <c r="D18" s="27" t="s">
        <v>56</v>
      </c>
      <c r="E18" s="28">
        <v>500</v>
      </c>
      <c r="F18" s="29">
        <v>5045.83</v>
      </c>
      <c r="G18" s="30">
        <v>2.7099999999999999E-2</v>
      </c>
      <c r="H18" s="31">
        <v>4.7100000000000003E-2</v>
      </c>
    </row>
    <row r="19" spans="2:8" ht="15.75" customHeight="1" x14ac:dyDescent="0.2">
      <c r="B19" s="27" t="s">
        <v>108</v>
      </c>
      <c r="C19" s="27" t="s">
        <v>109</v>
      </c>
      <c r="D19" s="27" t="s">
        <v>56</v>
      </c>
      <c r="E19" s="28">
        <v>500</v>
      </c>
      <c r="F19" s="29">
        <v>5007.28</v>
      </c>
      <c r="G19" s="30">
        <v>2.69E-2</v>
      </c>
      <c r="H19" s="31">
        <v>4.8800000000000003E-2</v>
      </c>
    </row>
    <row r="20" spans="2:8" ht="15.75" customHeight="1" x14ac:dyDescent="0.2">
      <c r="B20" s="27" t="s">
        <v>110</v>
      </c>
      <c r="C20" s="27" t="s">
        <v>111</v>
      </c>
      <c r="D20" s="27" t="s">
        <v>56</v>
      </c>
      <c r="E20" s="28">
        <v>450</v>
      </c>
      <c r="F20" s="29">
        <v>4648.66</v>
      </c>
      <c r="G20" s="30">
        <v>2.5000000000000001E-2</v>
      </c>
      <c r="H20" s="31">
        <v>4.8050000000000002E-2</v>
      </c>
    </row>
    <row r="21" spans="2:8" ht="15.75" customHeight="1" x14ac:dyDescent="0.2">
      <c r="B21" s="27" t="s">
        <v>112</v>
      </c>
      <c r="C21" s="27" t="s">
        <v>113</v>
      </c>
      <c r="D21" s="27" t="s">
        <v>56</v>
      </c>
      <c r="E21" s="28">
        <v>450</v>
      </c>
      <c r="F21" s="29">
        <v>4597.4799999999996</v>
      </c>
      <c r="G21" s="30">
        <v>2.47E-2</v>
      </c>
      <c r="H21" s="31">
        <v>4.9399999999999999E-2</v>
      </c>
    </row>
    <row r="22" spans="2:8" ht="15.75" customHeight="1" x14ac:dyDescent="0.2">
      <c r="B22" s="27" t="s">
        <v>114</v>
      </c>
      <c r="C22" s="27" t="s">
        <v>115</v>
      </c>
      <c r="D22" s="27" t="s">
        <v>56</v>
      </c>
      <c r="E22" s="28">
        <v>430</v>
      </c>
      <c r="F22" s="29">
        <v>4585.59</v>
      </c>
      <c r="G22" s="30">
        <v>2.46E-2</v>
      </c>
      <c r="H22" s="31">
        <v>3.3494000000000003E-2</v>
      </c>
    </row>
    <row r="23" spans="2:8" ht="15.75" customHeight="1" x14ac:dyDescent="0.2">
      <c r="B23" s="27" t="s">
        <v>116</v>
      </c>
      <c r="C23" s="27" t="s">
        <v>117</v>
      </c>
      <c r="D23" s="27" t="s">
        <v>56</v>
      </c>
      <c r="E23" s="28">
        <v>400</v>
      </c>
      <c r="F23" s="29">
        <v>4250.75</v>
      </c>
      <c r="G23" s="30">
        <v>2.2800000000000001E-2</v>
      </c>
      <c r="H23" s="31">
        <v>4.7100000000000003E-2</v>
      </c>
    </row>
    <row r="24" spans="2:8" ht="15.75" customHeight="1" x14ac:dyDescent="0.2">
      <c r="B24" s="27" t="s">
        <v>118</v>
      </c>
      <c r="C24" s="27" t="s">
        <v>119</v>
      </c>
      <c r="D24" s="27" t="s">
        <v>53</v>
      </c>
      <c r="E24" s="28">
        <v>350</v>
      </c>
      <c r="F24" s="29">
        <v>3651.34</v>
      </c>
      <c r="G24" s="30">
        <v>1.9599999999999999E-2</v>
      </c>
      <c r="H24" s="31">
        <v>4.8599999999999997E-2</v>
      </c>
    </row>
    <row r="25" spans="2:8" ht="15.75" customHeight="1" x14ac:dyDescent="0.2">
      <c r="B25" s="27" t="s">
        <v>120</v>
      </c>
      <c r="C25" s="27" t="s">
        <v>121</v>
      </c>
      <c r="D25" s="27" t="s">
        <v>56</v>
      </c>
      <c r="E25" s="28">
        <v>200</v>
      </c>
      <c r="F25" s="29">
        <v>2833.99</v>
      </c>
      <c r="G25" s="30">
        <v>1.52E-2</v>
      </c>
      <c r="H25" s="31">
        <v>4.3999999999999997E-2</v>
      </c>
    </row>
    <row r="26" spans="2:8" ht="15.75" customHeight="1" x14ac:dyDescent="0.2">
      <c r="B26" s="27" t="s">
        <v>122</v>
      </c>
      <c r="C26" s="27" t="s">
        <v>123</v>
      </c>
      <c r="D26" s="27" t="s">
        <v>56</v>
      </c>
      <c r="E26" s="28">
        <v>250</v>
      </c>
      <c r="F26" s="29">
        <v>2718.86</v>
      </c>
      <c r="G26" s="30">
        <v>1.46E-2</v>
      </c>
      <c r="H26" s="31">
        <v>4.265E-2</v>
      </c>
    </row>
    <row r="27" spans="2:8" ht="15.75" customHeight="1" x14ac:dyDescent="0.2">
      <c r="B27" s="27" t="s">
        <v>124</v>
      </c>
      <c r="C27" s="27" t="s">
        <v>125</v>
      </c>
      <c r="D27" s="27" t="s">
        <v>56</v>
      </c>
      <c r="E27" s="28">
        <v>250</v>
      </c>
      <c r="F27" s="29">
        <v>2685.43</v>
      </c>
      <c r="G27" s="30">
        <v>1.44E-2</v>
      </c>
      <c r="H27" s="31">
        <v>5.2900000000000003E-2</v>
      </c>
    </row>
    <row r="28" spans="2:8" ht="15.75" customHeight="1" x14ac:dyDescent="0.2">
      <c r="B28" s="27" t="s">
        <v>126</v>
      </c>
      <c r="C28" s="27" t="s">
        <v>127</v>
      </c>
      <c r="D28" s="27" t="s">
        <v>56</v>
      </c>
      <c r="E28" s="28">
        <v>250</v>
      </c>
      <c r="F28" s="29">
        <v>2675.62</v>
      </c>
      <c r="G28" s="30">
        <v>1.44E-2</v>
      </c>
      <c r="H28" s="31">
        <v>3.7949999999999998E-2</v>
      </c>
    </row>
    <row r="29" spans="2:8" ht="15.75" customHeight="1" x14ac:dyDescent="0.2">
      <c r="B29" s="27" t="s">
        <v>128</v>
      </c>
      <c r="C29" s="27" t="s">
        <v>129</v>
      </c>
      <c r="D29" s="27" t="s">
        <v>56</v>
      </c>
      <c r="E29" s="28">
        <v>250</v>
      </c>
      <c r="F29" s="29">
        <v>2657.16</v>
      </c>
      <c r="G29" s="30">
        <v>1.43E-2</v>
      </c>
      <c r="H29" s="31">
        <v>4.7100000000000003E-2</v>
      </c>
    </row>
    <row r="30" spans="2:8" ht="15.75" customHeight="1" x14ac:dyDescent="0.2">
      <c r="B30" s="27" t="s">
        <v>130</v>
      </c>
      <c r="C30" s="27" t="s">
        <v>131</v>
      </c>
      <c r="D30" s="27" t="s">
        <v>56</v>
      </c>
      <c r="E30" s="28">
        <v>250</v>
      </c>
      <c r="F30" s="29">
        <v>2648.99</v>
      </c>
      <c r="G30" s="30">
        <v>1.4200000000000001E-2</v>
      </c>
      <c r="H30" s="31">
        <v>4.8500000000000001E-2</v>
      </c>
    </row>
    <row r="31" spans="2:8" ht="15.75" customHeight="1" x14ac:dyDescent="0.2">
      <c r="B31" s="27" t="s">
        <v>132</v>
      </c>
      <c r="C31" s="27" t="s">
        <v>133</v>
      </c>
      <c r="D31" s="27" t="s">
        <v>53</v>
      </c>
      <c r="E31" s="28">
        <v>250</v>
      </c>
      <c r="F31" s="29">
        <v>2610.89</v>
      </c>
      <c r="G31" s="30">
        <v>1.4E-2</v>
      </c>
      <c r="H31" s="31">
        <v>4.7300000000000002E-2</v>
      </c>
    </row>
    <row r="32" spans="2:8" ht="15.75" customHeight="1" x14ac:dyDescent="0.2">
      <c r="B32" s="27" t="s">
        <v>134</v>
      </c>
      <c r="C32" s="27" t="s">
        <v>135</v>
      </c>
      <c r="D32" s="27" t="s">
        <v>136</v>
      </c>
      <c r="E32" s="28">
        <v>250</v>
      </c>
      <c r="F32" s="29">
        <v>2591.4499999999998</v>
      </c>
      <c r="G32" s="30">
        <v>1.3899999999999999E-2</v>
      </c>
      <c r="H32" s="31">
        <v>4.265E-2</v>
      </c>
    </row>
    <row r="33" spans="2:8" ht="15.75" customHeight="1" x14ac:dyDescent="0.2">
      <c r="B33" s="27" t="s">
        <v>137</v>
      </c>
      <c r="C33" s="27" t="s">
        <v>138</v>
      </c>
      <c r="D33" s="27" t="s">
        <v>53</v>
      </c>
      <c r="E33" s="28">
        <v>250</v>
      </c>
      <c r="F33" s="29">
        <v>2498.66</v>
      </c>
      <c r="G33" s="30">
        <v>1.34E-2</v>
      </c>
      <c r="H33" s="31">
        <v>4.845E-2</v>
      </c>
    </row>
    <row r="34" spans="2:8" ht="15.75" customHeight="1" x14ac:dyDescent="0.2">
      <c r="B34" s="27" t="s">
        <v>46</v>
      </c>
      <c r="C34" s="27" t="s">
        <v>47</v>
      </c>
      <c r="D34" s="27" t="s">
        <v>48</v>
      </c>
      <c r="E34" s="28">
        <v>2411100</v>
      </c>
      <c r="F34" s="29">
        <v>2417.85</v>
      </c>
      <c r="G34" s="30">
        <v>1.2999999999999999E-2</v>
      </c>
      <c r="H34" s="31">
        <v>5.6938999999999997E-2</v>
      </c>
    </row>
    <row r="35" spans="2:8" ht="15.75" customHeight="1" x14ac:dyDescent="0.2">
      <c r="B35" s="27" t="s">
        <v>139</v>
      </c>
      <c r="C35" s="27" t="s">
        <v>140</v>
      </c>
      <c r="D35" s="27" t="s">
        <v>56</v>
      </c>
      <c r="E35" s="28">
        <v>150</v>
      </c>
      <c r="F35" s="29">
        <v>1668.31</v>
      </c>
      <c r="G35" s="30">
        <v>8.9999999999999993E-3</v>
      </c>
      <c r="H35" s="31">
        <v>4.5850000000000002E-2</v>
      </c>
    </row>
    <row r="36" spans="2:8" ht="15.75" customHeight="1" x14ac:dyDescent="0.2">
      <c r="B36" s="27" t="s">
        <v>141</v>
      </c>
      <c r="C36" s="27" t="s">
        <v>142</v>
      </c>
      <c r="D36" s="27" t="s">
        <v>56</v>
      </c>
      <c r="E36" s="28">
        <v>150</v>
      </c>
      <c r="F36" s="29">
        <v>1584.6</v>
      </c>
      <c r="G36" s="30">
        <v>8.5000000000000006E-3</v>
      </c>
      <c r="H36" s="31">
        <v>4.7100000000000003E-2</v>
      </c>
    </row>
    <row r="37" spans="2:8" ht="15.75" customHeight="1" x14ac:dyDescent="0.2">
      <c r="B37" s="27" t="s">
        <v>143</v>
      </c>
      <c r="C37" s="27" t="s">
        <v>144</v>
      </c>
      <c r="D37" s="27" t="s">
        <v>56</v>
      </c>
      <c r="E37" s="28">
        <v>100</v>
      </c>
      <c r="F37" s="29">
        <v>1126.6099999999999</v>
      </c>
      <c r="G37" s="30">
        <v>6.0000000000000001E-3</v>
      </c>
      <c r="H37" s="31">
        <v>4.4249999999999998E-2</v>
      </c>
    </row>
    <row r="38" spans="2:8" ht="15.75" customHeight="1" x14ac:dyDescent="0.2">
      <c r="B38" s="27" t="s">
        <v>145</v>
      </c>
      <c r="C38" s="27" t="s">
        <v>146</v>
      </c>
      <c r="D38" s="27" t="s">
        <v>56</v>
      </c>
      <c r="E38" s="28">
        <v>100</v>
      </c>
      <c r="F38" s="29">
        <v>1047.92</v>
      </c>
      <c r="G38" s="30">
        <v>5.5999999999999999E-3</v>
      </c>
      <c r="H38" s="31">
        <v>4.9500000000000002E-2</v>
      </c>
    </row>
    <row r="39" spans="2:8" ht="15.75" customHeight="1" x14ac:dyDescent="0.2">
      <c r="B39" s="27" t="s">
        <v>147</v>
      </c>
      <c r="C39" s="27" t="s">
        <v>148</v>
      </c>
      <c r="D39" s="27" t="s">
        <v>56</v>
      </c>
      <c r="E39" s="28">
        <v>50</v>
      </c>
      <c r="F39" s="29">
        <v>523.09</v>
      </c>
      <c r="G39" s="30">
        <v>2.8E-3</v>
      </c>
      <c r="H39" s="31">
        <v>4.4249999999999998E-2</v>
      </c>
    </row>
    <row r="40" spans="2:8" ht="15.75" customHeight="1" x14ac:dyDescent="0.2">
      <c r="B40" s="27" t="s">
        <v>149</v>
      </c>
      <c r="C40" s="27" t="s">
        <v>150</v>
      </c>
      <c r="D40" s="27" t="s">
        <v>56</v>
      </c>
      <c r="E40" s="28">
        <v>40</v>
      </c>
      <c r="F40" s="29">
        <v>412.7</v>
      </c>
      <c r="G40" s="30">
        <v>2.2000000000000001E-3</v>
      </c>
      <c r="H40" s="31">
        <v>4.6248999999999998E-2</v>
      </c>
    </row>
    <row r="41" spans="2:8" ht="15.75" customHeight="1" x14ac:dyDescent="0.2">
      <c r="B41" s="26" t="s">
        <v>61</v>
      </c>
      <c r="C41" s="26"/>
      <c r="D41" s="26"/>
      <c r="E41" s="32"/>
      <c r="F41" s="33">
        <v>134978.85</v>
      </c>
      <c r="G41" s="34">
        <v>0.7248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62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61</v>
      </c>
      <c r="C44" s="27"/>
      <c r="D44" s="27"/>
      <c r="E44" s="28"/>
      <c r="F44" s="36" t="s">
        <v>63</v>
      </c>
      <c r="G44" s="37" t="s">
        <v>63</v>
      </c>
      <c r="H44" s="31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26" t="s">
        <v>64</v>
      </c>
      <c r="C46" s="27"/>
      <c r="D46" s="27"/>
      <c r="E46" s="28"/>
      <c r="F46" s="29"/>
      <c r="G46" s="30"/>
      <c r="H46" s="31"/>
    </row>
    <row r="47" spans="2:8" ht="15.75" customHeight="1" x14ac:dyDescent="0.2">
      <c r="B47" s="26" t="s">
        <v>61</v>
      </c>
      <c r="C47" s="27"/>
      <c r="D47" s="27"/>
      <c r="E47" s="28"/>
      <c r="F47" s="36" t="s">
        <v>63</v>
      </c>
      <c r="G47" s="37" t="s">
        <v>63</v>
      </c>
      <c r="H47" s="31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38" t="s">
        <v>65</v>
      </c>
      <c r="C49" s="38"/>
      <c r="D49" s="38"/>
      <c r="E49" s="39"/>
      <c r="F49" s="33">
        <v>134978.85</v>
      </c>
      <c r="G49" s="34">
        <v>0.7248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26" t="s">
        <v>66</v>
      </c>
      <c r="C51" s="27"/>
      <c r="D51" s="27"/>
      <c r="E51" s="28"/>
      <c r="F51" s="29"/>
      <c r="G51" s="30"/>
      <c r="H51" s="31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26" t="s">
        <v>151</v>
      </c>
      <c r="C53" s="27"/>
      <c r="D53" s="27"/>
      <c r="E53" s="28"/>
      <c r="F53" s="29"/>
      <c r="G53" s="30"/>
      <c r="H53" s="31"/>
    </row>
    <row r="54" spans="2:8" ht="15.75" customHeight="1" x14ac:dyDescent="0.2">
      <c r="B54" s="27" t="s">
        <v>152</v>
      </c>
      <c r="C54" s="27" t="s">
        <v>153</v>
      </c>
      <c r="D54" s="27" t="s">
        <v>154</v>
      </c>
      <c r="E54" s="28">
        <v>2500</v>
      </c>
      <c r="F54" s="29">
        <v>12490.94</v>
      </c>
      <c r="G54" s="30">
        <v>6.7100000000000007E-2</v>
      </c>
      <c r="H54" s="31">
        <v>3.3101999999999999E-2</v>
      </c>
    </row>
    <row r="55" spans="2:8" ht="15.75" customHeight="1" x14ac:dyDescent="0.2">
      <c r="B55" s="27" t="s">
        <v>155</v>
      </c>
      <c r="C55" s="27" t="s">
        <v>156</v>
      </c>
      <c r="D55" s="27" t="s">
        <v>157</v>
      </c>
      <c r="E55" s="28">
        <v>2500</v>
      </c>
      <c r="F55" s="29">
        <v>2446.84</v>
      </c>
      <c r="G55" s="30">
        <v>1.3100000000000001E-2</v>
      </c>
      <c r="H55" s="31">
        <v>3.9849999999999997E-2</v>
      </c>
    </row>
    <row r="56" spans="2:8" ht="15.75" customHeight="1" x14ac:dyDescent="0.2">
      <c r="B56" s="27" t="s">
        <v>158</v>
      </c>
      <c r="C56" s="27" t="s">
        <v>159</v>
      </c>
      <c r="D56" s="27" t="s">
        <v>157</v>
      </c>
      <c r="E56" s="28">
        <v>2000</v>
      </c>
      <c r="F56" s="29">
        <v>1985.98</v>
      </c>
      <c r="G56" s="30">
        <v>1.0699999999999999E-2</v>
      </c>
      <c r="H56" s="31">
        <v>3.5303000000000001E-2</v>
      </c>
    </row>
    <row r="57" spans="2:8" ht="15.75" customHeight="1" x14ac:dyDescent="0.2">
      <c r="B57" s="26" t="s">
        <v>61</v>
      </c>
      <c r="C57" s="26"/>
      <c r="D57" s="26"/>
      <c r="E57" s="32"/>
      <c r="F57" s="33">
        <v>16923.759999999998</v>
      </c>
      <c r="G57" s="34">
        <v>9.0899999999999995E-2</v>
      </c>
      <c r="H57" s="35"/>
    </row>
    <row r="58" spans="2:8" ht="15.75" customHeight="1" x14ac:dyDescent="0.2">
      <c r="B58" s="27"/>
      <c r="C58" s="27"/>
      <c r="D58" s="27"/>
      <c r="E58" s="28"/>
      <c r="F58" s="29"/>
      <c r="G58" s="30"/>
      <c r="H58" s="31"/>
    </row>
    <row r="59" spans="2:8" ht="15.75" customHeight="1" x14ac:dyDescent="0.2">
      <c r="B59" s="26" t="s">
        <v>160</v>
      </c>
      <c r="C59" s="27"/>
      <c r="D59" s="27"/>
      <c r="E59" s="28"/>
      <c r="F59" s="29"/>
      <c r="G59" s="30"/>
      <c r="H59" s="31"/>
    </row>
    <row r="60" spans="2:8" ht="15.75" customHeight="1" x14ac:dyDescent="0.2">
      <c r="B60" s="27" t="s">
        <v>161</v>
      </c>
      <c r="C60" s="27" t="s">
        <v>162</v>
      </c>
      <c r="D60" s="27" t="s">
        <v>154</v>
      </c>
      <c r="E60" s="28">
        <v>500</v>
      </c>
      <c r="F60" s="29">
        <v>2489.8000000000002</v>
      </c>
      <c r="G60" s="30">
        <v>1.34E-2</v>
      </c>
      <c r="H60" s="31">
        <v>3.3249000000000001E-2</v>
      </c>
    </row>
    <row r="61" spans="2:8" ht="15.75" customHeight="1" x14ac:dyDescent="0.2">
      <c r="B61" s="26" t="s">
        <v>61</v>
      </c>
      <c r="C61" s="26"/>
      <c r="D61" s="26"/>
      <c r="E61" s="32"/>
      <c r="F61" s="33">
        <v>2489.8000000000002</v>
      </c>
      <c r="G61" s="34">
        <v>1.34E-2</v>
      </c>
      <c r="H61" s="35"/>
    </row>
    <row r="62" spans="2:8" ht="15.75" customHeight="1" x14ac:dyDescent="0.2">
      <c r="B62" s="27"/>
      <c r="C62" s="27"/>
      <c r="D62" s="27"/>
      <c r="E62" s="28"/>
      <c r="F62" s="29"/>
      <c r="G62" s="30"/>
      <c r="H62" s="31"/>
    </row>
    <row r="63" spans="2:8" ht="15.75" customHeight="1" x14ac:dyDescent="0.2">
      <c r="B63" s="26" t="s">
        <v>67</v>
      </c>
      <c r="C63" s="27"/>
      <c r="D63" s="27"/>
      <c r="E63" s="28"/>
      <c r="F63" s="29"/>
      <c r="G63" s="30"/>
      <c r="H63" s="31"/>
    </row>
    <row r="64" spans="2:8" ht="15.75" customHeight="1" x14ac:dyDescent="0.2">
      <c r="B64" s="27" t="s">
        <v>163</v>
      </c>
      <c r="C64" s="27" t="s">
        <v>164</v>
      </c>
      <c r="D64" s="27" t="s">
        <v>48</v>
      </c>
      <c r="E64" s="28">
        <v>15200000</v>
      </c>
      <c r="F64" s="29">
        <v>15168.46</v>
      </c>
      <c r="G64" s="30">
        <v>8.1500000000000003E-2</v>
      </c>
      <c r="H64" s="31">
        <v>3.2998E-2</v>
      </c>
    </row>
    <row r="65" spans="2:16" ht="15.75" customHeight="1" x14ac:dyDescent="0.2">
      <c r="B65" s="27" t="s">
        <v>70</v>
      </c>
      <c r="C65" s="27" t="s">
        <v>71</v>
      </c>
      <c r="D65" s="27" t="s">
        <v>48</v>
      </c>
      <c r="E65" s="28">
        <v>7750000</v>
      </c>
      <c r="F65" s="29">
        <v>7729.04</v>
      </c>
      <c r="G65" s="30">
        <v>4.1500000000000002E-2</v>
      </c>
      <c r="H65" s="31">
        <v>3.3000000000000002E-2</v>
      </c>
    </row>
    <row r="66" spans="2:16" ht="15.75" customHeight="1" x14ac:dyDescent="0.2">
      <c r="B66" s="27" t="s">
        <v>165</v>
      </c>
      <c r="C66" s="27" t="s">
        <v>166</v>
      </c>
      <c r="D66" s="27" t="s">
        <v>48</v>
      </c>
      <c r="E66" s="28">
        <v>400000</v>
      </c>
      <c r="F66" s="29">
        <v>399.17</v>
      </c>
      <c r="G66" s="30">
        <v>2.0999999999999999E-3</v>
      </c>
      <c r="H66" s="31">
        <v>3.2998E-2</v>
      </c>
    </row>
    <row r="67" spans="2:16" ht="15.75" customHeight="1" x14ac:dyDescent="0.2">
      <c r="B67" s="27" t="s">
        <v>167</v>
      </c>
      <c r="C67" s="27" t="s">
        <v>168</v>
      </c>
      <c r="D67" s="27" t="s">
        <v>48</v>
      </c>
      <c r="E67" s="28">
        <v>350000</v>
      </c>
      <c r="F67" s="29">
        <v>349.94</v>
      </c>
      <c r="G67" s="30">
        <v>1.9E-3</v>
      </c>
      <c r="H67" s="31">
        <v>3.3037999999999998E-2</v>
      </c>
    </row>
    <row r="68" spans="2:16" ht="15.75" customHeight="1" x14ac:dyDescent="0.2">
      <c r="B68" s="27" t="s">
        <v>72</v>
      </c>
      <c r="C68" s="27" t="s">
        <v>73</v>
      </c>
      <c r="D68" s="27" t="s">
        <v>48</v>
      </c>
      <c r="E68" s="28">
        <v>250000</v>
      </c>
      <c r="F68" s="29">
        <v>249.8</v>
      </c>
      <c r="G68" s="30">
        <v>1.2999999999999999E-3</v>
      </c>
      <c r="H68" s="31">
        <v>3.2490999999999999E-2</v>
      </c>
      <c r="L68" s="3"/>
    </row>
    <row r="69" spans="2:16" ht="15.75" customHeight="1" x14ac:dyDescent="0.2">
      <c r="B69" s="26" t="s">
        <v>61</v>
      </c>
      <c r="C69" s="26"/>
      <c r="D69" s="26"/>
      <c r="E69" s="32"/>
      <c r="F69" s="33">
        <v>23896.41</v>
      </c>
      <c r="G69" s="34">
        <v>0.1283</v>
      </c>
      <c r="H69" s="35"/>
    </row>
    <row r="70" spans="2:16" ht="15.75" customHeight="1" x14ac:dyDescent="0.2">
      <c r="B70" s="27"/>
      <c r="C70" s="27"/>
      <c r="D70" s="27"/>
      <c r="E70" s="28"/>
      <c r="F70" s="29"/>
      <c r="G70" s="30"/>
      <c r="H70" s="31"/>
      <c r="L70" s="3"/>
    </row>
    <row r="71" spans="2:16" ht="15.75" customHeight="1" x14ac:dyDescent="0.2">
      <c r="B71" s="38" t="s">
        <v>65</v>
      </c>
      <c r="C71" s="38"/>
      <c r="D71" s="38"/>
      <c r="E71" s="39"/>
      <c r="F71" s="33">
        <v>43309.97</v>
      </c>
      <c r="G71" s="34">
        <v>0.2326</v>
      </c>
      <c r="H71" s="35"/>
      <c r="L71" s="3"/>
    </row>
    <row r="72" spans="2:16" ht="15.75" customHeight="1" x14ac:dyDescent="0.2">
      <c r="B72" s="27"/>
      <c r="C72" s="27"/>
      <c r="D72" s="27"/>
      <c r="E72" s="28"/>
      <c r="F72" s="29"/>
      <c r="G72" s="30"/>
      <c r="H72" s="31"/>
      <c r="L72" s="3"/>
    </row>
    <row r="73" spans="2:16" ht="15.75" customHeight="1" x14ac:dyDescent="0.2">
      <c r="B73" s="27"/>
      <c r="C73" s="27"/>
      <c r="D73" s="27"/>
      <c r="E73" s="28"/>
      <c r="F73" s="29"/>
      <c r="G73" s="30"/>
      <c r="H73" s="31"/>
      <c r="L73" s="3"/>
    </row>
    <row r="74" spans="2:16" ht="15.75" customHeight="1" x14ac:dyDescent="0.2">
      <c r="B74" s="26" t="s">
        <v>74</v>
      </c>
      <c r="C74" s="27"/>
      <c r="D74" s="27"/>
      <c r="E74" s="28"/>
      <c r="F74" s="29"/>
      <c r="G74" s="30"/>
      <c r="H74" s="31"/>
      <c r="L74" s="3"/>
    </row>
    <row r="75" spans="2:16" ht="15.75" customHeight="1" x14ac:dyDescent="0.2">
      <c r="B75" s="27" t="s">
        <v>75</v>
      </c>
      <c r="C75" s="27"/>
      <c r="D75" s="27"/>
      <c r="E75" s="28"/>
      <c r="F75" s="29">
        <v>8044.82</v>
      </c>
      <c r="G75" s="30">
        <v>4.3200000000000002E-2</v>
      </c>
      <c r="H75" s="31"/>
      <c r="L75" s="5"/>
      <c r="M75" s="5"/>
      <c r="N75" s="6"/>
      <c r="O75" s="6"/>
      <c r="P75" s="5"/>
    </row>
    <row r="76" spans="2:16" ht="15.75" customHeight="1" x14ac:dyDescent="0.2">
      <c r="B76" s="26" t="s">
        <v>61</v>
      </c>
      <c r="C76" s="26"/>
      <c r="D76" s="26"/>
      <c r="E76" s="32"/>
      <c r="F76" s="33">
        <v>8044.82</v>
      </c>
      <c r="G76" s="34">
        <v>4.3200000000000002E-2</v>
      </c>
      <c r="H76" s="35"/>
      <c r="L76" s="7"/>
      <c r="M76" s="8"/>
      <c r="N76" s="8"/>
      <c r="O76" s="7"/>
      <c r="P76" s="7"/>
    </row>
    <row r="77" spans="2:16" ht="15.75" customHeight="1" x14ac:dyDescent="0.2">
      <c r="B77" s="27"/>
      <c r="C77" s="27"/>
      <c r="D77" s="27"/>
      <c r="E77" s="28"/>
      <c r="F77" s="29"/>
      <c r="G77" s="30"/>
      <c r="H77" s="31"/>
      <c r="L77" s="8"/>
      <c r="M77" s="8"/>
      <c r="N77" s="8"/>
      <c r="O77" s="8"/>
      <c r="P77" s="7"/>
    </row>
    <row r="78" spans="2:16" ht="15.75" customHeight="1" x14ac:dyDescent="0.2">
      <c r="B78" s="38" t="s">
        <v>65</v>
      </c>
      <c r="C78" s="38"/>
      <c r="D78" s="38"/>
      <c r="E78" s="39"/>
      <c r="F78" s="33">
        <v>8044.82</v>
      </c>
      <c r="G78" s="34">
        <v>4.3200000000000002E-2</v>
      </c>
      <c r="H78" s="35"/>
      <c r="L78" s="9"/>
      <c r="M78" s="9"/>
      <c r="N78" s="9"/>
      <c r="O78" s="9"/>
      <c r="P78" s="9"/>
    </row>
    <row r="79" spans="2:16" ht="15.75" customHeight="1" x14ac:dyDescent="0.2">
      <c r="B79" s="27" t="s">
        <v>76</v>
      </c>
      <c r="C79" s="27"/>
      <c r="D79" s="27"/>
      <c r="E79" s="28"/>
      <c r="F79" s="40">
        <v>-106.11</v>
      </c>
      <c r="G79" s="41">
        <v>-5.9999999999993392E-4</v>
      </c>
      <c r="H79" s="31"/>
      <c r="L79" s="9"/>
      <c r="M79" s="9"/>
      <c r="N79" s="9"/>
      <c r="O79" s="9"/>
      <c r="P79" s="9"/>
    </row>
    <row r="80" spans="2:16" ht="15.75" customHeight="1" x14ac:dyDescent="0.2">
      <c r="B80" s="42" t="s">
        <v>77</v>
      </c>
      <c r="C80" s="42"/>
      <c r="D80" s="42"/>
      <c r="E80" s="43"/>
      <c r="F80" s="44">
        <v>186227.53</v>
      </c>
      <c r="G80" s="45">
        <v>1</v>
      </c>
      <c r="H80" s="46"/>
      <c r="L80" s="9"/>
      <c r="M80" s="9"/>
      <c r="N80" s="9"/>
      <c r="O80" s="9"/>
      <c r="P80" s="9"/>
    </row>
    <row r="81" spans="2:16" ht="15.75" customHeight="1" x14ac:dyDescent="0.2">
      <c r="B81" s="2"/>
      <c r="L81" s="9"/>
      <c r="M81" s="9"/>
      <c r="N81" s="9"/>
      <c r="O81" s="9"/>
      <c r="P81" s="9"/>
    </row>
    <row r="82" spans="2:16" ht="15.75" customHeight="1" x14ac:dyDescent="0.2">
      <c r="B82" s="15" t="s">
        <v>169</v>
      </c>
      <c r="L82" s="9"/>
      <c r="M82" s="9"/>
      <c r="N82" s="9"/>
      <c r="O82" s="9"/>
      <c r="P82" s="9"/>
    </row>
    <row r="83" spans="2:16" ht="15.75" customHeight="1" x14ac:dyDescent="0.2">
      <c r="B83" s="15" t="s">
        <v>78</v>
      </c>
      <c r="L83" s="9"/>
      <c r="M83" s="9"/>
      <c r="N83" s="9"/>
      <c r="O83" s="9"/>
      <c r="P83" s="9"/>
    </row>
    <row r="84" spans="2:16" ht="15.75" customHeight="1" thickBot="1" x14ac:dyDescent="0.25">
      <c r="L84" s="9"/>
      <c r="M84" s="9"/>
      <c r="N84" s="9"/>
      <c r="O84" s="9"/>
      <c r="P84" s="9"/>
    </row>
    <row r="85" spans="2:16" ht="35.25" customHeight="1" thickBot="1" x14ac:dyDescent="0.25">
      <c r="B85" s="49" t="s">
        <v>316</v>
      </c>
      <c r="C85" s="50" t="s">
        <v>317</v>
      </c>
      <c r="D85" s="50" t="s">
        <v>318</v>
      </c>
      <c r="E85" s="51" t="s">
        <v>319</v>
      </c>
      <c r="G85" s="2"/>
      <c r="H85" s="2"/>
    </row>
    <row r="86" spans="2:16" ht="24.95" customHeight="1" x14ac:dyDescent="0.2">
      <c r="B86" s="66" t="s">
        <v>26</v>
      </c>
      <c r="C86" s="91"/>
      <c r="D86" s="67"/>
      <c r="E86" s="92"/>
      <c r="G86" s="2"/>
      <c r="H86" s="2"/>
    </row>
    <row r="87" spans="2:16" ht="24.95" customHeight="1" x14ac:dyDescent="0.2">
      <c r="B87" s="55" t="s">
        <v>341</v>
      </c>
      <c r="C87" s="82"/>
      <c r="D87" s="87" t="s">
        <v>342</v>
      </c>
      <c r="E87" s="85"/>
      <c r="G87" s="2"/>
      <c r="H87" s="2"/>
    </row>
    <row r="88" spans="2:16" ht="48" x14ac:dyDescent="0.2">
      <c r="B88" s="55" t="s">
        <v>343</v>
      </c>
      <c r="C88" s="82"/>
      <c r="D88" s="87"/>
      <c r="E88" s="85"/>
      <c r="G88" s="2"/>
      <c r="H88" s="2"/>
    </row>
    <row r="89" spans="2:16" ht="24.95" customHeight="1" thickBot="1" x14ac:dyDescent="0.25">
      <c r="B89" s="62" t="s">
        <v>340</v>
      </c>
      <c r="C89" s="83"/>
      <c r="D89" s="68" t="s">
        <v>324</v>
      </c>
      <c r="E89" s="86"/>
      <c r="G89" s="2"/>
      <c r="H89" s="2"/>
    </row>
    <row r="91" spans="2:16" ht="12" x14ac:dyDescent="0.2">
      <c r="B91" s="2" t="s">
        <v>325</v>
      </c>
      <c r="C91" s="2"/>
      <c r="D91" s="2"/>
      <c r="G91" s="2"/>
      <c r="H91" s="2"/>
    </row>
    <row r="92" spans="2:16" ht="12" x14ac:dyDescent="0.2">
      <c r="B92" s="3" t="s">
        <v>326</v>
      </c>
      <c r="C92" s="2"/>
      <c r="D92" s="2"/>
      <c r="G92" s="2"/>
      <c r="H92" s="2"/>
    </row>
  </sheetData>
  <mergeCells count="3">
    <mergeCell ref="C86:C89"/>
    <mergeCell ref="E86:E89"/>
    <mergeCell ref="D87:D88"/>
  </mergeCells>
  <hyperlinks>
    <hyperlink ref="I1" location="'Sheet1'!A1" display="Index" xr:uid="{893F0823-A906-4E59-AB1A-30A50A5DA103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FD1CC-5881-4C54-A09C-A46DF4806A32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140625" style="12" customWidth="1"/>
    <col min="4" max="4" width="26.5703125" style="12" customWidth="1"/>
    <col min="5" max="5" width="33.425781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315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47" t="s">
        <v>170</v>
      </c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171</v>
      </c>
      <c r="C6" s="27"/>
      <c r="D6" s="27"/>
      <c r="E6" s="28"/>
      <c r="F6" s="29"/>
      <c r="G6" s="30"/>
      <c r="H6" s="31"/>
    </row>
    <row r="7" spans="2:9" ht="15.75" customHeight="1" x14ac:dyDescent="0.2">
      <c r="B7" s="27" t="s">
        <v>172</v>
      </c>
      <c r="C7" s="27" t="s">
        <v>173</v>
      </c>
      <c r="D7" s="27" t="s">
        <v>174</v>
      </c>
      <c r="E7" s="28">
        <v>19352</v>
      </c>
      <c r="F7" s="29">
        <v>345.85</v>
      </c>
      <c r="G7" s="30">
        <v>5.11E-2</v>
      </c>
      <c r="H7" s="31"/>
    </row>
    <row r="8" spans="2:9" ht="15.75" customHeight="1" x14ac:dyDescent="0.2">
      <c r="B8" s="27" t="s">
        <v>175</v>
      </c>
      <c r="C8" s="27" t="s">
        <v>176</v>
      </c>
      <c r="D8" s="27" t="s">
        <v>177</v>
      </c>
      <c r="E8" s="28">
        <v>39694</v>
      </c>
      <c r="F8" s="29">
        <v>306.95</v>
      </c>
      <c r="G8" s="30">
        <v>4.5400000000000003E-2</v>
      </c>
      <c r="H8" s="31"/>
    </row>
    <row r="9" spans="2:9" ht="15.75" customHeight="1" x14ac:dyDescent="0.2">
      <c r="B9" s="27" t="s">
        <v>178</v>
      </c>
      <c r="C9" s="27" t="s">
        <v>179</v>
      </c>
      <c r="D9" s="27" t="s">
        <v>177</v>
      </c>
      <c r="E9" s="28">
        <v>8307</v>
      </c>
      <c r="F9" s="29">
        <v>129.36000000000001</v>
      </c>
      <c r="G9" s="30">
        <v>1.9099999999999999E-2</v>
      </c>
      <c r="H9" s="31"/>
    </row>
    <row r="10" spans="2:9" ht="15.75" customHeight="1" x14ac:dyDescent="0.2">
      <c r="B10" s="27" t="s">
        <v>180</v>
      </c>
      <c r="C10" s="27" t="s">
        <v>181</v>
      </c>
      <c r="D10" s="27" t="s">
        <v>174</v>
      </c>
      <c r="E10" s="28">
        <v>1595</v>
      </c>
      <c r="F10" s="29">
        <v>114.8</v>
      </c>
      <c r="G10" s="30">
        <v>1.7000000000000001E-2</v>
      </c>
      <c r="H10" s="31"/>
    </row>
    <row r="11" spans="2:9" ht="15.75" customHeight="1" x14ac:dyDescent="0.2">
      <c r="B11" s="27" t="s">
        <v>182</v>
      </c>
      <c r="C11" s="27" t="s">
        <v>183</v>
      </c>
      <c r="D11" s="27" t="s">
        <v>184</v>
      </c>
      <c r="E11" s="28">
        <v>4733</v>
      </c>
      <c r="F11" s="29">
        <v>114.76</v>
      </c>
      <c r="G11" s="30">
        <v>1.7000000000000001E-2</v>
      </c>
      <c r="H11" s="31"/>
    </row>
    <row r="12" spans="2:9" ht="15.75" customHeight="1" x14ac:dyDescent="0.2">
      <c r="B12" s="27" t="s">
        <v>185</v>
      </c>
      <c r="C12" s="27" t="s">
        <v>186</v>
      </c>
      <c r="D12" s="27" t="s">
        <v>184</v>
      </c>
      <c r="E12" s="28">
        <v>571</v>
      </c>
      <c r="F12" s="29">
        <v>111.21</v>
      </c>
      <c r="G12" s="30">
        <v>1.6400000000000001E-2</v>
      </c>
      <c r="H12" s="31"/>
    </row>
    <row r="13" spans="2:9" ht="15.75" customHeight="1" x14ac:dyDescent="0.2">
      <c r="B13" s="27" t="s">
        <v>187</v>
      </c>
      <c r="C13" s="27" t="s">
        <v>188</v>
      </c>
      <c r="D13" s="27" t="s">
        <v>189</v>
      </c>
      <c r="E13" s="28">
        <v>4127</v>
      </c>
      <c r="F13" s="29">
        <v>106.39</v>
      </c>
      <c r="G13" s="30">
        <v>1.5699999999999999E-2</v>
      </c>
      <c r="H13" s="31"/>
    </row>
    <row r="14" spans="2:9" ht="15.75" customHeight="1" x14ac:dyDescent="0.2">
      <c r="B14" s="27" t="s">
        <v>190</v>
      </c>
      <c r="C14" s="27" t="s">
        <v>191</v>
      </c>
      <c r="D14" s="27" t="s">
        <v>192</v>
      </c>
      <c r="E14" s="28">
        <v>8441</v>
      </c>
      <c r="F14" s="29">
        <v>78.37</v>
      </c>
      <c r="G14" s="30">
        <v>1.1599999999999999E-2</v>
      </c>
      <c r="H14" s="31"/>
    </row>
    <row r="15" spans="2:9" ht="15.75" customHeight="1" x14ac:dyDescent="0.2">
      <c r="B15" s="27" t="s">
        <v>193</v>
      </c>
      <c r="C15" s="27" t="s">
        <v>194</v>
      </c>
      <c r="D15" s="27" t="s">
        <v>174</v>
      </c>
      <c r="E15" s="28">
        <v>4830</v>
      </c>
      <c r="F15" s="29">
        <v>76.27</v>
      </c>
      <c r="G15" s="30">
        <v>1.1299999999999999E-2</v>
      </c>
      <c r="H15" s="31"/>
    </row>
    <row r="16" spans="2:9" ht="15.75" customHeight="1" x14ac:dyDescent="0.2">
      <c r="B16" s="27" t="s">
        <v>195</v>
      </c>
      <c r="C16" s="27" t="s">
        <v>196</v>
      </c>
      <c r="D16" s="27" t="s">
        <v>197</v>
      </c>
      <c r="E16" s="28">
        <v>7246</v>
      </c>
      <c r="F16" s="29">
        <v>53.44</v>
      </c>
      <c r="G16" s="30">
        <v>7.9000000000000008E-3</v>
      </c>
      <c r="H16" s="31"/>
    </row>
    <row r="17" spans="2:11" ht="15.75" customHeight="1" x14ac:dyDescent="0.2">
      <c r="B17" s="27" t="s">
        <v>198</v>
      </c>
      <c r="C17" s="27" t="s">
        <v>199</v>
      </c>
      <c r="D17" s="27" t="s">
        <v>200</v>
      </c>
      <c r="E17" s="28">
        <v>595</v>
      </c>
      <c r="F17" s="29">
        <v>49.4</v>
      </c>
      <c r="G17" s="30">
        <v>7.3000000000000001E-3</v>
      </c>
      <c r="H17" s="31"/>
    </row>
    <row r="18" spans="2:11" ht="15.75" customHeight="1" x14ac:dyDescent="0.2">
      <c r="B18" s="27" t="s">
        <v>201</v>
      </c>
      <c r="C18" s="27" t="s">
        <v>202</v>
      </c>
      <c r="D18" s="27" t="s">
        <v>200</v>
      </c>
      <c r="E18" s="28">
        <v>69</v>
      </c>
      <c r="F18" s="29">
        <v>13.77</v>
      </c>
      <c r="G18" s="30">
        <v>2E-3</v>
      </c>
      <c r="H18" s="31"/>
    </row>
    <row r="19" spans="2:11" ht="15.75" customHeight="1" x14ac:dyDescent="0.2">
      <c r="B19" s="27" t="s">
        <v>205</v>
      </c>
      <c r="C19" s="27" t="s">
        <v>206</v>
      </c>
      <c r="D19" s="27" t="s">
        <v>197</v>
      </c>
      <c r="E19" s="28">
        <v>642</v>
      </c>
      <c r="F19" s="29">
        <v>2.42</v>
      </c>
      <c r="G19" s="30">
        <v>2.9999999999999997E-4</v>
      </c>
      <c r="H19" s="31"/>
    </row>
    <row r="20" spans="2:11" ht="15.75" customHeight="1" x14ac:dyDescent="0.2">
      <c r="B20" s="26" t="s">
        <v>61</v>
      </c>
      <c r="C20" s="26"/>
      <c r="D20" s="26"/>
      <c r="E20" s="32"/>
      <c r="F20" s="33">
        <f>SUM(F7:F19)</f>
        <v>1502.9900000000002</v>
      </c>
      <c r="G20" s="34">
        <f>SUM(G7:G19)</f>
        <v>0.22209999999999999</v>
      </c>
      <c r="H20" s="35"/>
      <c r="J20" s="75"/>
      <c r="K20" s="76"/>
    </row>
    <row r="21" spans="2:11" ht="15.75" customHeight="1" x14ac:dyDescent="0.2">
      <c r="B21" s="26" t="s">
        <v>207</v>
      </c>
      <c r="C21" s="27"/>
      <c r="D21" s="27"/>
      <c r="E21" s="28"/>
      <c r="F21" s="29"/>
      <c r="G21" s="30"/>
      <c r="H21" s="31"/>
    </row>
    <row r="22" spans="2:11" ht="15.75" customHeight="1" x14ac:dyDescent="0.2">
      <c r="B22" s="27" t="s">
        <v>203</v>
      </c>
      <c r="C22" s="27" t="s">
        <v>204</v>
      </c>
      <c r="D22" s="27" t="s">
        <v>189</v>
      </c>
      <c r="E22" s="28">
        <v>333</v>
      </c>
      <c r="F22" s="29">
        <v>6.23</v>
      </c>
      <c r="G22" s="30">
        <v>8.9999999999999998E-4</v>
      </c>
      <c r="H22" s="31"/>
    </row>
    <row r="23" spans="2:11" ht="15.75" customHeight="1" x14ac:dyDescent="0.2">
      <c r="B23" s="26" t="s">
        <v>61</v>
      </c>
      <c r="C23" s="27"/>
      <c r="D23" s="27"/>
      <c r="E23" s="28"/>
      <c r="F23" s="77">
        <f>SUM(F22)</f>
        <v>6.23</v>
      </c>
      <c r="G23" s="34">
        <f>SUM(G22)</f>
        <v>8.9999999999999998E-4</v>
      </c>
      <c r="H23" s="31"/>
    </row>
    <row r="24" spans="2:11" ht="15.75" customHeight="1" x14ac:dyDescent="0.2">
      <c r="B24" s="27"/>
      <c r="C24" s="27"/>
      <c r="D24" s="27"/>
      <c r="E24" s="28"/>
      <c r="F24" s="29"/>
      <c r="G24" s="30"/>
      <c r="H24" s="31"/>
    </row>
    <row r="25" spans="2:11" ht="15.75" customHeight="1" x14ac:dyDescent="0.2">
      <c r="B25" s="38" t="s">
        <v>65</v>
      </c>
      <c r="C25" s="38"/>
      <c r="D25" s="38"/>
      <c r="E25" s="39"/>
      <c r="F25" s="33">
        <v>1509.22</v>
      </c>
      <c r="G25" s="34">
        <v>0.223</v>
      </c>
      <c r="H25" s="35"/>
    </row>
    <row r="26" spans="2:11" ht="15.75" customHeight="1" x14ac:dyDescent="0.2">
      <c r="B26" s="27"/>
      <c r="C26" s="27"/>
      <c r="D26" s="27"/>
      <c r="E26" s="28"/>
      <c r="F26" s="29"/>
      <c r="G26" s="30"/>
      <c r="H26" s="31"/>
    </row>
    <row r="27" spans="2:11" ht="15.75" customHeight="1" x14ac:dyDescent="0.2">
      <c r="B27" s="26" t="s">
        <v>44</v>
      </c>
      <c r="C27" s="27"/>
      <c r="D27" s="27"/>
      <c r="E27" s="28"/>
      <c r="F27" s="29"/>
      <c r="G27" s="30"/>
      <c r="H27" s="31"/>
    </row>
    <row r="28" spans="2:11" ht="15.75" customHeight="1" x14ac:dyDescent="0.2">
      <c r="B28" s="26" t="s">
        <v>45</v>
      </c>
      <c r="C28" s="27"/>
      <c r="D28" s="27"/>
      <c r="E28" s="28"/>
      <c r="F28" s="29"/>
      <c r="G28" s="30"/>
      <c r="H28" s="31"/>
    </row>
    <row r="29" spans="2:11" ht="15.75" customHeight="1" x14ac:dyDescent="0.2">
      <c r="B29" s="27" t="s">
        <v>57</v>
      </c>
      <c r="C29" s="27" t="s">
        <v>58</v>
      </c>
      <c r="D29" s="27" t="s">
        <v>48</v>
      </c>
      <c r="E29" s="28">
        <v>2500000</v>
      </c>
      <c r="F29" s="29">
        <v>2687.03</v>
      </c>
      <c r="G29" s="30">
        <v>0.39700000000000002</v>
      </c>
      <c r="H29" s="31">
        <v>4.7564000000000002E-2</v>
      </c>
    </row>
    <row r="30" spans="2:11" ht="15.75" customHeight="1" x14ac:dyDescent="0.2">
      <c r="B30" s="27" t="s">
        <v>46</v>
      </c>
      <c r="C30" s="27" t="s">
        <v>47</v>
      </c>
      <c r="D30" s="27" t="s">
        <v>48</v>
      </c>
      <c r="E30" s="28">
        <v>250000</v>
      </c>
      <c r="F30" s="29">
        <v>250.7</v>
      </c>
      <c r="G30" s="30">
        <v>3.6999999999999998E-2</v>
      </c>
      <c r="H30" s="31">
        <v>5.6938999999999997E-2</v>
      </c>
    </row>
    <row r="31" spans="2:11" ht="15.75" customHeight="1" x14ac:dyDescent="0.2">
      <c r="B31" s="27" t="s">
        <v>208</v>
      </c>
      <c r="C31" s="27" t="s">
        <v>209</v>
      </c>
      <c r="D31" s="27" t="s">
        <v>48</v>
      </c>
      <c r="E31" s="28">
        <v>60000</v>
      </c>
      <c r="F31" s="29">
        <v>70.709999999999994</v>
      </c>
      <c r="G31" s="30">
        <v>1.04E-2</v>
      </c>
      <c r="H31" s="31">
        <v>6.8811999999999998E-2</v>
      </c>
    </row>
    <row r="32" spans="2:11" ht="15.75" customHeight="1" x14ac:dyDescent="0.2">
      <c r="B32" s="27" t="s">
        <v>210</v>
      </c>
      <c r="C32" s="27" t="s">
        <v>211</v>
      </c>
      <c r="D32" s="27" t="s">
        <v>56</v>
      </c>
      <c r="E32" s="28">
        <v>47900</v>
      </c>
      <c r="F32" s="29">
        <v>6.73</v>
      </c>
      <c r="G32" s="30">
        <v>1E-3</v>
      </c>
      <c r="H32" s="31">
        <v>5.4649999999999997E-2</v>
      </c>
    </row>
    <row r="33" spans="2:8" ht="15.75" customHeight="1" x14ac:dyDescent="0.2">
      <c r="B33" s="26" t="s">
        <v>61</v>
      </c>
      <c r="C33" s="26"/>
      <c r="D33" s="26"/>
      <c r="E33" s="32"/>
      <c r="F33" s="33">
        <v>3015.17</v>
      </c>
      <c r="G33" s="34">
        <v>0.44540000000000002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62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61</v>
      </c>
      <c r="C36" s="27"/>
      <c r="D36" s="27"/>
      <c r="E36" s="28"/>
      <c r="F36" s="36" t="s">
        <v>63</v>
      </c>
      <c r="G36" s="37" t="s">
        <v>63</v>
      </c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64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61</v>
      </c>
      <c r="C39" s="27"/>
      <c r="D39" s="27"/>
      <c r="E39" s="28"/>
      <c r="F39" s="36" t="s">
        <v>63</v>
      </c>
      <c r="G39" s="37" t="s">
        <v>63</v>
      </c>
      <c r="H39" s="31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38" t="s">
        <v>65</v>
      </c>
      <c r="C41" s="38"/>
      <c r="D41" s="38"/>
      <c r="E41" s="39"/>
      <c r="F41" s="33">
        <v>3015.17</v>
      </c>
      <c r="G41" s="34">
        <v>0.44550000000000001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66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26" t="s">
        <v>67</v>
      </c>
      <c r="C45" s="27"/>
      <c r="D45" s="27"/>
      <c r="E45" s="28"/>
      <c r="F45" s="29"/>
      <c r="G45" s="30"/>
      <c r="H45" s="31"/>
    </row>
    <row r="46" spans="2:8" ht="15.75" customHeight="1" x14ac:dyDescent="0.2">
      <c r="B46" s="27" t="s">
        <v>165</v>
      </c>
      <c r="C46" s="27" t="s">
        <v>166</v>
      </c>
      <c r="D46" s="27" t="s">
        <v>48</v>
      </c>
      <c r="E46" s="28">
        <v>1200000</v>
      </c>
      <c r="F46" s="29">
        <v>1197.51</v>
      </c>
      <c r="G46" s="30">
        <v>0.1769</v>
      </c>
      <c r="H46" s="31">
        <v>3.2998E-2</v>
      </c>
    </row>
    <row r="47" spans="2:8" ht="15.75" customHeight="1" x14ac:dyDescent="0.2">
      <c r="B47" s="27" t="s">
        <v>70</v>
      </c>
      <c r="C47" s="27" t="s">
        <v>71</v>
      </c>
      <c r="D47" s="27" t="s">
        <v>48</v>
      </c>
      <c r="E47" s="28">
        <v>750000</v>
      </c>
      <c r="F47" s="29">
        <v>747.97</v>
      </c>
      <c r="G47" s="30">
        <v>0.1105</v>
      </c>
      <c r="H47" s="31">
        <v>3.3000000000000002E-2</v>
      </c>
    </row>
    <row r="48" spans="2:8" ht="15.75" customHeight="1" x14ac:dyDescent="0.2">
      <c r="B48" s="27" t="s">
        <v>163</v>
      </c>
      <c r="C48" s="27" t="s">
        <v>164</v>
      </c>
      <c r="D48" s="27" t="s">
        <v>48</v>
      </c>
      <c r="E48" s="28">
        <v>150000</v>
      </c>
      <c r="F48" s="29">
        <v>149.69</v>
      </c>
      <c r="G48" s="30">
        <v>2.2100000000000002E-2</v>
      </c>
      <c r="H48" s="31">
        <v>3.2998E-2</v>
      </c>
    </row>
    <row r="49" spans="2:8" ht="15.75" customHeight="1" x14ac:dyDescent="0.2">
      <c r="B49" s="27" t="s">
        <v>72</v>
      </c>
      <c r="C49" s="27" t="s">
        <v>73</v>
      </c>
      <c r="D49" s="27" t="s">
        <v>48</v>
      </c>
      <c r="E49" s="28">
        <v>40000</v>
      </c>
      <c r="F49" s="29">
        <v>39.97</v>
      </c>
      <c r="G49" s="30">
        <v>5.8999999999999999E-3</v>
      </c>
      <c r="H49" s="31">
        <v>3.2490999999999999E-2</v>
      </c>
    </row>
    <row r="50" spans="2:8" ht="15.75" customHeight="1" x14ac:dyDescent="0.2">
      <c r="B50" s="26" t="s">
        <v>61</v>
      </c>
      <c r="C50" s="26"/>
      <c r="D50" s="26"/>
      <c r="E50" s="32"/>
      <c r="F50" s="33">
        <v>2135.14</v>
      </c>
      <c r="G50" s="34">
        <v>0.3155</v>
      </c>
      <c r="H50" s="35"/>
    </row>
    <row r="51" spans="2:8" ht="15.75" customHeight="1" x14ac:dyDescent="0.2">
      <c r="B51" s="27"/>
      <c r="C51" s="27"/>
      <c r="D51" s="27"/>
      <c r="E51" s="28"/>
      <c r="F51" s="29"/>
      <c r="G51" s="30"/>
      <c r="H51" s="31"/>
    </row>
    <row r="52" spans="2:8" ht="15.75" customHeight="1" x14ac:dyDescent="0.2">
      <c r="B52" s="38" t="s">
        <v>65</v>
      </c>
      <c r="C52" s="38"/>
      <c r="D52" s="38"/>
      <c r="E52" s="39"/>
      <c r="F52" s="33">
        <v>2135.14</v>
      </c>
      <c r="G52" s="34">
        <v>0.3155</v>
      </c>
      <c r="H52" s="35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27"/>
      <c r="C54" s="27"/>
      <c r="D54" s="27"/>
      <c r="E54" s="28"/>
      <c r="F54" s="29"/>
      <c r="G54" s="30"/>
      <c r="H54" s="31"/>
    </row>
    <row r="55" spans="2:8" ht="15.75" customHeight="1" x14ac:dyDescent="0.2">
      <c r="B55" s="26" t="s">
        <v>74</v>
      </c>
      <c r="C55" s="27"/>
      <c r="D55" s="27"/>
      <c r="E55" s="28"/>
      <c r="F55" s="29"/>
      <c r="G55" s="30"/>
      <c r="H55" s="31"/>
    </row>
    <row r="56" spans="2:8" ht="15.75" customHeight="1" x14ac:dyDescent="0.2">
      <c r="B56" s="27" t="s">
        <v>75</v>
      </c>
      <c r="C56" s="27"/>
      <c r="D56" s="27"/>
      <c r="E56" s="28"/>
      <c r="F56" s="29">
        <v>123.81</v>
      </c>
      <c r="G56" s="30">
        <v>1.83E-2</v>
      </c>
      <c r="H56" s="31"/>
    </row>
    <row r="57" spans="2:8" ht="15.75" customHeight="1" x14ac:dyDescent="0.2">
      <c r="B57" s="26" t="s">
        <v>61</v>
      </c>
      <c r="C57" s="26"/>
      <c r="D57" s="26"/>
      <c r="E57" s="32"/>
      <c r="F57" s="33">
        <v>123.81</v>
      </c>
      <c r="G57" s="34">
        <v>1.83E-2</v>
      </c>
      <c r="H57" s="35"/>
    </row>
    <row r="58" spans="2:8" ht="15.75" customHeight="1" x14ac:dyDescent="0.2">
      <c r="B58" s="27"/>
      <c r="C58" s="27"/>
      <c r="D58" s="27"/>
      <c r="E58" s="28"/>
      <c r="F58" s="29"/>
      <c r="G58" s="30"/>
      <c r="H58" s="31"/>
    </row>
    <row r="59" spans="2:8" ht="15.75" customHeight="1" x14ac:dyDescent="0.2">
      <c r="B59" s="38" t="s">
        <v>65</v>
      </c>
      <c r="C59" s="38"/>
      <c r="D59" s="38"/>
      <c r="E59" s="39"/>
      <c r="F59" s="33">
        <v>123.81</v>
      </c>
      <c r="G59" s="34">
        <v>1.83E-2</v>
      </c>
      <c r="H59" s="35"/>
    </row>
    <row r="60" spans="2:8" ht="15.75" customHeight="1" x14ac:dyDescent="0.2">
      <c r="B60" s="27" t="s">
        <v>76</v>
      </c>
      <c r="C60" s="27"/>
      <c r="D60" s="27"/>
      <c r="E60" s="28"/>
      <c r="F60" s="40">
        <v>-14.88</v>
      </c>
      <c r="G60" s="41">
        <v>-2.2999999999999687E-3</v>
      </c>
      <c r="H60" s="31"/>
    </row>
    <row r="61" spans="2:8" ht="15.75" customHeight="1" x14ac:dyDescent="0.2">
      <c r="B61" s="42" t="s">
        <v>77</v>
      </c>
      <c r="C61" s="42"/>
      <c r="D61" s="42"/>
      <c r="E61" s="43"/>
      <c r="F61" s="44">
        <v>6768.46</v>
      </c>
      <c r="G61" s="45">
        <v>1</v>
      </c>
      <c r="H61" s="46"/>
    </row>
    <row r="62" spans="2:8" ht="15.75" customHeight="1" x14ac:dyDescent="0.2">
      <c r="B62" s="2"/>
    </row>
    <row r="63" spans="2:8" ht="15.75" customHeight="1" x14ac:dyDescent="0.2">
      <c r="B63" s="15" t="s">
        <v>169</v>
      </c>
    </row>
    <row r="64" spans="2:8" ht="15.75" customHeight="1" x14ac:dyDescent="0.2">
      <c r="B64" s="15" t="s">
        <v>78</v>
      </c>
    </row>
    <row r="65" spans="2:16" ht="15.75" customHeight="1" thickBot="1" x14ac:dyDescent="0.25"/>
    <row r="66" spans="2:16" ht="35.25" customHeight="1" thickBot="1" x14ac:dyDescent="0.25">
      <c r="B66" s="49" t="s">
        <v>316</v>
      </c>
      <c r="C66" s="50" t="s">
        <v>317</v>
      </c>
      <c r="D66" s="50" t="s">
        <v>318</v>
      </c>
      <c r="E66" s="51" t="s">
        <v>319</v>
      </c>
      <c r="G66" s="2"/>
      <c r="H66" s="2"/>
    </row>
    <row r="67" spans="2:16" ht="24.95" customHeight="1" x14ac:dyDescent="0.2">
      <c r="B67" s="69" t="s">
        <v>344</v>
      </c>
      <c r="C67" s="94"/>
      <c r="D67" s="70"/>
      <c r="E67" s="94"/>
      <c r="G67" s="2"/>
      <c r="H67" s="2"/>
    </row>
    <row r="68" spans="2:16" ht="24.95" customHeight="1" x14ac:dyDescent="0.2">
      <c r="B68" s="71" t="s">
        <v>345</v>
      </c>
      <c r="C68" s="95"/>
      <c r="D68" s="85" t="s">
        <v>346</v>
      </c>
      <c r="E68" s="95"/>
      <c r="G68" s="2"/>
      <c r="H68" s="2"/>
    </row>
    <row r="69" spans="2:16" ht="32.25" customHeight="1" x14ac:dyDescent="0.2">
      <c r="B69" s="71" t="s">
        <v>347</v>
      </c>
      <c r="C69" s="95"/>
      <c r="D69" s="85"/>
      <c r="E69" s="95"/>
      <c r="G69" s="2"/>
      <c r="H69" s="2"/>
    </row>
    <row r="70" spans="2:16" ht="24.95" customHeight="1" thickBot="1" x14ac:dyDescent="0.25">
      <c r="B70" s="72" t="s">
        <v>336</v>
      </c>
      <c r="C70" s="96"/>
      <c r="D70" s="68" t="s">
        <v>348</v>
      </c>
      <c r="E70" s="97"/>
      <c r="G70" s="2"/>
      <c r="H70" s="2"/>
    </row>
    <row r="71" spans="2:16" ht="15.75" customHeight="1" x14ac:dyDescent="0.2">
      <c r="L71" s="3"/>
    </row>
    <row r="72" spans="2:16" ht="12" x14ac:dyDescent="0.2">
      <c r="B72" s="2" t="s">
        <v>325</v>
      </c>
      <c r="C72" s="2"/>
      <c r="D72" s="2"/>
      <c r="G72" s="2"/>
      <c r="H72" s="2"/>
    </row>
    <row r="73" spans="2:16" ht="12" x14ac:dyDescent="0.2">
      <c r="B73" s="3" t="s">
        <v>326</v>
      </c>
      <c r="C73" s="2"/>
      <c r="D73" s="2"/>
      <c r="G73" s="2"/>
      <c r="H73" s="2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3">
    <mergeCell ref="C67:C70"/>
    <mergeCell ref="E67:E70"/>
    <mergeCell ref="D68:D69"/>
  </mergeCells>
  <hyperlinks>
    <hyperlink ref="I1" location="'Sheet1'!A1" display="Index" xr:uid="{E73DEF27-D68E-4A39-935D-1352E9CBDDD9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FC96C-35D3-488C-81C1-61462054D680}">
  <dimension ref="B1:P7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140625" style="12" customWidth="1"/>
    <col min="4" max="4" width="26.5703125" style="12" customWidth="1"/>
    <col min="5" max="5" width="34.710937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315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74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75</v>
      </c>
      <c r="C8" s="27"/>
      <c r="D8" s="27"/>
      <c r="E8" s="28"/>
      <c r="F8" s="29">
        <v>47175.59</v>
      </c>
      <c r="G8" s="30">
        <v>0.99709999999999999</v>
      </c>
      <c r="H8" s="31"/>
    </row>
    <row r="9" spans="2:9" ht="15.75" customHeight="1" x14ac:dyDescent="0.2">
      <c r="B9" s="38" t="s">
        <v>65</v>
      </c>
      <c r="C9" s="38"/>
      <c r="D9" s="38"/>
      <c r="E9" s="39"/>
      <c r="F9" s="33">
        <v>47175.59</v>
      </c>
      <c r="G9" s="34">
        <v>0.99709999999999999</v>
      </c>
      <c r="H9" s="35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27" t="s">
        <v>76</v>
      </c>
      <c r="C11" s="27"/>
      <c r="D11" s="27"/>
      <c r="E11" s="28"/>
      <c r="F11" s="29">
        <v>138.19</v>
      </c>
      <c r="G11" s="30">
        <v>2.9000000000000137E-3</v>
      </c>
      <c r="H11" s="31"/>
    </row>
    <row r="12" spans="2:9" ht="15.75" customHeight="1" x14ac:dyDescent="0.2">
      <c r="B12" s="42" t="s">
        <v>77</v>
      </c>
      <c r="C12" s="42"/>
      <c r="D12" s="42"/>
      <c r="E12" s="43"/>
      <c r="F12" s="44">
        <v>47313.78</v>
      </c>
      <c r="G12" s="45">
        <v>1</v>
      </c>
      <c r="H12" s="46"/>
    </row>
    <row r="13" spans="2:9" ht="15.75" customHeight="1" x14ac:dyDescent="0.2">
      <c r="B13" s="2"/>
    </row>
    <row r="14" spans="2:9" ht="15.75" customHeight="1" x14ac:dyDescent="0.2">
      <c r="B14" s="15" t="s">
        <v>212</v>
      </c>
    </row>
    <row r="15" spans="2:9" ht="15.75" customHeight="1" thickBot="1" x14ac:dyDescent="0.25"/>
    <row r="16" spans="2:9" ht="35.25" customHeight="1" thickBot="1" x14ac:dyDescent="0.25">
      <c r="B16" s="49" t="s">
        <v>316</v>
      </c>
      <c r="C16" s="50" t="s">
        <v>317</v>
      </c>
      <c r="D16" s="50" t="s">
        <v>318</v>
      </c>
      <c r="E16" s="51" t="s">
        <v>319</v>
      </c>
      <c r="G16" s="2"/>
      <c r="H16" s="2"/>
    </row>
    <row r="17" spans="2:8" ht="24.95" customHeight="1" x14ac:dyDescent="0.2">
      <c r="B17" s="64" t="s">
        <v>30</v>
      </c>
      <c r="C17" s="81"/>
      <c r="D17" s="53"/>
      <c r="E17" s="84"/>
      <c r="G17" s="2"/>
      <c r="H17" s="2"/>
    </row>
    <row r="18" spans="2:8" ht="24.95" customHeight="1" x14ac:dyDescent="0.2">
      <c r="B18" s="55" t="s">
        <v>349</v>
      </c>
      <c r="C18" s="82"/>
      <c r="D18" s="87" t="s">
        <v>350</v>
      </c>
      <c r="E18" s="85"/>
      <c r="G18" s="2"/>
      <c r="H18" s="2"/>
    </row>
    <row r="19" spans="2:8" ht="39.950000000000003" customHeight="1" x14ac:dyDescent="0.2">
      <c r="B19" s="55" t="s">
        <v>351</v>
      </c>
      <c r="C19" s="82"/>
      <c r="D19" s="87"/>
      <c r="E19" s="85"/>
      <c r="G19" s="2"/>
      <c r="H19" s="2"/>
    </row>
    <row r="20" spans="2:8" ht="24.95" customHeight="1" thickBot="1" x14ac:dyDescent="0.25">
      <c r="B20" s="62" t="s">
        <v>352</v>
      </c>
      <c r="C20" s="83"/>
      <c r="D20" s="68" t="s">
        <v>353</v>
      </c>
      <c r="E20" s="86"/>
      <c r="G20" s="2"/>
      <c r="H20" s="2"/>
    </row>
    <row r="22" spans="2:8" ht="12" x14ac:dyDescent="0.2">
      <c r="B22" s="2" t="s">
        <v>325</v>
      </c>
      <c r="C22" s="2"/>
      <c r="D22" s="2"/>
      <c r="G22" s="2"/>
      <c r="H22" s="2"/>
    </row>
    <row r="23" spans="2:8" ht="12" x14ac:dyDescent="0.2">
      <c r="B23" s="3" t="s">
        <v>326</v>
      </c>
      <c r="C23" s="2"/>
      <c r="D23" s="2"/>
      <c r="G23" s="2"/>
      <c r="H23" s="2"/>
    </row>
    <row r="61" spans="12:12" ht="15.75" customHeight="1" x14ac:dyDescent="0.2">
      <c r="L61" s="3"/>
    </row>
    <row r="63" spans="12:12" ht="15.75" customHeight="1" x14ac:dyDescent="0.2">
      <c r="L63" s="3"/>
    </row>
    <row r="64" spans="12:12" ht="15.75" customHeight="1" x14ac:dyDescent="0.2">
      <c r="L64" s="3"/>
    </row>
    <row r="65" spans="12:16" ht="15.75" customHeight="1" x14ac:dyDescent="0.2">
      <c r="L65" s="3"/>
    </row>
    <row r="66" spans="12:16" ht="15.75" customHeight="1" x14ac:dyDescent="0.2">
      <c r="L66" s="3"/>
    </row>
    <row r="67" spans="12:16" ht="15.75" customHeight="1" x14ac:dyDescent="0.2">
      <c r="L67" s="3"/>
    </row>
    <row r="68" spans="12:16" ht="15.75" customHeight="1" x14ac:dyDescent="0.2">
      <c r="L68" s="5"/>
      <c r="M68" s="5"/>
      <c r="N68" s="6"/>
      <c r="O68" s="6"/>
      <c r="P68" s="5"/>
    </row>
    <row r="69" spans="12:16" ht="15.75" customHeight="1" x14ac:dyDescent="0.2">
      <c r="L69" s="7"/>
      <c r="M69" s="8"/>
      <c r="N69" s="8"/>
      <c r="O69" s="7"/>
      <c r="P69" s="7"/>
    </row>
    <row r="70" spans="12:16" ht="15.75" customHeight="1" x14ac:dyDescent="0.2">
      <c r="L70" s="8"/>
      <c r="M70" s="8"/>
      <c r="N70" s="8"/>
      <c r="O70" s="8"/>
      <c r="P70" s="7"/>
    </row>
    <row r="71" spans="12:16" ht="15.75" customHeight="1" x14ac:dyDescent="0.2">
      <c r="L71" s="9"/>
      <c r="M71" s="9"/>
      <c r="N71" s="9"/>
      <c r="O71" s="9"/>
      <c r="P71" s="9"/>
    </row>
    <row r="72" spans="12:16" ht="15.75" customHeight="1" x14ac:dyDescent="0.2">
      <c r="L72" s="9"/>
      <c r="M72" s="9"/>
      <c r="N72" s="9"/>
      <c r="O72" s="9"/>
      <c r="P72" s="9"/>
    </row>
    <row r="73" spans="12:16" ht="15.75" customHeight="1" x14ac:dyDescent="0.2">
      <c r="L73" s="9"/>
      <c r="M73" s="9"/>
      <c r="N73" s="9"/>
      <c r="O73" s="9"/>
      <c r="P73" s="9"/>
    </row>
    <row r="74" spans="12:16" ht="15.75" customHeight="1" x14ac:dyDescent="0.2">
      <c r="L74" s="9"/>
      <c r="M74" s="9"/>
      <c r="N74" s="9"/>
      <c r="O74" s="9"/>
      <c r="P74" s="9"/>
    </row>
    <row r="75" spans="12:16" ht="15.75" customHeight="1" x14ac:dyDescent="0.2">
      <c r="L75" s="9"/>
      <c r="M75" s="9"/>
      <c r="N75" s="9"/>
      <c r="O75" s="9"/>
      <c r="P75" s="9"/>
    </row>
    <row r="76" spans="12:16" ht="15.75" customHeight="1" x14ac:dyDescent="0.2">
      <c r="L76" s="9"/>
      <c r="M76" s="9"/>
      <c r="N76" s="9"/>
      <c r="O76" s="9"/>
      <c r="P76" s="9"/>
    </row>
    <row r="77" spans="12:16" ht="15.75" customHeight="1" x14ac:dyDescent="0.2">
      <c r="L77" s="9"/>
      <c r="M77" s="9"/>
      <c r="N77" s="9"/>
      <c r="O77" s="9"/>
      <c r="P77" s="9"/>
    </row>
    <row r="79" spans="12:16" ht="15.75" customHeight="1" x14ac:dyDescent="0.2">
      <c r="L79" s="3"/>
    </row>
  </sheetData>
  <mergeCells count="3">
    <mergeCell ref="C17:C20"/>
    <mergeCell ref="E17:E20"/>
    <mergeCell ref="D18:D19"/>
  </mergeCells>
  <hyperlinks>
    <hyperlink ref="I1" location="'Sheet1'!A1" display="Index" xr:uid="{F771290B-CBD1-4C2B-BD36-150C4B76404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D2165-71ED-4265-87E3-AD1B76A5D1E8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140625" style="12" customWidth="1"/>
    <col min="4" max="4" width="26.5703125" style="12" customWidth="1"/>
    <col min="5" max="5" width="35.1406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315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213</v>
      </c>
      <c r="C8" s="27" t="s">
        <v>214</v>
      </c>
      <c r="D8" s="27" t="s">
        <v>48</v>
      </c>
      <c r="E8" s="28">
        <v>15000000</v>
      </c>
      <c r="F8" s="29">
        <v>15886.59</v>
      </c>
      <c r="G8" s="30">
        <v>9.4299999999999995E-2</v>
      </c>
      <c r="H8" s="31">
        <v>3.8377000000000001E-2</v>
      </c>
    </row>
    <row r="9" spans="2:9" ht="15.75" customHeight="1" x14ac:dyDescent="0.2">
      <c r="B9" s="27" t="s">
        <v>215</v>
      </c>
      <c r="C9" s="27" t="s">
        <v>216</v>
      </c>
      <c r="D9" s="27" t="s">
        <v>56</v>
      </c>
      <c r="E9" s="28">
        <v>750</v>
      </c>
      <c r="F9" s="29">
        <v>8011.71</v>
      </c>
      <c r="G9" s="30">
        <v>4.7500000000000001E-2</v>
      </c>
      <c r="H9" s="31">
        <v>3.7700999999999998E-2</v>
      </c>
    </row>
    <row r="10" spans="2:9" ht="15.75" customHeight="1" x14ac:dyDescent="0.2">
      <c r="B10" s="27" t="s">
        <v>217</v>
      </c>
      <c r="C10" s="27" t="s">
        <v>218</v>
      </c>
      <c r="D10" s="27" t="s">
        <v>56</v>
      </c>
      <c r="E10" s="28">
        <v>500</v>
      </c>
      <c r="F10" s="29">
        <v>5352.02</v>
      </c>
      <c r="G10" s="30">
        <v>3.1800000000000002E-2</v>
      </c>
      <c r="H10" s="31">
        <v>3.8349000000000001E-2</v>
      </c>
    </row>
    <row r="11" spans="2:9" ht="15.75" customHeight="1" x14ac:dyDescent="0.2">
      <c r="B11" s="27" t="s">
        <v>219</v>
      </c>
      <c r="C11" s="27" t="s">
        <v>220</v>
      </c>
      <c r="D11" s="27" t="s">
        <v>56</v>
      </c>
      <c r="E11" s="28">
        <v>500</v>
      </c>
      <c r="F11" s="29">
        <v>5160.34</v>
      </c>
      <c r="G11" s="30">
        <v>3.0599999999999999E-2</v>
      </c>
      <c r="H11" s="31">
        <v>3.8498999999999999E-2</v>
      </c>
    </row>
    <row r="12" spans="2:9" ht="15.75" customHeight="1" x14ac:dyDescent="0.2">
      <c r="B12" s="27" t="s">
        <v>221</v>
      </c>
      <c r="C12" s="27" t="s">
        <v>222</v>
      </c>
      <c r="D12" s="27" t="s">
        <v>56</v>
      </c>
      <c r="E12" s="28">
        <v>500</v>
      </c>
      <c r="F12" s="29">
        <v>5151.51</v>
      </c>
      <c r="G12" s="30">
        <v>3.0599999999999999E-2</v>
      </c>
      <c r="H12" s="31">
        <v>4.3999999999999997E-2</v>
      </c>
    </row>
    <row r="13" spans="2:9" ht="15.75" customHeight="1" x14ac:dyDescent="0.2">
      <c r="B13" s="27" t="s">
        <v>223</v>
      </c>
      <c r="C13" s="27" t="s">
        <v>224</v>
      </c>
      <c r="D13" s="27" t="s">
        <v>56</v>
      </c>
      <c r="E13" s="28">
        <v>250</v>
      </c>
      <c r="F13" s="29">
        <v>2631.99</v>
      </c>
      <c r="G13" s="30">
        <v>1.5599999999999999E-2</v>
      </c>
      <c r="H13" s="31">
        <v>4.0499E-2</v>
      </c>
    </row>
    <row r="14" spans="2:9" ht="15.75" customHeight="1" x14ac:dyDescent="0.2">
      <c r="B14" s="27" t="s">
        <v>225</v>
      </c>
      <c r="C14" s="27" t="s">
        <v>226</v>
      </c>
      <c r="D14" s="27" t="s">
        <v>56</v>
      </c>
      <c r="E14" s="28">
        <v>250</v>
      </c>
      <c r="F14" s="29">
        <v>2620.0700000000002</v>
      </c>
      <c r="G14" s="30">
        <v>1.55E-2</v>
      </c>
      <c r="H14" s="31">
        <v>4.1585999999999998E-2</v>
      </c>
    </row>
    <row r="15" spans="2:9" ht="15.75" customHeight="1" x14ac:dyDescent="0.2">
      <c r="B15" s="27" t="s">
        <v>89</v>
      </c>
      <c r="C15" s="27" t="s">
        <v>90</v>
      </c>
      <c r="D15" s="27" t="s">
        <v>56</v>
      </c>
      <c r="E15" s="28">
        <v>250</v>
      </c>
      <c r="F15" s="29">
        <v>2611.86</v>
      </c>
      <c r="G15" s="30">
        <v>1.55E-2</v>
      </c>
      <c r="H15" s="31">
        <v>4.7100000000000003E-2</v>
      </c>
    </row>
    <row r="16" spans="2:9" ht="15.75" customHeight="1" x14ac:dyDescent="0.2">
      <c r="B16" s="27" t="s">
        <v>227</v>
      </c>
      <c r="C16" s="27" t="s">
        <v>228</v>
      </c>
      <c r="D16" s="27" t="s">
        <v>56</v>
      </c>
      <c r="E16" s="28">
        <v>250</v>
      </c>
      <c r="F16" s="29">
        <v>2585.88</v>
      </c>
      <c r="G16" s="30">
        <v>1.5299999999999999E-2</v>
      </c>
      <c r="H16" s="31">
        <v>4.2999999999999997E-2</v>
      </c>
    </row>
    <row r="17" spans="2:8" ht="15.75" customHeight="1" x14ac:dyDescent="0.2">
      <c r="B17" s="27" t="s">
        <v>229</v>
      </c>
      <c r="C17" s="27" t="s">
        <v>230</v>
      </c>
      <c r="D17" s="27" t="s">
        <v>56</v>
      </c>
      <c r="E17" s="28">
        <v>250</v>
      </c>
      <c r="F17" s="29">
        <v>2551.73</v>
      </c>
      <c r="G17" s="30">
        <v>1.5100000000000001E-2</v>
      </c>
      <c r="H17" s="31">
        <v>5.2650000000000002E-2</v>
      </c>
    </row>
    <row r="18" spans="2:8" ht="15.75" customHeight="1" x14ac:dyDescent="0.2">
      <c r="B18" s="27" t="s">
        <v>231</v>
      </c>
      <c r="C18" s="27" t="s">
        <v>232</v>
      </c>
      <c r="D18" s="27" t="s">
        <v>56</v>
      </c>
      <c r="E18" s="28">
        <v>250</v>
      </c>
      <c r="F18" s="29">
        <v>2550.37</v>
      </c>
      <c r="G18" s="30">
        <v>1.5100000000000001E-2</v>
      </c>
      <c r="H18" s="31">
        <v>4.947E-2</v>
      </c>
    </row>
    <row r="19" spans="2:8" ht="15.75" customHeight="1" x14ac:dyDescent="0.2">
      <c r="B19" s="27" t="s">
        <v>91</v>
      </c>
      <c r="C19" s="27" t="s">
        <v>92</v>
      </c>
      <c r="D19" s="27" t="s">
        <v>56</v>
      </c>
      <c r="E19" s="28">
        <v>220</v>
      </c>
      <c r="F19" s="29">
        <v>2349.8200000000002</v>
      </c>
      <c r="G19" s="30">
        <v>1.3899999999999999E-2</v>
      </c>
      <c r="H19" s="31">
        <v>3.3251000000000003E-2</v>
      </c>
    </row>
    <row r="20" spans="2:8" ht="15.75" customHeight="1" x14ac:dyDescent="0.2">
      <c r="B20" s="27" t="s">
        <v>233</v>
      </c>
      <c r="C20" s="27" t="s">
        <v>234</v>
      </c>
      <c r="D20" s="27" t="s">
        <v>56</v>
      </c>
      <c r="E20" s="28">
        <v>150</v>
      </c>
      <c r="F20" s="29">
        <v>1638.19</v>
      </c>
      <c r="G20" s="30">
        <v>9.7000000000000003E-3</v>
      </c>
      <c r="H20" s="31">
        <v>4.4999999999999998E-2</v>
      </c>
    </row>
    <row r="21" spans="2:8" ht="15.75" customHeight="1" x14ac:dyDescent="0.2">
      <c r="B21" s="27" t="s">
        <v>235</v>
      </c>
      <c r="C21" s="27" t="s">
        <v>236</v>
      </c>
      <c r="D21" s="27" t="s">
        <v>56</v>
      </c>
      <c r="E21" s="28">
        <v>150</v>
      </c>
      <c r="F21" s="29">
        <v>1572.41</v>
      </c>
      <c r="G21" s="30">
        <v>9.2999999999999992E-3</v>
      </c>
      <c r="H21" s="31">
        <v>5.3499999999999999E-2</v>
      </c>
    </row>
    <row r="22" spans="2:8" ht="15.75" customHeight="1" x14ac:dyDescent="0.2">
      <c r="B22" s="27" t="s">
        <v>237</v>
      </c>
      <c r="C22" s="27" t="s">
        <v>238</v>
      </c>
      <c r="D22" s="27" t="s">
        <v>136</v>
      </c>
      <c r="E22" s="28">
        <v>50000</v>
      </c>
      <c r="F22" s="29">
        <v>536.79999999999995</v>
      </c>
      <c r="G22" s="30">
        <v>3.2000000000000002E-3</v>
      </c>
      <c r="H22" s="31">
        <v>4.6800000000000001E-2</v>
      </c>
    </row>
    <row r="23" spans="2:8" ht="15.75" customHeight="1" x14ac:dyDescent="0.2">
      <c r="B23" s="27" t="s">
        <v>239</v>
      </c>
      <c r="C23" s="27" t="s">
        <v>240</v>
      </c>
      <c r="D23" s="27" t="s">
        <v>56</v>
      </c>
      <c r="E23" s="28">
        <v>35000</v>
      </c>
      <c r="F23" s="29">
        <v>365.73</v>
      </c>
      <c r="G23" s="30">
        <v>2.2000000000000001E-3</v>
      </c>
      <c r="H23" s="31">
        <v>3.5999999999999997E-2</v>
      </c>
    </row>
    <row r="24" spans="2:8" ht="15.75" customHeight="1" x14ac:dyDescent="0.2">
      <c r="B24" s="27" t="s">
        <v>241</v>
      </c>
      <c r="C24" s="27" t="s">
        <v>242</v>
      </c>
      <c r="D24" s="27" t="s">
        <v>56</v>
      </c>
      <c r="E24" s="28">
        <v>30</v>
      </c>
      <c r="F24" s="29">
        <v>336.09</v>
      </c>
      <c r="G24" s="30">
        <v>2E-3</v>
      </c>
      <c r="H24" s="31">
        <v>4.2549999999999998E-2</v>
      </c>
    </row>
    <row r="25" spans="2:8" ht="15.75" customHeight="1" x14ac:dyDescent="0.2">
      <c r="B25" s="26" t="s">
        <v>61</v>
      </c>
      <c r="C25" s="26"/>
      <c r="D25" s="26"/>
      <c r="E25" s="32"/>
      <c r="F25" s="33">
        <v>61913.11</v>
      </c>
      <c r="G25" s="34">
        <v>0.36720000000000003</v>
      </c>
      <c r="H25" s="35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62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61</v>
      </c>
      <c r="C28" s="27"/>
      <c r="D28" s="27"/>
      <c r="E28" s="28"/>
      <c r="F28" s="36" t="s">
        <v>63</v>
      </c>
      <c r="G28" s="37" t="s">
        <v>63</v>
      </c>
      <c r="H28" s="31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64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61</v>
      </c>
      <c r="C31" s="27"/>
      <c r="D31" s="27"/>
      <c r="E31" s="28"/>
      <c r="F31" s="36" t="s">
        <v>63</v>
      </c>
      <c r="G31" s="37" t="s">
        <v>63</v>
      </c>
      <c r="H31" s="31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38" t="s">
        <v>65</v>
      </c>
      <c r="C33" s="38"/>
      <c r="D33" s="38"/>
      <c r="E33" s="39"/>
      <c r="F33" s="33">
        <v>61913.11</v>
      </c>
      <c r="G33" s="34">
        <v>0.3674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66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151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7" t="s">
        <v>158</v>
      </c>
      <c r="C38" s="27" t="s">
        <v>159</v>
      </c>
      <c r="D38" s="27" t="s">
        <v>157</v>
      </c>
      <c r="E38" s="28">
        <v>5000</v>
      </c>
      <c r="F38" s="29">
        <v>4964.95</v>
      </c>
      <c r="G38" s="30">
        <v>2.9499999999999998E-2</v>
      </c>
      <c r="H38" s="31">
        <v>3.5303000000000001E-2</v>
      </c>
    </row>
    <row r="39" spans="2:8" ht="15.75" customHeight="1" x14ac:dyDescent="0.2">
      <c r="B39" s="27" t="s">
        <v>243</v>
      </c>
      <c r="C39" s="27" t="s">
        <v>244</v>
      </c>
      <c r="D39" s="27" t="s">
        <v>157</v>
      </c>
      <c r="E39" s="28">
        <v>1000</v>
      </c>
      <c r="F39" s="29">
        <v>4912.58</v>
      </c>
      <c r="G39" s="30">
        <v>2.92E-2</v>
      </c>
      <c r="H39" s="31">
        <v>3.9849999999999997E-2</v>
      </c>
    </row>
    <row r="40" spans="2:8" ht="15.75" customHeight="1" x14ac:dyDescent="0.2">
      <c r="B40" s="27" t="s">
        <v>155</v>
      </c>
      <c r="C40" s="27" t="s">
        <v>156</v>
      </c>
      <c r="D40" s="27" t="s">
        <v>157</v>
      </c>
      <c r="E40" s="28">
        <v>5000</v>
      </c>
      <c r="F40" s="29">
        <v>4893.68</v>
      </c>
      <c r="G40" s="30">
        <v>2.9000000000000001E-2</v>
      </c>
      <c r="H40" s="31">
        <v>3.9849999999999997E-2</v>
      </c>
    </row>
    <row r="41" spans="2:8" ht="15.75" customHeight="1" x14ac:dyDescent="0.2">
      <c r="B41" s="27" t="s">
        <v>245</v>
      </c>
      <c r="C41" s="27" t="s">
        <v>246</v>
      </c>
      <c r="D41" s="27" t="s">
        <v>157</v>
      </c>
      <c r="E41" s="28">
        <v>2500</v>
      </c>
      <c r="F41" s="29">
        <v>2476.91</v>
      </c>
      <c r="G41" s="30">
        <v>1.47E-2</v>
      </c>
      <c r="H41" s="31">
        <v>3.6199000000000002E-2</v>
      </c>
    </row>
    <row r="42" spans="2:8" ht="15.75" customHeight="1" x14ac:dyDescent="0.2">
      <c r="B42" s="27" t="s">
        <v>247</v>
      </c>
      <c r="C42" s="27" t="s">
        <v>248</v>
      </c>
      <c r="D42" s="27" t="s">
        <v>249</v>
      </c>
      <c r="E42" s="28">
        <v>500</v>
      </c>
      <c r="F42" s="29">
        <v>2442.4699999999998</v>
      </c>
      <c r="G42" s="30">
        <v>1.4500000000000001E-2</v>
      </c>
      <c r="H42" s="31">
        <v>4.2348999999999998E-2</v>
      </c>
    </row>
    <row r="43" spans="2:8" ht="15.75" customHeight="1" x14ac:dyDescent="0.2">
      <c r="B43" s="27" t="s">
        <v>247</v>
      </c>
      <c r="C43" s="27" t="s">
        <v>250</v>
      </c>
      <c r="D43" s="27" t="s">
        <v>249</v>
      </c>
      <c r="E43" s="28">
        <v>500</v>
      </c>
      <c r="F43" s="29">
        <v>2441.64</v>
      </c>
      <c r="G43" s="30">
        <v>1.4500000000000001E-2</v>
      </c>
      <c r="H43" s="31">
        <v>4.2351E-2</v>
      </c>
    </row>
    <row r="44" spans="2:8" ht="15.75" customHeight="1" x14ac:dyDescent="0.2">
      <c r="B44" s="26" t="s">
        <v>61</v>
      </c>
      <c r="C44" s="26"/>
      <c r="D44" s="26"/>
      <c r="E44" s="32"/>
      <c r="F44" s="33">
        <v>22132.23</v>
      </c>
      <c r="G44" s="34">
        <v>0.1313</v>
      </c>
      <c r="H44" s="35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26" t="s">
        <v>160</v>
      </c>
      <c r="C46" s="27"/>
      <c r="D46" s="27"/>
      <c r="E46" s="28"/>
      <c r="F46" s="29"/>
      <c r="G46" s="30"/>
      <c r="H46" s="31"/>
    </row>
    <row r="47" spans="2:8" ht="15.75" customHeight="1" x14ac:dyDescent="0.2">
      <c r="B47" s="27" t="s">
        <v>161</v>
      </c>
      <c r="C47" s="27" t="s">
        <v>251</v>
      </c>
      <c r="D47" s="27" t="s">
        <v>154</v>
      </c>
      <c r="E47" s="28">
        <v>1500</v>
      </c>
      <c r="F47" s="29">
        <v>7470.06</v>
      </c>
      <c r="G47" s="30">
        <v>4.4299999999999999E-2</v>
      </c>
      <c r="H47" s="31">
        <v>3.3248E-2</v>
      </c>
    </row>
    <row r="48" spans="2:8" ht="15.75" customHeight="1" x14ac:dyDescent="0.2">
      <c r="B48" s="27" t="s">
        <v>252</v>
      </c>
      <c r="C48" s="27" t="s">
        <v>253</v>
      </c>
      <c r="D48" s="27" t="s">
        <v>157</v>
      </c>
      <c r="E48" s="28">
        <v>1000</v>
      </c>
      <c r="F48" s="29">
        <v>4995.84</v>
      </c>
      <c r="G48" s="30">
        <v>2.9600000000000001E-2</v>
      </c>
      <c r="H48" s="31">
        <v>5.0747E-2</v>
      </c>
    </row>
    <row r="49" spans="2:8" ht="15.75" customHeight="1" x14ac:dyDescent="0.2">
      <c r="B49" s="27" t="s">
        <v>161</v>
      </c>
      <c r="C49" s="27" t="s">
        <v>254</v>
      </c>
      <c r="D49" s="27" t="s">
        <v>154</v>
      </c>
      <c r="E49" s="28">
        <v>1000</v>
      </c>
      <c r="F49" s="29">
        <v>4980.49</v>
      </c>
      <c r="G49" s="30">
        <v>2.9600000000000001E-2</v>
      </c>
      <c r="H49" s="31">
        <v>3.3251000000000003E-2</v>
      </c>
    </row>
    <row r="50" spans="2:8" ht="15.75" customHeight="1" x14ac:dyDescent="0.2">
      <c r="B50" s="27" t="s">
        <v>255</v>
      </c>
      <c r="C50" s="27" t="s">
        <v>256</v>
      </c>
      <c r="D50" s="27" t="s">
        <v>157</v>
      </c>
      <c r="E50" s="28">
        <v>1000</v>
      </c>
      <c r="F50" s="29">
        <v>4961.92</v>
      </c>
      <c r="G50" s="30">
        <v>2.9399999999999999E-2</v>
      </c>
      <c r="H50" s="31">
        <v>4.3101E-2</v>
      </c>
    </row>
    <row r="51" spans="2:8" ht="15.75" customHeight="1" x14ac:dyDescent="0.2">
      <c r="B51" s="27" t="s">
        <v>257</v>
      </c>
      <c r="C51" s="27" t="s">
        <v>258</v>
      </c>
      <c r="D51" s="27" t="s">
        <v>157</v>
      </c>
      <c r="E51" s="28">
        <v>1000</v>
      </c>
      <c r="F51" s="29">
        <v>4913.38</v>
      </c>
      <c r="G51" s="30">
        <v>2.92E-2</v>
      </c>
      <c r="H51" s="31">
        <v>4.5000999999999999E-2</v>
      </c>
    </row>
    <row r="52" spans="2:8" ht="15.75" customHeight="1" x14ac:dyDescent="0.2">
      <c r="B52" s="27" t="s">
        <v>259</v>
      </c>
      <c r="C52" s="27" t="s">
        <v>260</v>
      </c>
      <c r="D52" s="27" t="s">
        <v>249</v>
      </c>
      <c r="E52" s="28">
        <v>1000</v>
      </c>
      <c r="F52" s="29">
        <v>4878.8599999999997</v>
      </c>
      <c r="G52" s="30">
        <v>2.9000000000000001E-2</v>
      </c>
      <c r="H52" s="31">
        <v>4.2548999999999997E-2</v>
      </c>
    </row>
    <row r="53" spans="2:8" ht="15.75" customHeight="1" x14ac:dyDescent="0.2">
      <c r="B53" s="27" t="s">
        <v>261</v>
      </c>
      <c r="C53" s="27" t="s">
        <v>262</v>
      </c>
      <c r="D53" s="27" t="s">
        <v>157</v>
      </c>
      <c r="E53" s="28">
        <v>900</v>
      </c>
      <c r="F53" s="29">
        <v>4463.84</v>
      </c>
      <c r="G53" s="30">
        <v>2.6499999999999999E-2</v>
      </c>
      <c r="H53" s="31">
        <v>4.0500000000000001E-2</v>
      </c>
    </row>
    <row r="54" spans="2:8" ht="15.75" customHeight="1" x14ac:dyDescent="0.2">
      <c r="B54" s="27" t="s">
        <v>263</v>
      </c>
      <c r="C54" s="27" t="s">
        <v>264</v>
      </c>
      <c r="D54" s="27" t="s">
        <v>249</v>
      </c>
      <c r="E54" s="28">
        <v>500</v>
      </c>
      <c r="F54" s="29">
        <v>2499.46</v>
      </c>
      <c r="G54" s="30">
        <v>1.4800000000000001E-2</v>
      </c>
      <c r="H54" s="31">
        <v>3.9428999999999999E-2</v>
      </c>
    </row>
    <row r="55" spans="2:8" ht="15.75" customHeight="1" x14ac:dyDescent="0.2">
      <c r="B55" s="27" t="s">
        <v>265</v>
      </c>
      <c r="C55" s="27" t="s">
        <v>266</v>
      </c>
      <c r="D55" s="27" t="s">
        <v>157</v>
      </c>
      <c r="E55" s="28">
        <v>500</v>
      </c>
      <c r="F55" s="29">
        <v>2425.2800000000002</v>
      </c>
      <c r="G55" s="30">
        <v>1.44E-2</v>
      </c>
      <c r="H55" s="31">
        <v>4.5900000000000003E-2</v>
      </c>
    </row>
    <row r="56" spans="2:8" ht="15.75" customHeight="1" x14ac:dyDescent="0.2">
      <c r="B56" s="27" t="s">
        <v>265</v>
      </c>
      <c r="C56" s="27" t="s">
        <v>267</v>
      </c>
      <c r="D56" s="27" t="s">
        <v>157</v>
      </c>
      <c r="E56" s="28">
        <v>500</v>
      </c>
      <c r="F56" s="29">
        <v>2424.98</v>
      </c>
      <c r="G56" s="30">
        <v>1.44E-2</v>
      </c>
      <c r="H56" s="31">
        <v>4.5900000000000003E-2</v>
      </c>
    </row>
    <row r="57" spans="2:8" ht="15.75" customHeight="1" x14ac:dyDescent="0.2">
      <c r="B57" s="26" t="s">
        <v>61</v>
      </c>
      <c r="C57" s="26"/>
      <c r="D57" s="26"/>
      <c r="E57" s="32"/>
      <c r="F57" s="33">
        <v>44014.11</v>
      </c>
      <c r="G57" s="34">
        <v>0.26119999999999999</v>
      </c>
      <c r="H57" s="35"/>
    </row>
    <row r="58" spans="2:8" ht="15.75" customHeight="1" x14ac:dyDescent="0.2">
      <c r="B58" s="27"/>
      <c r="C58" s="27"/>
      <c r="D58" s="27"/>
      <c r="E58" s="28"/>
      <c r="F58" s="29"/>
      <c r="G58" s="30"/>
      <c r="H58" s="31"/>
    </row>
    <row r="59" spans="2:8" ht="15.75" customHeight="1" x14ac:dyDescent="0.2">
      <c r="B59" s="26" t="s">
        <v>67</v>
      </c>
      <c r="C59" s="27"/>
      <c r="D59" s="27"/>
      <c r="E59" s="28"/>
      <c r="F59" s="29"/>
      <c r="G59" s="30"/>
      <c r="H59" s="31"/>
    </row>
    <row r="60" spans="2:8" ht="15.75" customHeight="1" x14ac:dyDescent="0.2">
      <c r="B60" s="27" t="s">
        <v>268</v>
      </c>
      <c r="C60" s="27" t="s">
        <v>269</v>
      </c>
      <c r="D60" s="27" t="s">
        <v>48</v>
      </c>
      <c r="E60" s="28">
        <v>10000000</v>
      </c>
      <c r="F60" s="29">
        <v>9985.56</v>
      </c>
      <c r="G60" s="30">
        <v>5.9299999999999999E-2</v>
      </c>
      <c r="H60" s="31">
        <v>3.2988999999999997E-2</v>
      </c>
    </row>
    <row r="61" spans="2:8" ht="15.75" customHeight="1" x14ac:dyDescent="0.2">
      <c r="B61" s="27" t="s">
        <v>270</v>
      </c>
      <c r="C61" s="27" t="s">
        <v>271</v>
      </c>
      <c r="D61" s="27" t="s">
        <v>48</v>
      </c>
      <c r="E61" s="28">
        <v>2500000</v>
      </c>
      <c r="F61" s="29">
        <v>2467.81</v>
      </c>
      <c r="G61" s="30">
        <v>1.46E-2</v>
      </c>
      <c r="H61" s="31">
        <v>3.5532000000000001E-2</v>
      </c>
    </row>
    <row r="62" spans="2:8" ht="15.75" customHeight="1" x14ac:dyDescent="0.2">
      <c r="B62" s="26" t="s">
        <v>61</v>
      </c>
      <c r="C62" s="26"/>
      <c r="D62" s="26"/>
      <c r="E62" s="32"/>
      <c r="F62" s="33">
        <v>12453.37</v>
      </c>
      <c r="G62" s="34">
        <v>7.3899999999999993E-2</v>
      </c>
      <c r="H62" s="35"/>
    </row>
    <row r="63" spans="2:8" ht="15.75" customHeight="1" x14ac:dyDescent="0.2">
      <c r="B63" s="27"/>
      <c r="C63" s="27"/>
      <c r="D63" s="27"/>
      <c r="E63" s="28"/>
      <c r="F63" s="29"/>
      <c r="G63" s="30"/>
      <c r="H63" s="31"/>
    </row>
    <row r="64" spans="2:8" ht="15.75" customHeight="1" x14ac:dyDescent="0.2">
      <c r="B64" s="38" t="s">
        <v>65</v>
      </c>
      <c r="C64" s="38"/>
      <c r="D64" s="38"/>
      <c r="E64" s="39"/>
      <c r="F64" s="33">
        <v>78599.710000000006</v>
      </c>
      <c r="G64" s="34">
        <v>0.46639999999999998</v>
      </c>
      <c r="H64" s="35"/>
    </row>
    <row r="65" spans="2:16" ht="15.75" customHeight="1" x14ac:dyDescent="0.2">
      <c r="B65" s="27"/>
      <c r="C65" s="27"/>
      <c r="D65" s="27"/>
      <c r="E65" s="28"/>
      <c r="F65" s="29"/>
      <c r="G65" s="30"/>
      <c r="H65" s="31"/>
    </row>
    <row r="66" spans="2:16" ht="15.75" customHeight="1" x14ac:dyDescent="0.2">
      <c r="B66" s="27"/>
      <c r="C66" s="27"/>
      <c r="D66" s="27"/>
      <c r="E66" s="28"/>
      <c r="F66" s="29"/>
      <c r="G66" s="30"/>
      <c r="H66" s="31"/>
    </row>
    <row r="67" spans="2:16" ht="15.75" customHeight="1" x14ac:dyDescent="0.2">
      <c r="B67" s="26" t="s">
        <v>74</v>
      </c>
      <c r="C67" s="27"/>
      <c r="D67" s="27"/>
      <c r="E67" s="28"/>
      <c r="F67" s="29"/>
      <c r="G67" s="30"/>
      <c r="H67" s="31"/>
    </row>
    <row r="68" spans="2:16" ht="15.75" customHeight="1" x14ac:dyDescent="0.2">
      <c r="B68" s="27" t="s">
        <v>75</v>
      </c>
      <c r="C68" s="27"/>
      <c r="D68" s="27"/>
      <c r="E68" s="28"/>
      <c r="F68" s="29">
        <v>28191.42</v>
      </c>
      <c r="G68" s="30">
        <v>0.1673</v>
      </c>
      <c r="H68" s="31"/>
      <c r="L68" s="3"/>
    </row>
    <row r="69" spans="2:16" ht="15.75" customHeight="1" x14ac:dyDescent="0.2">
      <c r="B69" s="26" t="s">
        <v>61</v>
      </c>
      <c r="C69" s="26"/>
      <c r="D69" s="26"/>
      <c r="E69" s="32"/>
      <c r="F69" s="33">
        <v>28191.42</v>
      </c>
      <c r="G69" s="34">
        <v>0.1673</v>
      </c>
      <c r="H69" s="35"/>
    </row>
    <row r="70" spans="2:16" ht="15.75" customHeight="1" x14ac:dyDescent="0.2">
      <c r="B70" s="27"/>
      <c r="C70" s="27"/>
      <c r="D70" s="27"/>
      <c r="E70" s="28"/>
      <c r="F70" s="29"/>
      <c r="G70" s="30"/>
      <c r="H70" s="31"/>
      <c r="L70" s="3"/>
    </row>
    <row r="71" spans="2:16" ht="15.75" customHeight="1" x14ac:dyDescent="0.2">
      <c r="B71" s="38" t="s">
        <v>65</v>
      </c>
      <c r="C71" s="38"/>
      <c r="D71" s="38"/>
      <c r="E71" s="39"/>
      <c r="F71" s="33">
        <v>28191.42</v>
      </c>
      <c r="G71" s="34">
        <v>0.1673</v>
      </c>
      <c r="H71" s="35"/>
      <c r="L71" s="3"/>
    </row>
    <row r="72" spans="2:16" ht="15.75" customHeight="1" x14ac:dyDescent="0.2">
      <c r="B72" s="27" t="s">
        <v>76</v>
      </c>
      <c r="C72" s="27"/>
      <c r="D72" s="27"/>
      <c r="E72" s="28"/>
      <c r="F72" s="40">
        <v>-203.09</v>
      </c>
      <c r="G72" s="41">
        <v>-1.1000000000001009E-3</v>
      </c>
      <c r="H72" s="31"/>
      <c r="L72" s="3"/>
    </row>
    <row r="73" spans="2:16" ht="15.75" customHeight="1" x14ac:dyDescent="0.2">
      <c r="B73" s="42" t="s">
        <v>77</v>
      </c>
      <c r="C73" s="42"/>
      <c r="D73" s="42"/>
      <c r="E73" s="43"/>
      <c r="F73" s="44">
        <v>168501.15</v>
      </c>
      <c r="G73" s="45">
        <v>1</v>
      </c>
      <c r="H73" s="46"/>
      <c r="L73" s="3"/>
    </row>
    <row r="74" spans="2:16" ht="15.75" customHeight="1" x14ac:dyDescent="0.2">
      <c r="B74" s="2"/>
      <c r="L74" s="3"/>
    </row>
    <row r="75" spans="2:16" ht="15.75" customHeight="1" x14ac:dyDescent="0.2">
      <c r="B75" s="15" t="s">
        <v>169</v>
      </c>
      <c r="L75" s="5"/>
      <c r="M75" s="5"/>
      <c r="N75" s="6"/>
      <c r="O75" s="6"/>
      <c r="P75" s="5"/>
    </row>
    <row r="76" spans="2:16" ht="15.75" customHeight="1" x14ac:dyDescent="0.2">
      <c r="B76" s="15" t="s">
        <v>78</v>
      </c>
      <c r="L76" s="7"/>
      <c r="M76" s="8"/>
      <c r="N76" s="8"/>
      <c r="O76" s="7"/>
      <c r="P76" s="7"/>
    </row>
    <row r="77" spans="2:16" ht="15.75" customHeight="1" thickBot="1" x14ac:dyDescent="0.25">
      <c r="L77" s="8"/>
      <c r="M77" s="8"/>
      <c r="N77" s="8"/>
      <c r="O77" s="8"/>
      <c r="P77" s="7"/>
    </row>
    <row r="78" spans="2:16" ht="35.25" customHeight="1" thickBot="1" x14ac:dyDescent="0.25">
      <c r="B78" s="49" t="s">
        <v>316</v>
      </c>
      <c r="C78" s="50" t="s">
        <v>317</v>
      </c>
      <c r="D78" s="50" t="s">
        <v>318</v>
      </c>
      <c r="E78" s="51" t="s">
        <v>319</v>
      </c>
      <c r="G78" s="2"/>
      <c r="H78" s="2"/>
    </row>
    <row r="79" spans="2:16" ht="24.95" customHeight="1" x14ac:dyDescent="0.2">
      <c r="B79" s="64" t="s">
        <v>32</v>
      </c>
      <c r="C79" s="81"/>
      <c r="D79" s="53"/>
      <c r="E79" s="84"/>
      <c r="G79" s="2"/>
      <c r="H79" s="2"/>
    </row>
    <row r="80" spans="2:16" ht="24.95" customHeight="1" x14ac:dyDescent="0.2">
      <c r="B80" s="55" t="s">
        <v>354</v>
      </c>
      <c r="C80" s="82"/>
      <c r="D80" s="87" t="s">
        <v>355</v>
      </c>
      <c r="E80" s="85"/>
      <c r="G80" s="2"/>
      <c r="H80" s="2"/>
    </row>
    <row r="81" spans="2:12" ht="33" customHeight="1" x14ac:dyDescent="0.2">
      <c r="B81" s="55" t="s">
        <v>356</v>
      </c>
      <c r="C81" s="82"/>
      <c r="D81" s="87"/>
      <c r="E81" s="85"/>
      <c r="G81" s="2"/>
      <c r="H81" s="2"/>
    </row>
    <row r="82" spans="2:12" ht="24.95" customHeight="1" thickBot="1" x14ac:dyDescent="0.25">
      <c r="B82" s="62" t="s">
        <v>357</v>
      </c>
      <c r="C82" s="83"/>
      <c r="D82" s="68" t="s">
        <v>348</v>
      </c>
      <c r="E82" s="86"/>
      <c r="G82" s="2"/>
      <c r="H82" s="2"/>
    </row>
    <row r="84" spans="2:12" ht="12" x14ac:dyDescent="0.2">
      <c r="B84" s="2" t="s">
        <v>325</v>
      </c>
      <c r="C84" s="2"/>
      <c r="D84" s="2"/>
      <c r="G84" s="2"/>
      <c r="H84" s="2"/>
    </row>
    <row r="85" spans="2:12" ht="12" x14ac:dyDescent="0.2">
      <c r="B85" s="3" t="s">
        <v>326</v>
      </c>
      <c r="C85" s="2"/>
      <c r="D85" s="2"/>
      <c r="G85" s="2"/>
      <c r="H85" s="2"/>
    </row>
    <row r="86" spans="2:12" ht="15.75" customHeight="1" x14ac:dyDescent="0.2">
      <c r="L86" s="3"/>
    </row>
  </sheetData>
  <mergeCells count="3">
    <mergeCell ref="C79:C82"/>
    <mergeCell ref="E79:E82"/>
    <mergeCell ref="D80:D81"/>
  </mergeCells>
  <hyperlinks>
    <hyperlink ref="I1" location="'Sheet1'!A1" display="Index" xr:uid="{F6C015B7-3F10-42FA-A40B-1B44FC4EFF17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D6AA5-E5FD-4F30-A6AB-26E6670F97D9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2.85546875" style="12" customWidth="1"/>
    <col min="4" max="4" width="26.5703125" style="12" customWidth="1"/>
    <col min="5" max="5" width="32.57031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315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272</v>
      </c>
      <c r="C8" s="27" t="s">
        <v>273</v>
      </c>
      <c r="D8" s="27" t="s">
        <v>48</v>
      </c>
      <c r="E8" s="28">
        <v>5000000</v>
      </c>
      <c r="F8" s="29">
        <v>5427.01</v>
      </c>
      <c r="G8" s="30">
        <v>0.1731</v>
      </c>
      <c r="H8" s="31">
        <v>5.0224999999999999E-2</v>
      </c>
    </row>
    <row r="9" spans="2:9" ht="15.75" customHeight="1" x14ac:dyDescent="0.2">
      <c r="B9" s="27" t="s">
        <v>274</v>
      </c>
      <c r="C9" s="27" t="s">
        <v>275</v>
      </c>
      <c r="D9" s="27" t="s">
        <v>48</v>
      </c>
      <c r="E9" s="28">
        <v>2500000</v>
      </c>
      <c r="F9" s="29">
        <v>2653.7</v>
      </c>
      <c r="G9" s="30">
        <v>8.4699999999999998E-2</v>
      </c>
      <c r="H9" s="31">
        <v>6.2924999999999995E-2</v>
      </c>
    </row>
    <row r="10" spans="2:9" ht="15.75" customHeight="1" x14ac:dyDescent="0.2">
      <c r="B10" s="27" t="s">
        <v>276</v>
      </c>
      <c r="C10" s="27" t="s">
        <v>277</v>
      </c>
      <c r="D10" s="27" t="s">
        <v>56</v>
      </c>
      <c r="E10" s="28">
        <v>250</v>
      </c>
      <c r="F10" s="29">
        <v>2622.52</v>
      </c>
      <c r="G10" s="30">
        <v>8.3699999999999997E-2</v>
      </c>
      <c r="H10" s="31">
        <v>6.4549999999999996E-2</v>
      </c>
    </row>
    <row r="11" spans="2:9" ht="15.75" customHeight="1" x14ac:dyDescent="0.2">
      <c r="B11" s="27" t="s">
        <v>149</v>
      </c>
      <c r="C11" s="27" t="s">
        <v>150</v>
      </c>
      <c r="D11" s="27" t="s">
        <v>56</v>
      </c>
      <c r="E11" s="28">
        <v>210</v>
      </c>
      <c r="F11" s="29">
        <v>2166.6799999999998</v>
      </c>
      <c r="G11" s="30">
        <v>6.9099999999999995E-2</v>
      </c>
      <c r="H11" s="31">
        <v>4.6248999999999998E-2</v>
      </c>
    </row>
    <row r="12" spans="2:9" ht="15.75" customHeight="1" x14ac:dyDescent="0.2">
      <c r="B12" s="27" t="s">
        <v>145</v>
      </c>
      <c r="C12" s="27" t="s">
        <v>146</v>
      </c>
      <c r="D12" s="27" t="s">
        <v>56</v>
      </c>
      <c r="E12" s="28">
        <v>150</v>
      </c>
      <c r="F12" s="29">
        <v>1571.87</v>
      </c>
      <c r="G12" s="30">
        <v>5.0099999999999999E-2</v>
      </c>
      <c r="H12" s="31">
        <v>4.9500000000000002E-2</v>
      </c>
    </row>
    <row r="13" spans="2:9" ht="15.75" customHeight="1" x14ac:dyDescent="0.2">
      <c r="B13" s="27" t="s">
        <v>118</v>
      </c>
      <c r="C13" s="27" t="s">
        <v>119</v>
      </c>
      <c r="D13" s="27" t="s">
        <v>53</v>
      </c>
      <c r="E13" s="28">
        <v>150</v>
      </c>
      <c r="F13" s="29">
        <v>1564.86</v>
      </c>
      <c r="G13" s="30">
        <v>4.99E-2</v>
      </c>
      <c r="H13" s="31">
        <v>4.8599999999999997E-2</v>
      </c>
    </row>
    <row r="14" spans="2:9" ht="15.75" customHeight="1" x14ac:dyDescent="0.2">
      <c r="B14" s="27" t="s">
        <v>143</v>
      </c>
      <c r="C14" s="27" t="s">
        <v>144</v>
      </c>
      <c r="D14" s="27" t="s">
        <v>56</v>
      </c>
      <c r="E14" s="28">
        <v>100</v>
      </c>
      <c r="F14" s="29">
        <v>1126.6099999999999</v>
      </c>
      <c r="G14" s="30">
        <v>3.5900000000000001E-2</v>
      </c>
      <c r="H14" s="31">
        <v>4.4249999999999998E-2</v>
      </c>
    </row>
    <row r="15" spans="2:9" ht="15.75" customHeight="1" x14ac:dyDescent="0.2">
      <c r="B15" s="27" t="s">
        <v>139</v>
      </c>
      <c r="C15" s="27" t="s">
        <v>140</v>
      </c>
      <c r="D15" s="27" t="s">
        <v>56</v>
      </c>
      <c r="E15" s="28">
        <v>100</v>
      </c>
      <c r="F15" s="29">
        <v>1112.2</v>
      </c>
      <c r="G15" s="30">
        <v>3.5499999999999997E-2</v>
      </c>
      <c r="H15" s="31">
        <v>4.5850000000000002E-2</v>
      </c>
    </row>
    <row r="16" spans="2:9" ht="15.75" customHeight="1" x14ac:dyDescent="0.2">
      <c r="B16" s="27" t="s">
        <v>93</v>
      </c>
      <c r="C16" s="27" t="s">
        <v>94</v>
      </c>
      <c r="D16" s="27" t="s">
        <v>56</v>
      </c>
      <c r="E16" s="28">
        <v>100</v>
      </c>
      <c r="F16" s="29">
        <v>1077.5</v>
      </c>
      <c r="G16" s="30">
        <v>3.44E-2</v>
      </c>
      <c r="H16" s="31">
        <v>4.6800000000000001E-2</v>
      </c>
    </row>
    <row r="17" spans="2:8" ht="15.75" customHeight="1" x14ac:dyDescent="0.2">
      <c r="B17" s="27" t="s">
        <v>116</v>
      </c>
      <c r="C17" s="27" t="s">
        <v>117</v>
      </c>
      <c r="D17" s="27" t="s">
        <v>56</v>
      </c>
      <c r="E17" s="28">
        <v>100</v>
      </c>
      <c r="F17" s="29">
        <v>1062.69</v>
      </c>
      <c r="G17" s="30">
        <v>3.39E-2</v>
      </c>
      <c r="H17" s="31">
        <v>4.7100000000000003E-2</v>
      </c>
    </row>
    <row r="18" spans="2:8" ht="15.75" customHeight="1" x14ac:dyDescent="0.2">
      <c r="B18" s="27" t="s">
        <v>141</v>
      </c>
      <c r="C18" s="27" t="s">
        <v>142</v>
      </c>
      <c r="D18" s="27" t="s">
        <v>56</v>
      </c>
      <c r="E18" s="28">
        <v>100</v>
      </c>
      <c r="F18" s="29">
        <v>1056.4000000000001</v>
      </c>
      <c r="G18" s="30">
        <v>3.3700000000000001E-2</v>
      </c>
      <c r="H18" s="31">
        <v>4.7100000000000003E-2</v>
      </c>
    </row>
    <row r="19" spans="2:8" ht="15.75" customHeight="1" x14ac:dyDescent="0.2">
      <c r="B19" s="27" t="s">
        <v>110</v>
      </c>
      <c r="C19" s="27" t="s">
        <v>111</v>
      </c>
      <c r="D19" s="27" t="s">
        <v>56</v>
      </c>
      <c r="E19" s="28">
        <v>50</v>
      </c>
      <c r="F19" s="29">
        <v>516.52</v>
      </c>
      <c r="G19" s="30">
        <v>1.6500000000000001E-2</v>
      </c>
      <c r="H19" s="31">
        <v>4.8050000000000002E-2</v>
      </c>
    </row>
    <row r="20" spans="2:8" ht="15.75" customHeight="1" x14ac:dyDescent="0.2">
      <c r="B20" s="27" t="s">
        <v>112</v>
      </c>
      <c r="C20" s="27" t="s">
        <v>113</v>
      </c>
      <c r="D20" s="27" t="s">
        <v>56</v>
      </c>
      <c r="E20" s="28">
        <v>50</v>
      </c>
      <c r="F20" s="29">
        <v>510.83</v>
      </c>
      <c r="G20" s="30">
        <v>1.6299999999999999E-2</v>
      </c>
      <c r="H20" s="31">
        <v>4.9399999999999999E-2</v>
      </c>
    </row>
    <row r="21" spans="2:8" ht="15.75" customHeight="1" x14ac:dyDescent="0.2">
      <c r="B21" s="27" t="s">
        <v>57</v>
      </c>
      <c r="C21" s="27" t="s">
        <v>58</v>
      </c>
      <c r="D21" s="27" t="s">
        <v>48</v>
      </c>
      <c r="E21" s="28">
        <v>200000</v>
      </c>
      <c r="F21" s="29">
        <v>214.96</v>
      </c>
      <c r="G21" s="30">
        <v>6.8999999999999999E-3</v>
      </c>
      <c r="H21" s="31">
        <v>4.7564000000000002E-2</v>
      </c>
    </row>
    <row r="22" spans="2:8" ht="15.75" customHeight="1" x14ac:dyDescent="0.2">
      <c r="B22" s="27" t="s">
        <v>114</v>
      </c>
      <c r="C22" s="27" t="s">
        <v>115</v>
      </c>
      <c r="D22" s="27" t="s">
        <v>56</v>
      </c>
      <c r="E22" s="28">
        <v>10</v>
      </c>
      <c r="F22" s="29">
        <v>106.64</v>
      </c>
      <c r="G22" s="30">
        <v>3.3999999999999998E-3</v>
      </c>
      <c r="H22" s="31">
        <v>3.3494000000000003E-2</v>
      </c>
    </row>
    <row r="23" spans="2:8" ht="15.75" customHeight="1" x14ac:dyDescent="0.2">
      <c r="B23" s="26" t="s">
        <v>61</v>
      </c>
      <c r="C23" s="26"/>
      <c r="D23" s="26"/>
      <c r="E23" s="32"/>
      <c r="F23" s="33">
        <v>22790.99</v>
      </c>
      <c r="G23" s="34">
        <v>0.72709999999999997</v>
      </c>
      <c r="H23" s="35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62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61</v>
      </c>
      <c r="C26" s="27"/>
      <c r="D26" s="27"/>
      <c r="E26" s="28"/>
      <c r="F26" s="36" t="s">
        <v>63</v>
      </c>
      <c r="G26" s="37" t="s">
        <v>63</v>
      </c>
      <c r="H26" s="31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64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61</v>
      </c>
      <c r="C29" s="27"/>
      <c r="D29" s="27"/>
      <c r="E29" s="28"/>
      <c r="F29" s="36" t="s">
        <v>63</v>
      </c>
      <c r="G29" s="37" t="s">
        <v>63</v>
      </c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38" t="s">
        <v>65</v>
      </c>
      <c r="C31" s="38"/>
      <c r="D31" s="38"/>
      <c r="E31" s="39"/>
      <c r="F31" s="33">
        <v>22790.99</v>
      </c>
      <c r="G31" s="34">
        <v>0.72709999999999997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66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151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7" t="s">
        <v>158</v>
      </c>
      <c r="C36" s="27" t="s">
        <v>159</v>
      </c>
      <c r="D36" s="27" t="s">
        <v>157</v>
      </c>
      <c r="E36" s="28">
        <v>3000</v>
      </c>
      <c r="F36" s="29">
        <v>2978.97</v>
      </c>
      <c r="G36" s="30">
        <v>9.5000000000000001E-2</v>
      </c>
      <c r="H36" s="31">
        <v>3.5303000000000001E-2</v>
      </c>
    </row>
    <row r="37" spans="2:8" ht="15.75" customHeight="1" x14ac:dyDescent="0.2">
      <c r="B37" s="27" t="s">
        <v>278</v>
      </c>
      <c r="C37" s="27" t="s">
        <v>279</v>
      </c>
      <c r="D37" s="27" t="s">
        <v>154</v>
      </c>
      <c r="E37" s="28">
        <v>500</v>
      </c>
      <c r="F37" s="29">
        <v>2428.6999999999998</v>
      </c>
      <c r="G37" s="30">
        <v>7.7499999999999999E-2</v>
      </c>
      <c r="H37" s="31">
        <v>4.1375000000000002E-2</v>
      </c>
    </row>
    <row r="38" spans="2:8" ht="15.75" customHeight="1" x14ac:dyDescent="0.2">
      <c r="B38" s="26" t="s">
        <v>61</v>
      </c>
      <c r="C38" s="26"/>
      <c r="D38" s="26"/>
      <c r="E38" s="32"/>
      <c r="F38" s="33">
        <v>5407.67</v>
      </c>
      <c r="G38" s="34">
        <v>0.17249999999999999</v>
      </c>
      <c r="H38" s="35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67</v>
      </c>
      <c r="C40" s="27"/>
      <c r="D40" s="27"/>
      <c r="E40" s="28"/>
      <c r="F40" s="29"/>
      <c r="G40" s="30"/>
      <c r="H40" s="31"/>
    </row>
    <row r="41" spans="2:8" ht="15.75" customHeight="1" x14ac:dyDescent="0.2">
      <c r="B41" s="27" t="s">
        <v>280</v>
      </c>
      <c r="C41" s="27" t="s">
        <v>281</v>
      </c>
      <c r="D41" s="27" t="s">
        <v>48</v>
      </c>
      <c r="E41" s="28">
        <v>1500000</v>
      </c>
      <c r="F41" s="29">
        <v>1497.83</v>
      </c>
      <c r="G41" s="30">
        <v>4.7800000000000002E-2</v>
      </c>
      <c r="H41" s="31">
        <v>3.2988999999999997E-2</v>
      </c>
    </row>
    <row r="42" spans="2:8" ht="15.75" customHeight="1" x14ac:dyDescent="0.2">
      <c r="B42" s="26" t="s">
        <v>61</v>
      </c>
      <c r="C42" s="26"/>
      <c r="D42" s="26"/>
      <c r="E42" s="32"/>
      <c r="F42" s="33">
        <v>1497.83</v>
      </c>
      <c r="G42" s="34">
        <v>4.7800000000000002E-2</v>
      </c>
      <c r="H42" s="35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38" t="s">
        <v>65</v>
      </c>
      <c r="C44" s="38"/>
      <c r="D44" s="38"/>
      <c r="E44" s="39"/>
      <c r="F44" s="33">
        <v>6905.5</v>
      </c>
      <c r="G44" s="34">
        <v>0.2203</v>
      </c>
      <c r="H44" s="35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26" t="s">
        <v>74</v>
      </c>
      <c r="C47" s="27"/>
      <c r="D47" s="27"/>
      <c r="E47" s="28"/>
      <c r="F47" s="29"/>
      <c r="G47" s="30"/>
      <c r="H47" s="31"/>
    </row>
    <row r="48" spans="2:8" ht="15.75" customHeight="1" x14ac:dyDescent="0.2">
      <c r="B48" s="27" t="s">
        <v>75</v>
      </c>
      <c r="C48" s="27"/>
      <c r="D48" s="27"/>
      <c r="E48" s="28"/>
      <c r="F48" s="29">
        <v>1677.67</v>
      </c>
      <c r="G48" s="30">
        <v>5.3499999999999999E-2</v>
      </c>
      <c r="H48" s="31"/>
    </row>
    <row r="49" spans="2:8" ht="15.75" customHeight="1" x14ac:dyDescent="0.2">
      <c r="B49" s="26" t="s">
        <v>61</v>
      </c>
      <c r="C49" s="26"/>
      <c r="D49" s="26"/>
      <c r="E49" s="32"/>
      <c r="F49" s="33">
        <v>1677.67</v>
      </c>
      <c r="G49" s="34">
        <v>5.3499999999999999E-2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38" t="s">
        <v>65</v>
      </c>
      <c r="C51" s="38"/>
      <c r="D51" s="38"/>
      <c r="E51" s="39"/>
      <c r="F51" s="33">
        <v>1677.67</v>
      </c>
      <c r="G51" s="34">
        <v>5.3499999999999999E-2</v>
      </c>
      <c r="H51" s="35"/>
    </row>
    <row r="52" spans="2:8" ht="15.75" customHeight="1" x14ac:dyDescent="0.2">
      <c r="B52" s="27" t="s">
        <v>76</v>
      </c>
      <c r="C52" s="27"/>
      <c r="D52" s="27"/>
      <c r="E52" s="28"/>
      <c r="F52" s="40">
        <v>-29.88</v>
      </c>
      <c r="G52" s="41">
        <v>-9.0000000000012292E-4</v>
      </c>
      <c r="H52" s="31"/>
    </row>
    <row r="53" spans="2:8" ht="15.75" customHeight="1" x14ac:dyDescent="0.2">
      <c r="B53" s="42" t="s">
        <v>77</v>
      </c>
      <c r="C53" s="42"/>
      <c r="D53" s="42"/>
      <c r="E53" s="43"/>
      <c r="F53" s="44">
        <v>31344.28</v>
      </c>
      <c r="G53" s="45">
        <v>1</v>
      </c>
      <c r="H53" s="46"/>
    </row>
    <row r="54" spans="2:8" ht="15.75" customHeight="1" x14ac:dyDescent="0.2">
      <c r="B54" s="2"/>
    </row>
    <row r="55" spans="2:8" ht="15.75" customHeight="1" x14ac:dyDescent="0.2">
      <c r="B55" s="15" t="s">
        <v>169</v>
      </c>
    </row>
    <row r="56" spans="2:8" ht="15.75" customHeight="1" x14ac:dyDescent="0.2">
      <c r="B56" s="15" t="s">
        <v>78</v>
      </c>
    </row>
    <row r="57" spans="2:8" ht="15.75" customHeight="1" thickBot="1" x14ac:dyDescent="0.25"/>
    <row r="58" spans="2:8" ht="35.25" customHeight="1" thickBot="1" x14ac:dyDescent="0.25">
      <c r="B58" s="49" t="s">
        <v>316</v>
      </c>
      <c r="C58" s="50" t="s">
        <v>317</v>
      </c>
      <c r="D58" s="50" t="s">
        <v>318</v>
      </c>
      <c r="E58" s="51" t="s">
        <v>319</v>
      </c>
      <c r="G58" s="2"/>
      <c r="H58" s="2"/>
    </row>
    <row r="59" spans="2:8" ht="24.95" customHeight="1" x14ac:dyDescent="0.2">
      <c r="B59" s="64" t="s">
        <v>34</v>
      </c>
      <c r="C59" s="81"/>
      <c r="D59" s="53"/>
      <c r="E59" s="84"/>
      <c r="G59" s="2"/>
      <c r="H59" s="2"/>
    </row>
    <row r="60" spans="2:8" ht="24.95" customHeight="1" x14ac:dyDescent="0.2">
      <c r="B60" s="55" t="s">
        <v>358</v>
      </c>
      <c r="C60" s="82"/>
      <c r="D60" s="87" t="s">
        <v>359</v>
      </c>
      <c r="E60" s="85"/>
      <c r="G60" s="2"/>
      <c r="H60" s="2"/>
    </row>
    <row r="61" spans="2:8" ht="24" customHeight="1" x14ac:dyDescent="0.2">
      <c r="B61" s="55" t="s">
        <v>360</v>
      </c>
      <c r="C61" s="82"/>
      <c r="D61" s="87"/>
      <c r="E61" s="85"/>
      <c r="G61" s="2"/>
      <c r="H61" s="2"/>
    </row>
    <row r="62" spans="2:8" ht="24.95" customHeight="1" thickBot="1" x14ac:dyDescent="0.25">
      <c r="B62" s="73" t="s">
        <v>361</v>
      </c>
      <c r="C62" s="83"/>
      <c r="D62" s="68" t="s">
        <v>324</v>
      </c>
      <c r="E62" s="86"/>
      <c r="G62" s="2"/>
      <c r="H62" s="2"/>
    </row>
    <row r="64" spans="2:8" ht="12" x14ac:dyDescent="0.2">
      <c r="B64" s="2" t="s">
        <v>325</v>
      </c>
      <c r="C64" s="2"/>
      <c r="D64" s="2"/>
      <c r="G64" s="2"/>
      <c r="H64" s="2"/>
    </row>
    <row r="65" spans="2:16" ht="12" x14ac:dyDescent="0.2">
      <c r="B65" s="3" t="s">
        <v>326</v>
      </c>
      <c r="C65" s="2"/>
      <c r="D65" s="2"/>
      <c r="G65" s="2"/>
      <c r="H65" s="2"/>
    </row>
    <row r="68" spans="2:16" ht="15.75" customHeight="1" x14ac:dyDescent="0.2">
      <c r="L68" s="3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3">
    <mergeCell ref="C59:C62"/>
    <mergeCell ref="E59:E62"/>
    <mergeCell ref="D60:D61"/>
  </mergeCells>
  <hyperlinks>
    <hyperlink ref="I1" location="'Sheet1'!A1" display="Index" xr:uid="{82B1EABD-EFD1-4B1A-A316-A1702EE92207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B2A33-B91F-4E2C-9707-0E98E6DF2329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85546875" style="12" customWidth="1"/>
    <col min="4" max="4" width="26.5703125" style="12" customWidth="1"/>
    <col min="5" max="5" width="36.425781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315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239</v>
      </c>
      <c r="C8" s="27" t="s">
        <v>240</v>
      </c>
      <c r="D8" s="27" t="s">
        <v>56</v>
      </c>
      <c r="E8" s="28">
        <v>45000</v>
      </c>
      <c r="F8" s="29">
        <v>470.22</v>
      </c>
      <c r="G8" s="30">
        <v>6.3799999999999996E-2</v>
      </c>
      <c r="H8" s="31">
        <v>3.5999999999999997E-2</v>
      </c>
    </row>
    <row r="9" spans="2:9" ht="15.75" customHeight="1" x14ac:dyDescent="0.2">
      <c r="B9" s="27" t="s">
        <v>91</v>
      </c>
      <c r="C9" s="27" t="s">
        <v>92</v>
      </c>
      <c r="D9" s="27" t="s">
        <v>56</v>
      </c>
      <c r="E9" s="28">
        <v>30</v>
      </c>
      <c r="F9" s="29">
        <v>320.43</v>
      </c>
      <c r="G9" s="30">
        <v>4.3499999999999997E-2</v>
      </c>
      <c r="H9" s="31">
        <v>3.3251000000000003E-2</v>
      </c>
    </row>
    <row r="10" spans="2:9" ht="15.75" customHeight="1" x14ac:dyDescent="0.2">
      <c r="B10" s="26" t="s">
        <v>61</v>
      </c>
      <c r="C10" s="26"/>
      <c r="D10" s="26"/>
      <c r="E10" s="32"/>
      <c r="F10" s="33">
        <v>790.65</v>
      </c>
      <c r="G10" s="34">
        <v>0.10730000000000001</v>
      </c>
      <c r="H10" s="35"/>
    </row>
    <row r="11" spans="2:9" ht="15.75" customHeight="1" x14ac:dyDescent="0.2">
      <c r="B11" s="27"/>
      <c r="C11" s="27"/>
      <c r="D11" s="27"/>
      <c r="E11" s="28"/>
      <c r="F11" s="29"/>
      <c r="G11" s="30"/>
      <c r="H11" s="31"/>
    </row>
    <row r="12" spans="2:9" ht="15.75" customHeight="1" x14ac:dyDescent="0.2">
      <c r="B12" s="26" t="s">
        <v>62</v>
      </c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61</v>
      </c>
      <c r="C13" s="27"/>
      <c r="D13" s="27"/>
      <c r="E13" s="28"/>
      <c r="F13" s="36" t="s">
        <v>63</v>
      </c>
      <c r="G13" s="37" t="s">
        <v>63</v>
      </c>
      <c r="H13" s="31"/>
    </row>
    <row r="14" spans="2:9" ht="15.75" customHeight="1" x14ac:dyDescent="0.2">
      <c r="B14" s="27"/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64</v>
      </c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61</v>
      </c>
      <c r="C16" s="27"/>
      <c r="D16" s="27"/>
      <c r="E16" s="28"/>
      <c r="F16" s="36" t="s">
        <v>63</v>
      </c>
      <c r="G16" s="37" t="s">
        <v>63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38" t="s">
        <v>65</v>
      </c>
      <c r="C18" s="38"/>
      <c r="D18" s="38"/>
      <c r="E18" s="39"/>
      <c r="F18" s="33">
        <v>790.65</v>
      </c>
      <c r="G18" s="34">
        <v>0.10730000000000001</v>
      </c>
      <c r="H18" s="35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66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160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252</v>
      </c>
      <c r="C23" s="27" t="s">
        <v>253</v>
      </c>
      <c r="D23" s="27" t="s">
        <v>157</v>
      </c>
      <c r="E23" s="28">
        <v>100</v>
      </c>
      <c r="F23" s="29">
        <v>499.58</v>
      </c>
      <c r="G23" s="30">
        <v>6.7799999999999999E-2</v>
      </c>
      <c r="H23" s="31">
        <v>5.0747E-2</v>
      </c>
    </row>
    <row r="24" spans="2:8" ht="15.75" customHeight="1" x14ac:dyDescent="0.2">
      <c r="B24" s="27" t="s">
        <v>261</v>
      </c>
      <c r="C24" s="27" t="s">
        <v>262</v>
      </c>
      <c r="D24" s="27" t="s">
        <v>157</v>
      </c>
      <c r="E24" s="28">
        <v>100</v>
      </c>
      <c r="F24" s="29">
        <v>495.98</v>
      </c>
      <c r="G24" s="30">
        <v>6.7299999999999999E-2</v>
      </c>
      <c r="H24" s="31">
        <v>4.0500000000000001E-2</v>
      </c>
    </row>
    <row r="25" spans="2:8" ht="15.75" customHeight="1" x14ac:dyDescent="0.2">
      <c r="B25" s="26" t="s">
        <v>61</v>
      </c>
      <c r="C25" s="26"/>
      <c r="D25" s="26"/>
      <c r="E25" s="32"/>
      <c r="F25" s="33">
        <v>995.56</v>
      </c>
      <c r="G25" s="34">
        <v>0.13519999999999999</v>
      </c>
      <c r="H25" s="35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67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7" t="s">
        <v>270</v>
      </c>
      <c r="C28" s="27" t="s">
        <v>271</v>
      </c>
      <c r="D28" s="27" t="s">
        <v>48</v>
      </c>
      <c r="E28" s="28">
        <v>2500000</v>
      </c>
      <c r="F28" s="29">
        <v>2467.81</v>
      </c>
      <c r="G28" s="30">
        <v>0.33500000000000002</v>
      </c>
      <c r="H28" s="31">
        <v>3.5532000000000001E-2</v>
      </c>
    </row>
    <row r="29" spans="2:8" ht="15.75" customHeight="1" x14ac:dyDescent="0.2">
      <c r="B29" s="27" t="s">
        <v>282</v>
      </c>
      <c r="C29" s="27" t="s">
        <v>283</v>
      </c>
      <c r="D29" s="27" t="s">
        <v>48</v>
      </c>
      <c r="E29" s="28">
        <v>1000000</v>
      </c>
      <c r="F29" s="29">
        <v>988.99</v>
      </c>
      <c r="G29" s="30">
        <v>0.1343</v>
      </c>
      <c r="H29" s="31">
        <v>3.5349999999999999E-2</v>
      </c>
    </row>
    <row r="30" spans="2:8" ht="15.75" customHeight="1" x14ac:dyDescent="0.2">
      <c r="B30" s="26" t="s">
        <v>61</v>
      </c>
      <c r="C30" s="26"/>
      <c r="D30" s="26"/>
      <c r="E30" s="32"/>
      <c r="F30" s="33">
        <v>3456.8</v>
      </c>
      <c r="G30" s="34">
        <v>0.46929999999999999</v>
      </c>
      <c r="H30" s="35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38" t="s">
        <v>65</v>
      </c>
      <c r="C32" s="38"/>
      <c r="D32" s="38"/>
      <c r="E32" s="39"/>
      <c r="F32" s="33">
        <v>4452.3599999999997</v>
      </c>
      <c r="G32" s="34">
        <v>0.60450000000000004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74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7" t="s">
        <v>75</v>
      </c>
      <c r="C36" s="27"/>
      <c r="D36" s="27"/>
      <c r="E36" s="28"/>
      <c r="F36" s="29">
        <v>2142.4499999999998</v>
      </c>
      <c r="G36" s="30">
        <v>0.29089999999999999</v>
      </c>
      <c r="H36" s="31"/>
    </row>
    <row r="37" spans="2:8" ht="15.75" customHeight="1" x14ac:dyDescent="0.2">
      <c r="B37" s="26" t="s">
        <v>61</v>
      </c>
      <c r="C37" s="26"/>
      <c r="D37" s="26"/>
      <c r="E37" s="32"/>
      <c r="F37" s="33">
        <v>2142.4499999999998</v>
      </c>
      <c r="G37" s="34">
        <v>0.29089999999999999</v>
      </c>
      <c r="H37" s="35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38" t="s">
        <v>65</v>
      </c>
      <c r="C39" s="38"/>
      <c r="D39" s="38"/>
      <c r="E39" s="39"/>
      <c r="F39" s="33">
        <v>2142.4499999999998</v>
      </c>
      <c r="G39" s="34">
        <v>0.29089999999999999</v>
      </c>
      <c r="H39" s="35"/>
    </row>
    <row r="40" spans="2:8" ht="15.75" customHeight="1" x14ac:dyDescent="0.2">
      <c r="B40" s="27" t="s">
        <v>76</v>
      </c>
      <c r="C40" s="27"/>
      <c r="D40" s="27"/>
      <c r="E40" s="28"/>
      <c r="F40" s="40">
        <v>-19.78</v>
      </c>
      <c r="G40" s="41">
        <v>-2.6999999999999247E-3</v>
      </c>
      <c r="H40" s="31"/>
    </row>
    <row r="41" spans="2:8" ht="15.75" customHeight="1" x14ac:dyDescent="0.2">
      <c r="B41" s="42" t="s">
        <v>77</v>
      </c>
      <c r="C41" s="42"/>
      <c r="D41" s="42"/>
      <c r="E41" s="43"/>
      <c r="F41" s="44">
        <v>7365.68</v>
      </c>
      <c r="G41" s="45">
        <v>1</v>
      </c>
      <c r="H41" s="46"/>
    </row>
    <row r="42" spans="2:8" ht="15.75" customHeight="1" x14ac:dyDescent="0.2">
      <c r="B42" s="2"/>
    </row>
    <row r="43" spans="2:8" ht="15.75" customHeight="1" x14ac:dyDescent="0.2">
      <c r="B43" s="15" t="s">
        <v>78</v>
      </c>
    </row>
    <row r="44" spans="2:8" ht="15.75" customHeight="1" thickBot="1" x14ac:dyDescent="0.25"/>
    <row r="45" spans="2:8" ht="35.25" customHeight="1" thickBot="1" x14ac:dyDescent="0.25">
      <c r="B45" s="49" t="s">
        <v>316</v>
      </c>
      <c r="C45" s="50" t="s">
        <v>317</v>
      </c>
      <c r="D45" s="50" t="s">
        <v>318</v>
      </c>
      <c r="E45" s="51" t="s">
        <v>319</v>
      </c>
      <c r="G45" s="2"/>
      <c r="H45" s="2"/>
    </row>
    <row r="46" spans="2:8" ht="24.95" customHeight="1" x14ac:dyDescent="0.2">
      <c r="B46" s="64" t="s">
        <v>36</v>
      </c>
      <c r="C46" s="81"/>
      <c r="D46" s="53"/>
      <c r="E46" s="84"/>
      <c r="G46" s="2"/>
      <c r="H46" s="2"/>
    </row>
    <row r="47" spans="2:8" ht="24.95" customHeight="1" x14ac:dyDescent="0.2">
      <c r="B47" s="55" t="s">
        <v>362</v>
      </c>
      <c r="C47" s="82"/>
      <c r="D47" s="87" t="s">
        <v>363</v>
      </c>
      <c r="E47" s="85"/>
      <c r="G47" s="2"/>
      <c r="H47" s="2"/>
    </row>
    <row r="48" spans="2:8" ht="47.25" customHeight="1" x14ac:dyDescent="0.2">
      <c r="B48" s="55" t="s">
        <v>364</v>
      </c>
      <c r="C48" s="82"/>
      <c r="D48" s="87"/>
      <c r="E48" s="85"/>
      <c r="G48" s="2"/>
      <c r="H48" s="2"/>
    </row>
    <row r="49" spans="2:8" ht="24.95" customHeight="1" thickBot="1" x14ac:dyDescent="0.25">
      <c r="B49" s="62" t="s">
        <v>340</v>
      </c>
      <c r="C49" s="83"/>
      <c r="D49" s="65" t="s">
        <v>348</v>
      </c>
      <c r="E49" s="86"/>
      <c r="G49" s="2"/>
      <c r="H49" s="2"/>
    </row>
    <row r="51" spans="2:8" ht="12" x14ac:dyDescent="0.2">
      <c r="B51" s="2" t="s">
        <v>325</v>
      </c>
      <c r="C51" s="2"/>
      <c r="D51" s="2"/>
      <c r="G51" s="2"/>
      <c r="H51" s="2"/>
    </row>
    <row r="52" spans="2:8" ht="12" x14ac:dyDescent="0.2">
      <c r="B52" s="3" t="s">
        <v>326</v>
      </c>
      <c r="C52" s="2"/>
      <c r="D52" s="2"/>
      <c r="G52" s="2"/>
      <c r="H52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3">
    <mergeCell ref="C46:C49"/>
    <mergeCell ref="E46:E49"/>
    <mergeCell ref="D47:D48"/>
  </mergeCells>
  <hyperlinks>
    <hyperlink ref="I1" location="'Sheet1'!A1" display="Index" xr:uid="{667DE45A-E21B-42E0-A866-F637B7921A6B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89DD3-BEE7-44C4-AE88-AA6ABB9A08E6}">
  <dimension ref="B1:P7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2.28515625" style="12" customWidth="1"/>
    <col min="4" max="4" width="26.5703125" style="12" customWidth="1"/>
    <col min="5" max="5" width="35.57031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315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288</v>
      </c>
      <c r="C8" s="27" t="s">
        <v>289</v>
      </c>
      <c r="D8" s="27" t="s">
        <v>56</v>
      </c>
      <c r="E8" s="28">
        <v>1750</v>
      </c>
      <c r="F8" s="29">
        <v>18447.05</v>
      </c>
      <c r="G8" s="30">
        <v>2.63E-2</v>
      </c>
      <c r="H8" s="31">
        <v>3.4501999999999998E-2</v>
      </c>
    </row>
    <row r="9" spans="2:9" ht="15.75" customHeight="1" x14ac:dyDescent="0.2">
      <c r="B9" s="26" t="s">
        <v>61</v>
      </c>
      <c r="C9" s="26"/>
      <c r="D9" s="26"/>
      <c r="E9" s="32"/>
      <c r="F9" s="33">
        <v>18447.05</v>
      </c>
      <c r="G9" s="34">
        <v>2.63E-2</v>
      </c>
      <c r="H9" s="35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26" t="s">
        <v>62</v>
      </c>
      <c r="C11" s="27"/>
      <c r="D11" s="27"/>
      <c r="E11" s="28"/>
      <c r="F11" s="29"/>
      <c r="G11" s="30"/>
      <c r="H11" s="31"/>
    </row>
    <row r="12" spans="2:9" ht="15.75" customHeight="1" x14ac:dyDescent="0.2">
      <c r="B12" s="26" t="s">
        <v>61</v>
      </c>
      <c r="C12" s="27"/>
      <c r="D12" s="27"/>
      <c r="E12" s="28"/>
      <c r="F12" s="36" t="s">
        <v>63</v>
      </c>
      <c r="G12" s="37" t="s">
        <v>63</v>
      </c>
      <c r="H12" s="31"/>
    </row>
    <row r="13" spans="2:9" ht="15.75" customHeight="1" x14ac:dyDescent="0.2">
      <c r="B13" s="27"/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64</v>
      </c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61</v>
      </c>
      <c r="C15" s="27"/>
      <c r="D15" s="27"/>
      <c r="E15" s="28"/>
      <c r="F15" s="36" t="s">
        <v>63</v>
      </c>
      <c r="G15" s="37" t="s">
        <v>63</v>
      </c>
      <c r="H15" s="31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65</v>
      </c>
      <c r="C17" s="38"/>
      <c r="D17" s="38"/>
      <c r="E17" s="39"/>
      <c r="F17" s="33">
        <v>18447.05</v>
      </c>
      <c r="G17" s="34">
        <v>2.63E-2</v>
      </c>
      <c r="H17" s="35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66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160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 t="s">
        <v>290</v>
      </c>
      <c r="C22" s="27" t="s">
        <v>291</v>
      </c>
      <c r="D22" s="27" t="s">
        <v>157</v>
      </c>
      <c r="E22" s="28">
        <v>10000</v>
      </c>
      <c r="F22" s="29">
        <v>49725.9</v>
      </c>
      <c r="G22" s="30">
        <v>7.0900000000000005E-2</v>
      </c>
      <c r="H22" s="31">
        <v>3.5298000000000003E-2</v>
      </c>
    </row>
    <row r="23" spans="2:8" ht="15.75" customHeight="1" x14ac:dyDescent="0.2">
      <c r="B23" s="27" t="s">
        <v>292</v>
      </c>
      <c r="C23" s="27" t="s">
        <v>293</v>
      </c>
      <c r="D23" s="27" t="s">
        <v>157</v>
      </c>
      <c r="E23" s="28">
        <v>10000</v>
      </c>
      <c r="F23" s="29">
        <v>49688.15</v>
      </c>
      <c r="G23" s="30">
        <v>7.0900000000000005E-2</v>
      </c>
      <c r="H23" s="31">
        <v>3.6950999999999998E-2</v>
      </c>
    </row>
    <row r="24" spans="2:8" ht="15.75" customHeight="1" x14ac:dyDescent="0.2">
      <c r="B24" s="27" t="s">
        <v>294</v>
      </c>
      <c r="C24" s="27" t="s">
        <v>295</v>
      </c>
      <c r="D24" s="27" t="s">
        <v>157</v>
      </c>
      <c r="E24" s="28">
        <v>6000</v>
      </c>
      <c r="F24" s="29">
        <v>29991.66</v>
      </c>
      <c r="G24" s="30">
        <v>4.2799999999999998E-2</v>
      </c>
      <c r="H24" s="31">
        <v>5.0749000000000002E-2</v>
      </c>
    </row>
    <row r="25" spans="2:8" ht="15.75" customHeight="1" x14ac:dyDescent="0.2">
      <c r="B25" s="27" t="s">
        <v>296</v>
      </c>
      <c r="C25" s="27" t="s">
        <v>297</v>
      </c>
      <c r="D25" s="27" t="s">
        <v>157</v>
      </c>
      <c r="E25" s="28">
        <v>6000</v>
      </c>
      <c r="F25" s="29">
        <v>29885.67</v>
      </c>
      <c r="G25" s="30">
        <v>4.2599999999999999E-2</v>
      </c>
      <c r="H25" s="31">
        <v>3.3250000000000002E-2</v>
      </c>
    </row>
    <row r="26" spans="2:8" ht="15.75" customHeight="1" x14ac:dyDescent="0.2">
      <c r="B26" s="27" t="s">
        <v>252</v>
      </c>
      <c r="C26" s="27" t="s">
        <v>253</v>
      </c>
      <c r="D26" s="27" t="s">
        <v>157</v>
      </c>
      <c r="E26" s="28">
        <v>4900</v>
      </c>
      <c r="F26" s="29">
        <v>24479.59</v>
      </c>
      <c r="G26" s="30">
        <v>3.49E-2</v>
      </c>
      <c r="H26" s="31">
        <v>5.0747E-2</v>
      </c>
    </row>
    <row r="27" spans="2:8" ht="15.75" customHeight="1" x14ac:dyDescent="0.2">
      <c r="B27" s="27" t="s">
        <v>287</v>
      </c>
      <c r="C27" s="27" t="s">
        <v>298</v>
      </c>
      <c r="D27" s="27" t="s">
        <v>157</v>
      </c>
      <c r="E27" s="28">
        <v>4000</v>
      </c>
      <c r="F27" s="29">
        <v>19996.259999999998</v>
      </c>
      <c r="G27" s="30">
        <v>2.8500000000000001E-2</v>
      </c>
      <c r="H27" s="31">
        <v>3.4133999999999998E-2</v>
      </c>
    </row>
    <row r="28" spans="2:8" ht="15.75" customHeight="1" x14ac:dyDescent="0.2">
      <c r="B28" s="27" t="s">
        <v>286</v>
      </c>
      <c r="C28" s="27" t="s">
        <v>299</v>
      </c>
      <c r="D28" s="27" t="s">
        <v>157</v>
      </c>
      <c r="E28" s="28">
        <v>4000</v>
      </c>
      <c r="F28" s="29">
        <v>19985.22</v>
      </c>
      <c r="G28" s="30">
        <v>2.8500000000000001E-2</v>
      </c>
      <c r="H28" s="31">
        <v>4.4989000000000001E-2</v>
      </c>
    </row>
    <row r="29" spans="2:8" ht="15.75" customHeight="1" x14ac:dyDescent="0.2">
      <c r="B29" s="27" t="s">
        <v>300</v>
      </c>
      <c r="C29" s="27" t="s">
        <v>301</v>
      </c>
      <c r="D29" s="27" t="s">
        <v>249</v>
      </c>
      <c r="E29" s="28">
        <v>4000</v>
      </c>
      <c r="F29" s="29">
        <v>19917.14</v>
      </c>
      <c r="G29" s="30">
        <v>2.8400000000000002E-2</v>
      </c>
      <c r="H29" s="31">
        <v>3.3748E-2</v>
      </c>
    </row>
    <row r="30" spans="2:8" ht="15.75" customHeight="1" x14ac:dyDescent="0.2">
      <c r="B30" s="27" t="s">
        <v>302</v>
      </c>
      <c r="C30" s="27" t="s">
        <v>303</v>
      </c>
      <c r="D30" s="27" t="s">
        <v>249</v>
      </c>
      <c r="E30" s="28">
        <v>4000</v>
      </c>
      <c r="F30" s="29">
        <v>19871.34</v>
      </c>
      <c r="G30" s="30">
        <v>2.8299999999999999E-2</v>
      </c>
      <c r="H30" s="31">
        <v>4.0749E-2</v>
      </c>
    </row>
    <row r="31" spans="2:8" ht="15.75" customHeight="1" x14ac:dyDescent="0.2">
      <c r="B31" s="27" t="s">
        <v>304</v>
      </c>
      <c r="C31" s="27" t="s">
        <v>305</v>
      </c>
      <c r="D31" s="27" t="s">
        <v>157</v>
      </c>
      <c r="E31" s="28">
        <v>3000</v>
      </c>
      <c r="F31" s="29">
        <v>14956.31</v>
      </c>
      <c r="G31" s="30">
        <v>2.1299999999999999E-2</v>
      </c>
      <c r="H31" s="31">
        <v>3.4403999999999997E-2</v>
      </c>
    </row>
    <row r="32" spans="2:8" ht="15.75" customHeight="1" x14ac:dyDescent="0.2">
      <c r="B32" s="27" t="s">
        <v>306</v>
      </c>
      <c r="C32" s="27" t="s">
        <v>307</v>
      </c>
      <c r="D32" s="27" t="s">
        <v>249</v>
      </c>
      <c r="E32" s="28">
        <v>2000</v>
      </c>
      <c r="F32" s="29">
        <v>9960.9</v>
      </c>
      <c r="G32" s="30">
        <v>1.4200000000000001E-2</v>
      </c>
      <c r="H32" s="31">
        <v>3.4950000000000002E-2</v>
      </c>
    </row>
    <row r="33" spans="2:8" ht="15.75" customHeight="1" x14ac:dyDescent="0.2">
      <c r="B33" s="27" t="s">
        <v>255</v>
      </c>
      <c r="C33" s="27" t="s">
        <v>256</v>
      </c>
      <c r="D33" s="27" t="s">
        <v>157</v>
      </c>
      <c r="E33" s="28">
        <v>2000</v>
      </c>
      <c r="F33" s="29">
        <v>9923.83</v>
      </c>
      <c r="G33" s="30">
        <v>1.4200000000000001E-2</v>
      </c>
      <c r="H33" s="31">
        <v>4.3101E-2</v>
      </c>
    </row>
    <row r="34" spans="2:8" ht="15.75" customHeight="1" x14ac:dyDescent="0.2">
      <c r="B34" s="27" t="s">
        <v>261</v>
      </c>
      <c r="C34" s="27" t="s">
        <v>308</v>
      </c>
      <c r="D34" s="27" t="s">
        <v>157</v>
      </c>
      <c r="E34" s="28">
        <v>500</v>
      </c>
      <c r="F34" s="29">
        <v>2494.4299999999998</v>
      </c>
      <c r="G34" s="30">
        <v>3.5999999999999999E-3</v>
      </c>
      <c r="H34" s="31">
        <v>3.8802999999999997E-2</v>
      </c>
    </row>
    <row r="35" spans="2:8" ht="15.75" customHeight="1" x14ac:dyDescent="0.2">
      <c r="B35" s="26" t="s">
        <v>61</v>
      </c>
      <c r="C35" s="26"/>
      <c r="D35" s="26"/>
      <c r="E35" s="32"/>
      <c r="F35" s="33">
        <v>300876.40000000002</v>
      </c>
      <c r="G35" s="34">
        <v>0.42899999999999999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67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7" t="s">
        <v>268</v>
      </c>
      <c r="C38" s="27" t="s">
        <v>269</v>
      </c>
      <c r="D38" s="27" t="s">
        <v>48</v>
      </c>
      <c r="E38" s="28">
        <v>78890000</v>
      </c>
      <c r="F38" s="29">
        <v>78776.08</v>
      </c>
      <c r="G38" s="30">
        <v>0.1123</v>
      </c>
      <c r="H38" s="31">
        <v>3.2988999999999997E-2</v>
      </c>
    </row>
    <row r="39" spans="2:8" ht="15.75" customHeight="1" x14ac:dyDescent="0.2">
      <c r="B39" s="27" t="s">
        <v>68</v>
      </c>
      <c r="C39" s="27" t="s">
        <v>69</v>
      </c>
      <c r="D39" s="27" t="s">
        <v>48</v>
      </c>
      <c r="E39" s="28">
        <v>40000000</v>
      </c>
      <c r="F39" s="29">
        <v>39840.519999999997</v>
      </c>
      <c r="G39" s="30">
        <v>5.6800000000000003E-2</v>
      </c>
      <c r="H39" s="31">
        <v>3.3210999999999997E-2</v>
      </c>
    </row>
    <row r="40" spans="2:8" ht="15.75" customHeight="1" x14ac:dyDescent="0.2">
      <c r="B40" s="27" t="s">
        <v>309</v>
      </c>
      <c r="C40" s="27" t="s">
        <v>310</v>
      </c>
      <c r="D40" s="27" t="s">
        <v>48</v>
      </c>
      <c r="E40" s="28">
        <v>30000000</v>
      </c>
      <c r="F40" s="29">
        <v>29817.87</v>
      </c>
      <c r="G40" s="30">
        <v>4.2500000000000003E-2</v>
      </c>
      <c r="H40" s="31">
        <v>3.4299000000000003E-2</v>
      </c>
    </row>
    <row r="41" spans="2:8" ht="15.75" customHeight="1" x14ac:dyDescent="0.2">
      <c r="B41" s="26" t="s">
        <v>61</v>
      </c>
      <c r="C41" s="26"/>
      <c r="D41" s="26"/>
      <c r="E41" s="32"/>
      <c r="F41" s="33">
        <v>148434.47</v>
      </c>
      <c r="G41" s="34">
        <v>0.2117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38" t="s">
        <v>65</v>
      </c>
      <c r="C43" s="38"/>
      <c r="D43" s="38"/>
      <c r="E43" s="39"/>
      <c r="F43" s="33">
        <v>449310.87</v>
      </c>
      <c r="G43" s="34">
        <v>0.64070000000000005</v>
      </c>
      <c r="H43" s="35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26" t="s">
        <v>74</v>
      </c>
      <c r="C45" s="27"/>
      <c r="D45" s="27"/>
      <c r="E45" s="28"/>
      <c r="F45" s="29"/>
      <c r="G45" s="30"/>
      <c r="H45" s="31"/>
    </row>
    <row r="46" spans="2:8" ht="15.75" customHeight="1" x14ac:dyDescent="0.2">
      <c r="B46" s="27" t="s">
        <v>75</v>
      </c>
      <c r="C46" s="27"/>
      <c r="D46" s="27"/>
      <c r="E46" s="28"/>
      <c r="F46" s="29">
        <v>233540.97</v>
      </c>
      <c r="G46" s="30">
        <v>0.33300000000000002</v>
      </c>
      <c r="H46" s="31"/>
    </row>
    <row r="47" spans="2:8" ht="15.75" customHeight="1" x14ac:dyDescent="0.2">
      <c r="B47" s="26" t="s">
        <v>61</v>
      </c>
      <c r="C47" s="26"/>
      <c r="D47" s="26"/>
      <c r="E47" s="32"/>
      <c r="F47" s="33">
        <v>233540.97</v>
      </c>
      <c r="G47" s="34">
        <v>0.33300000000000002</v>
      </c>
      <c r="H47" s="35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12" ht="15.75" customHeight="1" x14ac:dyDescent="0.2">
      <c r="B49" s="38" t="s">
        <v>65</v>
      </c>
      <c r="C49" s="38"/>
      <c r="D49" s="38"/>
      <c r="E49" s="39"/>
      <c r="F49" s="33">
        <v>233540.97</v>
      </c>
      <c r="G49" s="34">
        <v>0.33300000000000002</v>
      </c>
      <c r="H49" s="35"/>
    </row>
    <row r="50" spans="2:12" ht="15.75" customHeight="1" x14ac:dyDescent="0.2">
      <c r="B50" s="27" t="s">
        <v>76</v>
      </c>
      <c r="C50" s="27"/>
      <c r="D50" s="27"/>
      <c r="E50" s="28"/>
      <c r="F50" s="40">
        <v>-24.81</v>
      </c>
      <c r="G50" s="30">
        <v>0</v>
      </c>
      <c r="H50" s="31"/>
    </row>
    <row r="51" spans="2:12" ht="15.75" customHeight="1" x14ac:dyDescent="0.2">
      <c r="B51" s="42" t="s">
        <v>77</v>
      </c>
      <c r="C51" s="42"/>
      <c r="D51" s="42"/>
      <c r="E51" s="43"/>
      <c r="F51" s="44">
        <v>701274.08</v>
      </c>
      <c r="G51" s="45">
        <v>1</v>
      </c>
      <c r="H51" s="46"/>
    </row>
    <row r="52" spans="2:12" ht="15.75" customHeight="1" x14ac:dyDescent="0.2">
      <c r="B52" s="2"/>
    </row>
    <row r="53" spans="2:12" ht="15.75" customHeight="1" x14ac:dyDescent="0.2">
      <c r="B53" s="15" t="s">
        <v>212</v>
      </c>
    </row>
    <row r="54" spans="2:12" ht="15.75" customHeight="1" x14ac:dyDescent="0.2">
      <c r="B54" s="15" t="s">
        <v>78</v>
      </c>
    </row>
    <row r="56" spans="2:12" ht="15.75" customHeight="1" x14ac:dyDescent="0.2">
      <c r="B56" s="15" t="s">
        <v>313</v>
      </c>
      <c r="H56" s="48"/>
      <c r="L56" s="3"/>
    </row>
    <row r="57" spans="2:12" ht="15.75" customHeight="1" thickBot="1" x14ac:dyDescent="0.25"/>
    <row r="58" spans="2:12" ht="35.25" customHeight="1" thickBot="1" x14ac:dyDescent="0.25">
      <c r="B58" s="49" t="s">
        <v>316</v>
      </c>
      <c r="C58" s="50" t="s">
        <v>317</v>
      </c>
      <c r="D58" s="50" t="s">
        <v>318</v>
      </c>
      <c r="E58" s="51" t="s">
        <v>319</v>
      </c>
      <c r="G58" s="2"/>
      <c r="H58" s="2"/>
    </row>
    <row r="59" spans="2:12" ht="24.95" customHeight="1" x14ac:dyDescent="0.2">
      <c r="B59" s="74" t="s">
        <v>38</v>
      </c>
      <c r="C59" s="91"/>
      <c r="D59" s="53"/>
      <c r="E59" s="92"/>
      <c r="G59" s="2"/>
      <c r="H59" s="2"/>
    </row>
    <row r="60" spans="2:12" ht="24.95" customHeight="1" x14ac:dyDescent="0.2">
      <c r="B60" s="55" t="s">
        <v>365</v>
      </c>
      <c r="C60" s="82"/>
      <c r="D60" s="87" t="s">
        <v>366</v>
      </c>
      <c r="E60" s="85"/>
      <c r="G60" s="2"/>
      <c r="H60" s="2"/>
    </row>
    <row r="61" spans="2:12" ht="39.75" customHeight="1" x14ac:dyDescent="0.2">
      <c r="B61" s="55" t="s">
        <v>367</v>
      </c>
      <c r="C61" s="82"/>
      <c r="D61" s="87"/>
      <c r="E61" s="85"/>
      <c r="G61" s="2"/>
      <c r="H61" s="2"/>
    </row>
    <row r="62" spans="2:12" ht="24.95" customHeight="1" thickBot="1" x14ac:dyDescent="0.25">
      <c r="B62" s="62" t="s">
        <v>340</v>
      </c>
      <c r="C62" s="83"/>
      <c r="D62" s="68" t="s">
        <v>368</v>
      </c>
      <c r="E62" s="86"/>
      <c r="G62" s="2"/>
      <c r="H62" s="2"/>
    </row>
    <row r="64" spans="2:12" ht="12" x14ac:dyDescent="0.2">
      <c r="B64" s="2" t="s">
        <v>325</v>
      </c>
      <c r="C64" s="2"/>
      <c r="D64" s="2"/>
      <c r="G64" s="2"/>
      <c r="H64" s="2"/>
    </row>
    <row r="65" spans="2:16" ht="12" x14ac:dyDescent="0.2">
      <c r="B65" s="3" t="s">
        <v>326</v>
      </c>
      <c r="C65" s="2"/>
      <c r="D65" s="2"/>
      <c r="G65" s="2"/>
      <c r="H65" s="2"/>
    </row>
    <row r="66" spans="2:16" ht="15.75" customHeight="1" x14ac:dyDescent="0.2">
      <c r="L66" s="3"/>
    </row>
    <row r="67" spans="2:16" ht="15.75" customHeight="1" x14ac:dyDescent="0.2">
      <c r="L67" s="3"/>
    </row>
    <row r="68" spans="2:16" ht="15.75" customHeight="1" x14ac:dyDescent="0.2">
      <c r="L68" s="5"/>
      <c r="M68" s="5"/>
      <c r="N68" s="6"/>
      <c r="O68" s="6"/>
      <c r="P68" s="5"/>
    </row>
    <row r="69" spans="2:16" ht="15.75" customHeight="1" x14ac:dyDescent="0.2">
      <c r="L69" s="7"/>
      <c r="M69" s="8"/>
      <c r="N69" s="8"/>
      <c r="O69" s="7"/>
      <c r="P69" s="7"/>
    </row>
    <row r="70" spans="2:16" ht="15.75" customHeight="1" x14ac:dyDescent="0.2">
      <c r="L70" s="8"/>
      <c r="M70" s="8"/>
      <c r="N70" s="8"/>
      <c r="O70" s="8"/>
      <c r="P70" s="7"/>
    </row>
    <row r="71" spans="2:16" ht="15.75" customHeight="1" x14ac:dyDescent="0.2">
      <c r="L71" s="9"/>
      <c r="M71" s="9"/>
      <c r="N71" s="9"/>
      <c r="O71" s="9"/>
      <c r="P71" s="9"/>
    </row>
    <row r="72" spans="2:16" ht="15.75" customHeight="1" x14ac:dyDescent="0.2">
      <c r="L72" s="9"/>
      <c r="M72" s="9"/>
      <c r="N72" s="9"/>
      <c r="O72" s="9"/>
      <c r="P72" s="9"/>
    </row>
    <row r="73" spans="2:16" ht="15.75" customHeight="1" x14ac:dyDescent="0.2">
      <c r="L73" s="9"/>
      <c r="M73" s="9"/>
      <c r="N73" s="9"/>
      <c r="O73" s="9"/>
      <c r="P73" s="9"/>
    </row>
    <row r="74" spans="2:16" ht="15.75" customHeight="1" x14ac:dyDescent="0.2">
      <c r="L74" s="9"/>
      <c r="M74" s="9"/>
      <c r="N74" s="9"/>
      <c r="O74" s="9"/>
      <c r="P74" s="9"/>
    </row>
    <row r="75" spans="2:16" ht="15.75" customHeight="1" x14ac:dyDescent="0.2">
      <c r="L75" s="9"/>
      <c r="M75" s="9"/>
      <c r="N75" s="9"/>
      <c r="O75" s="9"/>
      <c r="P75" s="9"/>
    </row>
    <row r="76" spans="2:16" ht="15.75" customHeight="1" x14ac:dyDescent="0.2">
      <c r="L76" s="9"/>
      <c r="M76" s="9"/>
      <c r="N76" s="9"/>
      <c r="O76" s="9"/>
      <c r="P76" s="9"/>
    </row>
    <row r="77" spans="2:16" ht="15.75" customHeight="1" x14ac:dyDescent="0.2">
      <c r="L77" s="9"/>
      <c r="M77" s="9"/>
      <c r="N77" s="9"/>
      <c r="O77" s="9"/>
      <c r="P77" s="9"/>
    </row>
    <row r="79" spans="2:16" ht="15.75" customHeight="1" x14ac:dyDescent="0.2">
      <c r="L79" s="3"/>
    </row>
  </sheetData>
  <mergeCells count="3">
    <mergeCell ref="C59:C62"/>
    <mergeCell ref="E59:E62"/>
    <mergeCell ref="D60:D61"/>
  </mergeCells>
  <hyperlinks>
    <hyperlink ref="I1" location="'Sheet1'!A1" display="Index" xr:uid="{B1F9A671-4820-4EFC-851B-B43327D02CBA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CB311-E42F-4B06-BF6B-641EDB99EFBB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315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284</v>
      </c>
      <c r="C7" s="27"/>
      <c r="D7" s="27"/>
      <c r="E7" s="28"/>
      <c r="F7" s="29"/>
      <c r="G7" s="30"/>
      <c r="H7" s="31"/>
    </row>
    <row r="8" spans="2:9" ht="15.75" customHeight="1" x14ac:dyDescent="0.2">
      <c r="B8" s="26" t="s">
        <v>285</v>
      </c>
      <c r="C8" s="27"/>
      <c r="D8" s="27"/>
      <c r="E8" s="28"/>
      <c r="F8" s="29"/>
      <c r="G8" s="30"/>
      <c r="H8" s="31"/>
    </row>
    <row r="9" spans="2:9" ht="15.75" customHeight="1" x14ac:dyDescent="0.2">
      <c r="B9" s="27" t="s">
        <v>311</v>
      </c>
      <c r="C9" s="27" t="s">
        <v>312</v>
      </c>
      <c r="D9" s="27"/>
      <c r="E9" s="28">
        <v>138942.022</v>
      </c>
      <c r="F9" s="29">
        <v>1511.63</v>
      </c>
      <c r="G9" s="30">
        <v>1.0018</v>
      </c>
      <c r="H9" s="31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38" t="s">
        <v>65</v>
      </c>
      <c r="C11" s="38"/>
      <c r="D11" s="38"/>
      <c r="E11" s="39"/>
      <c r="F11" s="33">
        <v>1511.63</v>
      </c>
      <c r="G11" s="34">
        <v>1.0018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74</v>
      </c>
      <c r="C13" s="27"/>
      <c r="D13" s="27"/>
      <c r="E13" s="28"/>
      <c r="F13" s="29"/>
      <c r="G13" s="30"/>
      <c r="H13" s="31"/>
    </row>
    <row r="14" spans="2:9" ht="15.75" customHeight="1" x14ac:dyDescent="0.2">
      <c r="B14" s="27" t="s">
        <v>75</v>
      </c>
      <c r="C14" s="27"/>
      <c r="D14" s="27"/>
      <c r="E14" s="28"/>
      <c r="F14" s="29">
        <v>27.54</v>
      </c>
      <c r="G14" s="30">
        <v>1.8200000000000001E-2</v>
      </c>
      <c r="H14" s="31"/>
    </row>
    <row r="15" spans="2:9" ht="15.75" customHeight="1" x14ac:dyDescent="0.2">
      <c r="B15" s="26" t="s">
        <v>61</v>
      </c>
      <c r="C15" s="26"/>
      <c r="D15" s="26"/>
      <c r="E15" s="32"/>
      <c r="F15" s="33">
        <v>27.54</v>
      </c>
      <c r="G15" s="34">
        <v>1.8200000000000001E-2</v>
      </c>
      <c r="H15" s="35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65</v>
      </c>
      <c r="C17" s="38"/>
      <c r="D17" s="38"/>
      <c r="E17" s="39"/>
      <c r="F17" s="33">
        <v>27.54</v>
      </c>
      <c r="G17" s="34">
        <v>1.8200000000000001E-2</v>
      </c>
      <c r="H17" s="35"/>
    </row>
    <row r="18" spans="2:8" ht="15.75" customHeight="1" x14ac:dyDescent="0.2">
      <c r="B18" s="27" t="s">
        <v>76</v>
      </c>
      <c r="C18" s="27"/>
      <c r="D18" s="27"/>
      <c r="E18" s="28"/>
      <c r="F18" s="40">
        <v>-30.18</v>
      </c>
      <c r="G18" s="41">
        <v>-2.0000000000000018E-2</v>
      </c>
      <c r="H18" s="31"/>
    </row>
    <row r="19" spans="2:8" ht="15.75" customHeight="1" x14ac:dyDescent="0.2">
      <c r="B19" s="42" t="s">
        <v>77</v>
      </c>
      <c r="C19" s="42"/>
      <c r="D19" s="42"/>
      <c r="E19" s="43"/>
      <c r="F19" s="44">
        <v>1508.99</v>
      </c>
      <c r="G19" s="45">
        <v>1</v>
      </c>
      <c r="H19" s="46"/>
    </row>
    <row r="20" spans="2:8" ht="15.75" customHeight="1" x14ac:dyDescent="0.2">
      <c r="B2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999E859C-9305-412D-911E-83EFA8C8F404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33</vt:i4>
      </vt:variant>
    </vt:vector>
  </HeadingPairs>
  <TitlesOfParts>
    <vt:vector size="46" baseType="lpstr">
      <vt:lpstr>Sheet1</vt:lpstr>
      <vt:lpstr>Riskometer - Oct 21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LDUSTF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Jawale</cp:lastModifiedBy>
  <dcterms:created xsi:type="dcterms:W3CDTF">2015-12-17T12:36:10Z</dcterms:created>
  <dcterms:modified xsi:type="dcterms:W3CDTF">2021-11-22T08:20:29Z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