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6 September 2021\Portfolio Monthly\"/>
    </mc:Choice>
  </mc:AlternateContent>
  <xr:revisionPtr revIDLastSave="0" documentId="13_ncr:1_{0C17127B-271C-44DA-8E4C-4FCA3B7781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 - Sep 21" sheetId="29" r:id="rId2"/>
    <sheet name="LEARBF" sheetId="10" r:id="rId3"/>
    <sheet name="LEBALF" sheetId="11" r:id="rId4"/>
    <sheet name="LEBFSF" sheetId="12" r:id="rId5"/>
    <sheet name="LECHID" sheetId="13" r:id="rId6"/>
    <sheet name="LEEQTF" sheetId="14" r:id="rId7"/>
    <sheet name="LEGROW" sheetId="15" r:id="rId8"/>
    <sheet name="LEINFA" sheetId="16" r:id="rId9"/>
    <sheet name="LEINNF" sheetId="17" r:id="rId10"/>
    <sheet name="LEINSX" sheetId="18" r:id="rId11"/>
    <sheet name="LEMIDF" sheetId="19" r:id="rId12"/>
    <sheet name="LET100" sheetId="20" r:id="rId13"/>
    <sheet name="LETAXP" sheetId="21" r:id="rId14"/>
    <sheet name="LETF50" sheetId="22" r:id="rId15"/>
    <sheet name="LETFSX" sheetId="23" r:id="rId16"/>
    <sheet name="LEULIS" sheetId="24" r:id="rId17"/>
  </sheets>
  <definedNames>
    <definedName name="_xlnm._FilterDatabase" localSheetId="2" hidden="1">LEARBF!$B$5:$P$70</definedName>
    <definedName name="_xlnm._FilterDatabase" localSheetId="3" hidden="1">LEBALF!$B$5:$P$97</definedName>
    <definedName name="_xlnm._FilterDatabase" localSheetId="4" hidden="1">LEBFSF!$B$5:$P$38</definedName>
    <definedName name="_xlnm._FilterDatabase" localSheetId="5" hidden="1">LECHID!$B$5:$P$89</definedName>
    <definedName name="_xlnm._FilterDatabase" localSheetId="6" hidden="1">LEEQTF!$B$5:$P$77</definedName>
    <definedName name="_xlnm._FilterDatabase" localSheetId="7" hidden="1">LEGROW!$B$5:$P$67</definedName>
    <definedName name="_xlnm._FilterDatabase" localSheetId="8" hidden="1">LEINFA!$B$5:$P$57</definedName>
    <definedName name="_xlnm._FilterDatabase" localSheetId="9" hidden="1">LEINNF!$B$5:$P$72</definedName>
    <definedName name="_xlnm._FilterDatabase" localSheetId="10" hidden="1">LEINSX!$B$5:$P$51</definedName>
    <definedName name="_xlnm._FilterDatabase" localSheetId="11" hidden="1">LEMIDF!$B$5:$P$87</definedName>
    <definedName name="_xlnm._FilterDatabase" localSheetId="12" hidden="1">'LET100'!$B$5:$P$122</definedName>
    <definedName name="_xlnm._FilterDatabase" localSheetId="13" hidden="1">LETAXP!$B$5:$P$72</definedName>
    <definedName name="_xlnm._FilterDatabase" localSheetId="14" hidden="1">LETF50!$B$5:$P$72</definedName>
    <definedName name="_xlnm._FilterDatabase" localSheetId="15" hidden="1">LETFSX!$B$5:$P$51</definedName>
    <definedName name="_xlnm._FilterDatabase" localSheetId="16" hidden="1">LEULIS!$B$5:$P$82</definedName>
    <definedName name="Hedging_Positions_through_Futures_AS_ON_MMMM_DD__YYYY___NIL" localSheetId="2">LEARBF!$L$68:$P$84</definedName>
    <definedName name="Hedging_Positions_through_Futures_AS_ON_MMMM_DD__YYYY___NIL" localSheetId="3">LEBALF!$L$68:$P$84</definedName>
    <definedName name="Hedging_Positions_through_Futures_AS_ON_MMMM_DD__YYYY___NIL" localSheetId="4">LEBFSF!$L$71:$P$87</definedName>
    <definedName name="Hedging_Positions_through_Futures_AS_ON_MMMM_DD__YYYY___NIL" localSheetId="5">LECHID!$L$68:$P$84</definedName>
    <definedName name="Hedging_Positions_through_Futures_AS_ON_MMMM_DD__YYYY___NIL" localSheetId="6">LEEQTF!$L$68:$P$84</definedName>
    <definedName name="Hedging_Positions_through_Futures_AS_ON_MMMM_DD__YYYY___NIL" localSheetId="7">LEGROW!$L$68:$P$87</definedName>
    <definedName name="Hedging_Positions_through_Futures_AS_ON_MMMM_DD__YYYY___NIL" localSheetId="8">LEINFA!$L$68:$P$87</definedName>
    <definedName name="Hedging_Positions_through_Futures_AS_ON_MMMM_DD__YYYY___NIL" localSheetId="9">LEINNF!$L$68:$P$84</definedName>
    <definedName name="Hedging_Positions_through_Futures_AS_ON_MMMM_DD__YYYY___NIL" localSheetId="10">LEINSX!$L$71:$P$87</definedName>
    <definedName name="Hedging_Positions_through_Futures_AS_ON_MMMM_DD__YYYY___NIL" localSheetId="11">LEMIDF!$L$68:$P$84</definedName>
    <definedName name="Hedging_Positions_through_Futures_AS_ON_MMMM_DD__YYYY___NIL" localSheetId="12">'LET100'!$L$68:$P$84</definedName>
    <definedName name="Hedging_Positions_through_Futures_AS_ON_MMMM_DD__YYYY___NIL" localSheetId="13">LETAXP!$L$68:$P$84</definedName>
    <definedName name="Hedging_Positions_through_Futures_AS_ON_MMMM_DD__YYYY___NIL" localSheetId="14">LETF50!$L$68:$P$84</definedName>
    <definedName name="Hedging_Positions_through_Futures_AS_ON_MMMM_DD__YYYY___NIL" localSheetId="15">LETFSX!$L$71:$P$87</definedName>
    <definedName name="Hedging_Positions_through_Futures_AS_ON_MMMM_DD__YYYY___NIL" localSheetId="16">LEULIS!$L$68:$P$84</definedName>
    <definedName name="Hedging_Positions_through_Futures_AS_ON_MMMM_DD__YYYY___NIL" localSheetId="1">#REF!</definedName>
    <definedName name="Hedging_Positions_through_Futures_AS_ON_MMMM_DD__YYYY___NIL">#REF!</definedName>
    <definedName name="JPM_Footer_disp" localSheetId="2">LEARBF!$L$74:$P$84</definedName>
    <definedName name="JPM_Footer_disp" localSheetId="3">LEBALF!$L$74:$P$84</definedName>
    <definedName name="JPM_Footer_disp" localSheetId="4">LEBFSF!$L$77:$P$87</definedName>
    <definedName name="JPM_Footer_disp" localSheetId="5">LECHID!$L$74:$P$84</definedName>
    <definedName name="JPM_Footer_disp" localSheetId="6">LEEQTF!$L$74:$P$84</definedName>
    <definedName name="JPM_Footer_disp" localSheetId="7">LEGROW!$L$74:$P$87</definedName>
    <definedName name="JPM_Footer_disp" localSheetId="8">LEINFA!$L$77:$P$87</definedName>
    <definedName name="JPM_Footer_disp" localSheetId="9">LEINNF!$L$74:$P$84</definedName>
    <definedName name="JPM_Footer_disp" localSheetId="10">LEINSX!$L$77:$P$87</definedName>
    <definedName name="JPM_Footer_disp" localSheetId="11">LEMIDF!$L$73:$P$84</definedName>
    <definedName name="JPM_Footer_disp" localSheetId="12">'LET100'!$L$74:$P$84</definedName>
    <definedName name="JPM_Footer_disp" localSheetId="13">LETAXP!$L$74:$P$84</definedName>
    <definedName name="JPM_Footer_disp" localSheetId="14">LETF50!$L$74:$P$84</definedName>
    <definedName name="JPM_Footer_disp" localSheetId="15">LETFSX!$L$77:$P$87</definedName>
    <definedName name="JPM_Footer_disp" localSheetId="16">LEULIS!$L$74:$P$84</definedName>
    <definedName name="JPM_Footer_disp" localSheetId="1">#REF!</definedName>
    <definedName name="JPM_Footer_disp">#REF!</definedName>
    <definedName name="JPM_Footer_disp12" localSheetId="2">LEARBF!$L$68:$P$86</definedName>
    <definedName name="JPM_Footer_disp12" localSheetId="3">LEBALF!$L$68:$P$86</definedName>
    <definedName name="JPM_Footer_disp12" localSheetId="4">LEBFSF!$L$71:$P$89</definedName>
    <definedName name="JPM_Footer_disp12" localSheetId="5">LECHID!$L$68:$P$86</definedName>
    <definedName name="JPM_Footer_disp12" localSheetId="6">LEEQTF!$L$68:$P$86</definedName>
    <definedName name="JPM_Footer_disp12" localSheetId="7">LEGROW!$L$68:$P$89</definedName>
    <definedName name="JPM_Footer_disp12" localSheetId="8">LEINFA!$L$68:$P$89</definedName>
    <definedName name="JPM_Footer_disp12" localSheetId="9">LEINNF!$L$68:$P$86</definedName>
    <definedName name="JPM_Footer_disp12" localSheetId="10">LEINSX!$L$71:$P$89</definedName>
    <definedName name="JPM_Footer_disp12" localSheetId="11">LEMIDF!$L$68:$P$86</definedName>
    <definedName name="JPM_Footer_disp12" localSheetId="12">'LET100'!$L$68:$P$86</definedName>
    <definedName name="JPM_Footer_disp12" localSheetId="13">LETAXP!$L$68:$P$89</definedName>
    <definedName name="JPM_Footer_disp12" localSheetId="14">LETF50!$L$68:$P$86</definedName>
    <definedName name="JPM_Footer_disp12" localSheetId="15">LETFSX!$L$71:$P$89</definedName>
    <definedName name="JPM_Footer_disp12" localSheetId="16">LEULIS!$L$68:$P$86</definedName>
    <definedName name="JPM_Footer_disp12" localSheetId="1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1" i="20" l="1"/>
  <c r="F111" i="20"/>
  <c r="G108" i="20"/>
  <c r="F108" i="20"/>
  <c r="G56" i="11"/>
  <c r="F56" i="11"/>
  <c r="G53" i="11"/>
  <c r="F53" i="11"/>
  <c r="G48" i="24"/>
  <c r="F48" i="24"/>
  <c r="G45" i="24"/>
  <c r="F45" i="24"/>
  <c r="G58" i="22"/>
  <c r="F58" i="22"/>
  <c r="G61" i="22"/>
  <c r="F61" i="22"/>
  <c r="G63" i="14"/>
  <c r="F63" i="14"/>
  <c r="G66" i="14"/>
  <c r="F66" i="14"/>
  <c r="G43" i="16"/>
  <c r="F43" i="16"/>
  <c r="G46" i="16"/>
  <c r="F46" i="16"/>
  <c r="G40" i="23"/>
  <c r="F40" i="23"/>
  <c r="G37" i="23"/>
  <c r="F37" i="23"/>
  <c r="G58" i="21"/>
  <c r="F58" i="21"/>
  <c r="G61" i="21"/>
  <c r="F61" i="21"/>
  <c r="G61" i="17"/>
  <c r="F61" i="17"/>
  <c r="G58" i="17"/>
  <c r="F58" i="17"/>
  <c r="G40" i="18"/>
  <c r="F40" i="18"/>
  <c r="G37" i="18"/>
  <c r="F37" i="18"/>
  <c r="F54" i="13"/>
  <c r="G54" i="13"/>
  <c r="G57" i="13"/>
  <c r="F57" i="13"/>
  <c r="G73" i="19"/>
  <c r="F73" i="19"/>
  <c r="G76" i="19"/>
  <c r="F76" i="19"/>
  <c r="G53" i="15"/>
  <c r="F53" i="15"/>
  <c r="G56" i="15"/>
  <c r="F56" i="15"/>
</calcChain>
</file>

<file path=xl/sharedStrings.xml><?xml version="1.0" encoding="utf-8"?>
<sst xmlns="http://schemas.openxmlformats.org/spreadsheetml/2006/main" count="3002" uniqueCount="622">
  <si>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</si>
  <si>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</si>
  <si>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</si>
  <si>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</si>
  <si>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</si>
  <si>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</si>
  <si>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</si>
  <si>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September 30,2021</t>
  </si>
  <si>
    <t>Index</t>
  </si>
  <si>
    <t>LIC MF ARBITRAGE FUND</t>
  </si>
  <si>
    <t>LIC MF EQUITY HYBRID FUND</t>
  </si>
  <si>
    <t>LIC MF BANKING AND FINANCIAL SERVICES FUND</t>
  </si>
  <si>
    <t>LIC MF CHILDREN’S GIFT FUND</t>
  </si>
  <si>
    <t>LIC MF FLEXI 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</si>
  <si>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</si>
  <si>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</si>
  <si>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</si>
  <si>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</si>
  <si>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</si>
  <si>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</si>
  <si>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</si>
  <si>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</si>
  <si>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</si>
  <si>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</si>
  <si>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Bond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</si>
  <si>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</si>
  <si>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</si>
  <si>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</si>
  <si>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</si>
  <si>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</si>
  <si>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</si>
  <si>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</si>
  <si>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</si>
  <si>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</si>
  <si>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</si>
  <si>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</si>
  <si>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</si>
  <si>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</si>
  <si>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</si>
  <si>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</si>
  <si>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</si>
  <si>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Flexi 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</si>
  <si>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</si>
  <si>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</si>
  <si>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</si>
  <si>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</si>
  <si>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</si>
  <si>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</si>
  <si>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</si>
  <si>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</si>
  <si>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</si>
  <si>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</si>
  <si>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</si>
  <si>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</si>
  <si>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</si>
  <si>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</si>
  <si>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</si>
  <si>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</si>
  <si>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</si>
  <si>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</si>
  <si>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</si>
  <si>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</si>
  <si>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LIC MF Liquid Fund</t>
  </si>
  <si>
    <t>INDEX</t>
  </si>
  <si>
    <t>Monthly Portfolio Statement as on September 30, 2021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</si>
  <si>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</si>
  <si>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</si>
  <si>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</si>
  <si>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</si>
  <si>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</si>
  <si>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</si>
  <si>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</si>
  <si>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CRISIL AAA</t>
  </si>
  <si>
    <t>5.22% Government of India</t>
  </si>
  <si>
    <t>IN0020200112</t>
  </si>
  <si>
    <t>7.32% Government of India</t>
  </si>
  <si>
    <t>IN0020180488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</si>
  <si>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</si>
  <si>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</si>
  <si>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</si>
  <si>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</si>
  <si>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</si>
  <si>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</si>
  <si>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</si>
  <si>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14-10-2021</t>
  </si>
  <si>
    <t>IN002021Y023</t>
  </si>
  <si>
    <t>91 DAYS TBILL RED 07-10-2021</t>
  </si>
  <si>
    <t>IN002021X140</t>
  </si>
  <si>
    <t>182 DAYS TBILL RED 25-11-2021</t>
  </si>
  <si>
    <t>IN002021Y080</t>
  </si>
  <si>
    <t>Treps / Reverse Repo</t>
  </si>
  <si>
    <t>Treps</t>
  </si>
  <si>
    <t>Net Receivables / (Payables)</t>
  </si>
  <si>
    <t>GRAND TOTAL</t>
  </si>
  <si>
    <t>**  Non Traded Security</t>
  </si>
  <si>
    <t>6.72% NTPC Ltd. **</t>
  </si>
  <si>
    <t>INE733E07KH1</t>
  </si>
  <si>
    <t>8.94% Export Import Bank of India **</t>
  </si>
  <si>
    <t>INE514E08CB3</t>
  </si>
  <si>
    <t>182 DAYS TBILL RED 18-11-2021</t>
  </si>
  <si>
    <t>IN002021Y072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</si>
  <si>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</si>
  <si>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</si>
  <si>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</si>
  <si>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</si>
  <si>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</si>
  <si>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</si>
  <si>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</si>
  <si>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</si>
  <si>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</si>
  <si>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</si>
  <si>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</si>
  <si>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</si>
  <si>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</si>
  <si>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</si>
  <si>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</si>
  <si>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</si>
  <si>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</si>
  <si>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</si>
  <si>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</si>
  <si>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</si>
  <si>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</si>
  <si>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</si>
  <si>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</si>
  <si>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</si>
  <si>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</si>
  <si>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</si>
  <si>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</si>
  <si>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</si>
  <si>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</si>
  <si>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</si>
  <si>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</si>
  <si>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</si>
  <si>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Reliance Industries Ltd. PARTLY PAID UP FV 5</t>
  </si>
  <si>
    <t>IN9002A01032</t>
  </si>
  <si>
    <t>BHARTI AIRTEL LTD RIGHTS OFF 535 INR ** #</t>
  </si>
  <si>
    <t>IN9397D01014</t>
  </si>
  <si>
    <t>(b) Unlisted</t>
  </si>
  <si>
    <t>8.49% NTPC Ltd. **</t>
  </si>
  <si>
    <t>INE733E07JP6</t>
  </si>
  <si>
    <t>Bajaj Finance Ltd.</t>
  </si>
  <si>
    <t>INE296A01024</t>
  </si>
  <si>
    <t>FINANCE</t>
  </si>
  <si>
    <t>NMDC Ltd.</t>
  </si>
  <si>
    <t>INE584A01023</t>
  </si>
  <si>
    <t>MINERALS/MINING</t>
  </si>
  <si>
    <t>Apollo Hospitals Enterprise Ltd.</t>
  </si>
  <si>
    <t>INE437A01024</t>
  </si>
  <si>
    <t>HEALTHCARE SERVICES</t>
  </si>
  <si>
    <t>Grasim Industries Ltd.</t>
  </si>
  <si>
    <t>INE047A01021</t>
  </si>
  <si>
    <t>CEMENT &amp; CEMENT PRODUCTS</t>
  </si>
  <si>
    <t>Havells India Ltd.</t>
  </si>
  <si>
    <t>INE176B01034</t>
  </si>
  <si>
    <t>CONSUMER DURABLES</t>
  </si>
  <si>
    <t>Godrej Consumer Products Ltd.</t>
  </si>
  <si>
    <t>INE102D01028</t>
  </si>
  <si>
    <t>Hero MotoCorp Ltd.</t>
  </si>
  <si>
    <t>INE158A01026</t>
  </si>
  <si>
    <t>Axis Bank Ltd.</t>
  </si>
  <si>
    <t>INE238A01034</t>
  </si>
  <si>
    <t>Ambuja Cements Ltd.</t>
  </si>
  <si>
    <t>INE079A01024</t>
  </si>
  <si>
    <t>Tata Power Company Ltd.</t>
  </si>
  <si>
    <t>INE245A01021</t>
  </si>
  <si>
    <t>POWER</t>
  </si>
  <si>
    <t>Divi's Laboratories Ltd.</t>
  </si>
  <si>
    <t>INE361B01024</t>
  </si>
  <si>
    <t>Info Edge (India) Ltd.</t>
  </si>
  <si>
    <t>INE663F01024</t>
  </si>
  <si>
    <t>RETAILING</t>
  </si>
  <si>
    <t>Ashok Leyland Ltd.</t>
  </si>
  <si>
    <t>INE208A01029</t>
  </si>
  <si>
    <t>Tata Consumer Products Ltd.</t>
  </si>
  <si>
    <t>INE192A01025</t>
  </si>
  <si>
    <t>Bajaj Auto Ltd.</t>
  </si>
  <si>
    <t>INE917I01010</t>
  </si>
  <si>
    <t>Lupin Ltd.</t>
  </si>
  <si>
    <t>INE326A01037</t>
  </si>
  <si>
    <t>L&amp;T Finance Holdings Ltd.</t>
  </si>
  <si>
    <t>INE498L01015</t>
  </si>
  <si>
    <t>Aurobindo Pharma Ltd.</t>
  </si>
  <si>
    <t>INE406A01037</t>
  </si>
  <si>
    <t>Biocon Ltd.</t>
  </si>
  <si>
    <t>INE376G01013</t>
  </si>
  <si>
    <t>Tata Motors Ltd.</t>
  </si>
  <si>
    <t>INE155A01022</t>
  </si>
  <si>
    <t>Escorts Ltd.</t>
  </si>
  <si>
    <t>INE042A01014</t>
  </si>
  <si>
    <t>Siemens Ltd.</t>
  </si>
  <si>
    <t>INE003A01024</t>
  </si>
  <si>
    <t>INDUSTRIAL CAPITAL GOODS</t>
  </si>
  <si>
    <t>Indian Oil Corporation Ltd.</t>
  </si>
  <si>
    <t>INE242A01010</t>
  </si>
  <si>
    <t>Ultratech Cement Ltd.</t>
  </si>
  <si>
    <t>INE481G01011</t>
  </si>
  <si>
    <t>Bajaj Finserv Ltd.</t>
  </si>
  <si>
    <t>INE918I01018</t>
  </si>
  <si>
    <t>INSURANCE</t>
  </si>
  <si>
    <t>Cummins India Ltd.</t>
  </si>
  <si>
    <t>INE298A01020</t>
  </si>
  <si>
    <t>INDUSTRIAL PRODUCTS</t>
  </si>
  <si>
    <t>Tata Consultancy Services Ltd.</t>
  </si>
  <si>
    <t>INE467B01029</t>
  </si>
  <si>
    <t>Hindalco Industries Ltd.</t>
  </si>
  <si>
    <t>INE038A01020</t>
  </si>
  <si>
    <t>NON - FERROUS METALS</t>
  </si>
  <si>
    <t>Jubilant Foodworks Ltd.</t>
  </si>
  <si>
    <t>INE797F01012</t>
  </si>
  <si>
    <t>LEISURE SERVICES</t>
  </si>
  <si>
    <t>Housing Development Finance Corp Ltd.</t>
  </si>
  <si>
    <t>INE001A01036</t>
  </si>
  <si>
    <t>Cholamandalam Investment &amp; Fin Co Ltd.</t>
  </si>
  <si>
    <t>INE121A01024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</si>
  <si>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</si>
  <si>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</si>
  <si>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</si>
  <si>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</si>
  <si>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</si>
  <si>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</si>
  <si>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</si>
  <si>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30 September 2021 ) in Derivative Instruments(Gross National) 2548.13 lacs.</t>
  </si>
  <si>
    <t>Total percentage of existing assets hedge through futures is 69.46%.</t>
  </si>
  <si>
    <t>Coromandel International Ltd.</t>
  </si>
  <si>
    <t>INE169A01031</t>
  </si>
  <si>
    <t>FERTILISERS</t>
  </si>
  <si>
    <t>Kansai Nerolac Paints Ltd.</t>
  </si>
  <si>
    <t>INE531A01024</t>
  </si>
  <si>
    <t>Kotak Mahindra Bank Ltd.</t>
  </si>
  <si>
    <t>INE237A01028</t>
  </si>
  <si>
    <t>Asian Paints Ltd.</t>
  </si>
  <si>
    <t>INE021A01026</t>
  </si>
  <si>
    <t>Gujarat Gas Ltd.</t>
  </si>
  <si>
    <t>INE844O01030</t>
  </si>
  <si>
    <t>GAS</t>
  </si>
  <si>
    <t>Brigade Enterprises Ltd.</t>
  </si>
  <si>
    <t>INE791I01019</t>
  </si>
  <si>
    <t>CONSTRUCTION</t>
  </si>
  <si>
    <t>State Bank of India</t>
  </si>
  <si>
    <t>INE062A01020</t>
  </si>
  <si>
    <t>Transport Corporation Of India Ltd.</t>
  </si>
  <si>
    <t>INE688A01022</t>
  </si>
  <si>
    <t>TRANSPORTATION</t>
  </si>
  <si>
    <t>SBI Life Insurance Company Ltd.</t>
  </si>
  <si>
    <t>INE123W01016</t>
  </si>
  <si>
    <t>Maruti Suzuki India Ltd.</t>
  </si>
  <si>
    <t>INE585B01010</t>
  </si>
  <si>
    <t>Titan Company Ltd.</t>
  </si>
  <si>
    <t>INE280A01028</t>
  </si>
  <si>
    <t>HCL Technologies Ltd.</t>
  </si>
  <si>
    <t>INE860A01027</t>
  </si>
  <si>
    <t>Container Corporation Of India Ltd.</t>
  </si>
  <si>
    <t>INE111A01025</t>
  </si>
  <si>
    <t>Ashoka Buildcon Ltd.</t>
  </si>
  <si>
    <t>INE442H01029</t>
  </si>
  <si>
    <t>Carborundum Universal Ltd.</t>
  </si>
  <si>
    <t>INE120A01034</t>
  </si>
  <si>
    <t>Dabur India Ltd.</t>
  </si>
  <si>
    <t>INE016A01026</t>
  </si>
  <si>
    <t>Alkem Laboratories Ltd.</t>
  </si>
  <si>
    <t>INE540L01014</t>
  </si>
  <si>
    <t>GAIL (India) Ltd.</t>
  </si>
  <si>
    <t>INE129A01019</t>
  </si>
  <si>
    <t>TTK Prestige Ltd.</t>
  </si>
  <si>
    <t>INE690A01010</t>
  </si>
  <si>
    <t>ICICI Lombard General Insurance Co. Ltd.</t>
  </si>
  <si>
    <t>INE765G01017</t>
  </si>
  <si>
    <t>Timken India Ltd.</t>
  </si>
  <si>
    <t>INE325A01013</t>
  </si>
  <si>
    <t>City Union Bank Ltd.</t>
  </si>
  <si>
    <t>INE491A01021</t>
  </si>
  <si>
    <t>Honeywell Automation India Ltd.</t>
  </si>
  <si>
    <t>INE671A01010</t>
  </si>
  <si>
    <t>SBI Cards &amp; Payment Services Ltd.</t>
  </si>
  <si>
    <t>INE018E01016</t>
  </si>
  <si>
    <t>ICICI Prudential Life Insurance Co Ltd.</t>
  </si>
  <si>
    <t>INE726G01019</t>
  </si>
  <si>
    <t>Pfizer Ltd.</t>
  </si>
  <si>
    <t>INE182A01018</t>
  </si>
  <si>
    <t>Relaxo Footwears Ltd.</t>
  </si>
  <si>
    <t>INE131B01039</t>
  </si>
  <si>
    <t>3M India Ltd.</t>
  </si>
  <si>
    <t>INE470A01017</t>
  </si>
  <si>
    <t>Tata Steel Ltd.</t>
  </si>
  <si>
    <t>INE081A01012</t>
  </si>
  <si>
    <t>FERROUS METALS</t>
  </si>
  <si>
    <t>HDFC Life Insurance Company Ltd.</t>
  </si>
  <si>
    <t>INE795G01014</t>
  </si>
  <si>
    <t>Gujarat State Petronet Ltd.</t>
  </si>
  <si>
    <t>INE246F01010</t>
  </si>
  <si>
    <t>Can Fin Homes Ltd.</t>
  </si>
  <si>
    <t>INE477A01020</t>
  </si>
  <si>
    <t>Shriram City Union Finance Ltd.</t>
  </si>
  <si>
    <t>INE722A01011</t>
  </si>
  <si>
    <t>Johnson Controls-Hitachi AC India Ltd.</t>
  </si>
  <si>
    <t>INE782A01015</t>
  </si>
  <si>
    <t>6.84% Government of India</t>
  </si>
  <si>
    <t>IN0020160050</t>
  </si>
  <si>
    <t>The Federal Bank Ltd.</t>
  </si>
  <si>
    <t>INE171A01029</t>
  </si>
  <si>
    <t>Bank of Baroda</t>
  </si>
  <si>
    <t>INE028A01039</t>
  </si>
  <si>
    <t>Central Depository Services (I) Ltd.</t>
  </si>
  <si>
    <t>INE736A01011</t>
  </si>
  <si>
    <t>CAPITAL MARKETS</t>
  </si>
  <si>
    <t>DCB Bank Ltd.</t>
  </si>
  <si>
    <t>INE503A01015</t>
  </si>
  <si>
    <t>Sundaram Finance Ltd.</t>
  </si>
  <si>
    <t>INE660A01013</t>
  </si>
  <si>
    <t>RBL Bank Ltd.</t>
  </si>
  <si>
    <t>INE976G01028</t>
  </si>
  <si>
    <t>Larsen &amp; Toubro Ltd.</t>
  </si>
  <si>
    <t>INE018A01030</t>
  </si>
  <si>
    <t>CONSTRUCTION PROJECT</t>
  </si>
  <si>
    <t>Britannia Industries Ltd.</t>
  </si>
  <si>
    <t>INE216A01030</t>
  </si>
  <si>
    <t>Dr. Reddy's Laboratories Ltd.</t>
  </si>
  <si>
    <t>INE089A01023</t>
  </si>
  <si>
    <t>Century Plyboards (India) Ltd.</t>
  </si>
  <si>
    <t>INE348B01021</t>
  </si>
  <si>
    <t>Indraprastha Gas Ltd.</t>
  </si>
  <si>
    <t>INE203G01027</t>
  </si>
  <si>
    <t>Torrent Pharmaceuticals Ltd.</t>
  </si>
  <si>
    <t>INE685A01028</t>
  </si>
  <si>
    <t>Birlasoft Ltd.</t>
  </si>
  <si>
    <t>INE836A01035</t>
  </si>
  <si>
    <t>Astec LifeSciences Ltd.</t>
  </si>
  <si>
    <t>INE563J01010</t>
  </si>
  <si>
    <t>PESTICIDES</t>
  </si>
  <si>
    <t>Indian Railway Catering &amp;Tou. Corp. Ltd.</t>
  </si>
  <si>
    <t>INE335Y01012</t>
  </si>
  <si>
    <t>Sumitomo Chemical India Ltd.</t>
  </si>
  <si>
    <t>INE258G01013</t>
  </si>
  <si>
    <t>Quess Corp Ltd.</t>
  </si>
  <si>
    <t>INE615P01015</t>
  </si>
  <si>
    <t>OTHER SERVICES</t>
  </si>
  <si>
    <t>Motherson Sumi Systems Ltd.</t>
  </si>
  <si>
    <t>INE775A01035</t>
  </si>
  <si>
    <t>AUTO ANCILLARIES</t>
  </si>
  <si>
    <t>S H Kelkar and Company Ltd.</t>
  </si>
  <si>
    <t>INE500L01026</t>
  </si>
  <si>
    <t>Multi Commodity Exchange Of India Ltd.</t>
  </si>
  <si>
    <t>INE745G01035</t>
  </si>
  <si>
    <t>Himatsingka Seide Ltd.</t>
  </si>
  <si>
    <t>INE049A01027</t>
  </si>
  <si>
    <t>TEXTILE PRODUCTS</t>
  </si>
  <si>
    <t>Linde India Ltd.</t>
  </si>
  <si>
    <t>INE473A01011</t>
  </si>
  <si>
    <t>CHEMICALS</t>
  </si>
  <si>
    <t>Devyani International Ltd.</t>
  </si>
  <si>
    <t>INE872J01023</t>
  </si>
  <si>
    <t>SRF Ltd.</t>
  </si>
  <si>
    <t>INE647A01010</t>
  </si>
  <si>
    <t>Puravankara Ltd.</t>
  </si>
  <si>
    <t>INE323I01011</t>
  </si>
  <si>
    <t>Orient Electric Ltd.</t>
  </si>
  <si>
    <t>INE142Z01019</t>
  </si>
  <si>
    <t>The Indian Hotels Company Ltd.</t>
  </si>
  <si>
    <t>INE053A01029</t>
  </si>
  <si>
    <t>Gland Pharma Ltd.</t>
  </si>
  <si>
    <t>INE068V01023</t>
  </si>
  <si>
    <t>Avenue Supermarts Ltd.</t>
  </si>
  <si>
    <t>INE192R01011</t>
  </si>
  <si>
    <t>Shree Cement Ltd.</t>
  </si>
  <si>
    <t>INE070A01015</t>
  </si>
  <si>
    <t>Wipro Ltd.</t>
  </si>
  <si>
    <t>INE075A01022</t>
  </si>
  <si>
    <t>United Spirits Ltd.</t>
  </si>
  <si>
    <t>INE854D01024</t>
  </si>
  <si>
    <t>Cipla Ltd.</t>
  </si>
  <si>
    <t>INE059A01026</t>
  </si>
  <si>
    <t>Hindustan Petroleum Corporation Ltd.</t>
  </si>
  <si>
    <t>INE094A01015</t>
  </si>
  <si>
    <t>Voltas Ltd.</t>
  </si>
  <si>
    <t>INE226A01021</t>
  </si>
  <si>
    <t>Bosch Ltd.</t>
  </si>
  <si>
    <t>INE323A01026</t>
  </si>
  <si>
    <t>KNR Constructions Ltd.</t>
  </si>
  <si>
    <t>INE634I01029</t>
  </si>
  <si>
    <t>SKF India Ltd.</t>
  </si>
  <si>
    <t>INE640A01023</t>
  </si>
  <si>
    <t>JK Lakshmi Cement Ltd.</t>
  </si>
  <si>
    <t>INE786A01032</t>
  </si>
  <si>
    <t>ACC Ltd.</t>
  </si>
  <si>
    <t>INE012A01025</t>
  </si>
  <si>
    <t>Blue Dart Express Ltd.</t>
  </si>
  <si>
    <t>INE233B01017</t>
  </si>
  <si>
    <t>KSB Ltd.</t>
  </si>
  <si>
    <t>INE999A01015</t>
  </si>
  <si>
    <t>Lakshmi Machine Works Ltd.</t>
  </si>
  <si>
    <t>INE269B01029</t>
  </si>
  <si>
    <t>The Ramco Cements Ltd.</t>
  </si>
  <si>
    <t>INE331A01037</t>
  </si>
  <si>
    <t>Orient Cement Ltd.</t>
  </si>
  <si>
    <t>INE876N01018</t>
  </si>
  <si>
    <t>Bharat Forge Ltd.</t>
  </si>
  <si>
    <t>INE465A01025</t>
  </si>
  <si>
    <t>Elgi Equipments Ltd.</t>
  </si>
  <si>
    <t>INE285A01027</t>
  </si>
  <si>
    <t>Mahanagar Gas Ltd.</t>
  </si>
  <si>
    <t>INE002S01010</t>
  </si>
  <si>
    <t>RHI Magnesita India Ltd.</t>
  </si>
  <si>
    <t>INE743M01012</t>
  </si>
  <si>
    <t>RailTel Corporation of India Ltd.</t>
  </si>
  <si>
    <t>INE0DD101019</t>
  </si>
  <si>
    <t>Tata Steel Long Products Ltd.</t>
  </si>
  <si>
    <t>INE674A01014</t>
  </si>
  <si>
    <t>ITC Ltd.</t>
  </si>
  <si>
    <t>INE154A01025</t>
  </si>
  <si>
    <t>Sun Pharmaceutical Industries Ltd.</t>
  </si>
  <si>
    <t>INE044A01036</t>
  </si>
  <si>
    <t>NTPC Ltd.</t>
  </si>
  <si>
    <t>INE733E01010</t>
  </si>
  <si>
    <t>IndusInd Bank Ltd.</t>
  </si>
  <si>
    <t>INE095A01012</t>
  </si>
  <si>
    <t>Power Grid Corporation of India Ltd.</t>
  </si>
  <si>
    <t>INE752E01010</t>
  </si>
  <si>
    <t>JSW Steel Ltd.</t>
  </si>
  <si>
    <t>INE019A01038</t>
  </si>
  <si>
    <t>Adani Ports &amp; Special Economic Zone Ltd.</t>
  </si>
  <si>
    <t>INE742F01042</t>
  </si>
  <si>
    <t>Oil &amp; Natural Gas Corporation Ltd.</t>
  </si>
  <si>
    <t>INE213A01029</t>
  </si>
  <si>
    <t>OIL</t>
  </si>
  <si>
    <t>Bharat Petroleum Corporation Ltd.</t>
  </si>
  <si>
    <t>INE029A01011</t>
  </si>
  <si>
    <t>UPL Ltd.</t>
  </si>
  <si>
    <t>INE628A01036</t>
  </si>
  <si>
    <t>Eicher Motors Ltd.</t>
  </si>
  <si>
    <t>INE066A01021</t>
  </si>
  <si>
    <t>Coal India Ltd.</t>
  </si>
  <si>
    <t>INE522F01014</t>
  </si>
  <si>
    <t>Yes Bank Ltd.</t>
  </si>
  <si>
    <t>INEYESLOCKIN</t>
  </si>
  <si>
    <t>$0.00%</t>
  </si>
  <si>
    <t>$ Less Than 0.01% of Net Asset Value</t>
  </si>
  <si>
    <t>Tata Chemicals Ltd.</t>
  </si>
  <si>
    <t>INE092A01019</t>
  </si>
  <si>
    <t>Atul Ltd.</t>
  </si>
  <si>
    <t>INE100A01010</t>
  </si>
  <si>
    <t>IPCA Laboratories Ltd.</t>
  </si>
  <si>
    <t>INE571A01020</t>
  </si>
  <si>
    <t>ICICI Securities Ltd.</t>
  </si>
  <si>
    <t>INE763G01038</t>
  </si>
  <si>
    <t>Vinati Organics Ltd.</t>
  </si>
  <si>
    <t>INE410B01037</t>
  </si>
  <si>
    <t>Page Industries Ltd.</t>
  </si>
  <si>
    <t>INE761H01022</t>
  </si>
  <si>
    <t>Trent Ltd.</t>
  </si>
  <si>
    <t>INE849A01020</t>
  </si>
  <si>
    <t>Schaeffler India Ltd.</t>
  </si>
  <si>
    <t>INE513A01014</t>
  </si>
  <si>
    <t>Dr. Lal Path Labs Ltd.</t>
  </si>
  <si>
    <t>INE600L01024</t>
  </si>
  <si>
    <t>WABCO India Ltd.</t>
  </si>
  <si>
    <t>INE342J01019</t>
  </si>
  <si>
    <t>Supreme Industries Ltd.</t>
  </si>
  <si>
    <t>INE195A01028</t>
  </si>
  <si>
    <t>Cholamandalam Financial Holdings Ltd.</t>
  </si>
  <si>
    <t>INE149A01033</t>
  </si>
  <si>
    <t>Aditya Birla Fashion and Retail Ltd.</t>
  </si>
  <si>
    <t>INE647O01011</t>
  </si>
  <si>
    <t>Ajanta Pharma Ltd.</t>
  </si>
  <si>
    <t>INE031B01049</t>
  </si>
  <si>
    <t>Crompton Greaves Cons Electrical Ltd.</t>
  </si>
  <si>
    <t>INE299U01018</t>
  </si>
  <si>
    <t>Syngene International Ltd.</t>
  </si>
  <si>
    <t>INE398R01022</t>
  </si>
  <si>
    <t>Navin Fluorine International Ltd.</t>
  </si>
  <si>
    <t>INE048G01026</t>
  </si>
  <si>
    <t>Bata India Ltd.</t>
  </si>
  <si>
    <t>INE176A01028</t>
  </si>
  <si>
    <t>Adani Green Energy Ltd.</t>
  </si>
  <si>
    <t>INE364U01010</t>
  </si>
  <si>
    <t>Adani Transmission Ltd.</t>
  </si>
  <si>
    <t>INE931S01010</t>
  </si>
  <si>
    <t>Adani Enterprises Ltd.</t>
  </si>
  <si>
    <t>INE423A01024</t>
  </si>
  <si>
    <t>Pidilite Industries Ltd.</t>
  </si>
  <si>
    <t>INE318A01026</t>
  </si>
  <si>
    <t>Vedanta Ltd.</t>
  </si>
  <si>
    <t>INE205A01025</t>
  </si>
  <si>
    <t>Piramal Enterprises Ltd.</t>
  </si>
  <si>
    <t>INE140A01024</t>
  </si>
  <si>
    <t>Marico Ltd.</t>
  </si>
  <si>
    <t>INE196A01026</t>
  </si>
  <si>
    <t>DLF Ltd.</t>
  </si>
  <si>
    <t>INE271C01023</t>
  </si>
  <si>
    <t>Indus Towers Ltd.</t>
  </si>
  <si>
    <t>INE121J01017</t>
  </si>
  <si>
    <t>Bajaj Holdings &amp; Investment Ltd.</t>
  </si>
  <si>
    <t>INE118A01012</t>
  </si>
  <si>
    <t>P I INDUSTRIES LIMITED</t>
  </si>
  <si>
    <t>INE603J01030</t>
  </si>
  <si>
    <t>Colgate Palmolive (India) Ltd.</t>
  </si>
  <si>
    <t>INE259A01022</t>
  </si>
  <si>
    <t>Berger Paints (I) Ltd.</t>
  </si>
  <si>
    <t>INE463A01038</t>
  </si>
  <si>
    <t>InterGlobe Aviation Ltd.</t>
  </si>
  <si>
    <t>INE646L01027</t>
  </si>
  <si>
    <t>Bandhan Bank Ltd.</t>
  </si>
  <si>
    <t>INE545U01014</t>
  </si>
  <si>
    <t>HDFC Asset Management Company Ltd.</t>
  </si>
  <si>
    <t>INE127D01025</t>
  </si>
  <si>
    <t>INE528G01035</t>
  </si>
  <si>
    <t>Muthoot Finance Ltd.</t>
  </si>
  <si>
    <t>INE414G01012</t>
  </si>
  <si>
    <t>Cadila Healthcare Ltd.</t>
  </si>
  <si>
    <t>INE010B01027</t>
  </si>
  <si>
    <t>Procter &amp; Gamble Hygiene&amp;HealthCare Ltd.</t>
  </si>
  <si>
    <t>INE179A01014</t>
  </si>
  <si>
    <t>Punjab National Bank</t>
  </si>
  <si>
    <t>INE160A01022</t>
  </si>
  <si>
    <t>Steel Authority of India Ltd.</t>
  </si>
  <si>
    <t>INE114A01011</t>
  </si>
  <si>
    <t>Jindal Steel &amp; Power Ltd.</t>
  </si>
  <si>
    <t>INE749A01030</t>
  </si>
  <si>
    <t>Hikal Ltd.</t>
  </si>
  <si>
    <t>INE475B01022</t>
  </si>
  <si>
    <t>Bajaj Electricals Ltd.</t>
  </si>
  <si>
    <t>INE193E01025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</si>
  <si>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</si>
  <si>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</si>
  <si>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</si>
  <si>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</si>
  <si>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</si>
  <si>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</si>
  <si>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</si>
  <si>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</si>
  <si>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</si>
  <si>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</si>
  <si>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</si>
  <si>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The product is suitable for investors who are seeking*</t>
  </si>
  <si>
    <t>Riskometer - Scheme</t>
  </si>
  <si>
    <t>Primary Benchmark</t>
  </si>
  <si>
    <t>Riskometer - Primary Benchmark</t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</si>
  <si>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</si>
  <si>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t>CRISIL Hybrid 85+15 - Conservative Index</t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</si>
  <si>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</si>
  <si>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</si>
  <si>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</si>
  <si>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</si>
  <si>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t>Nifty 8-13 yr G-Sec</t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</si>
  <si>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</si>
  <si>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Income Over Medium to long term</t>
    </r>
  </si>
  <si>
    <t>CRISIL Composite Bond Fund Index</t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</si>
  <si>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</si>
  <si>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</si>
  <si>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t>NIFTY Banking &amp; PSU Debt Index</t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</si>
  <si>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</si>
  <si>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</si>
  <si>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</si>
  <si>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t>CRISIL Short Term Bond Fund Index</t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</si>
  <si>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</si>
  <si>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</si>
  <si>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t>CRISIL Low Duration Debt Index</t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</si>
  <si>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</si>
  <si>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</si>
  <si>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</si>
  <si>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</si>
  <si>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</si>
  <si>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t>CRISIL Liquid Fund Index</t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</si>
  <si>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</si>
  <si>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</si>
  <si>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t>CRISIL Ultra Short Term Debt Index</t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</si>
  <si>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</si>
  <si>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</si>
  <si>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t>NIFTY 1D Rate Index</t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</si>
  <si>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</si>
  <si>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</si>
  <si>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</si>
  <si>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t>NIFTY 50 Arbitrage Index</t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</si>
  <si>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</si>
  <si>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</si>
  <si>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t>CRISIL Hybrid 35+65 - Aggressive Index</t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</si>
  <si>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</si>
  <si>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</si>
  <si>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</si>
  <si>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</si>
  <si>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t>Nifty Financial Services TRI</t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</si>
  <si>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</si>
  <si>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</si>
  <si>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</si>
  <si>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</si>
  <si>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</si>
  <si>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</si>
  <si>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Nifty 500 TRI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</si>
  <si>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</si>
  <si>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</si>
  <si>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NIFTY 100 TRI</t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</si>
  <si>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</si>
  <si>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r>
      <t>•</t>
    </r>
    <r>
      <rPr>
        <sz val="12"/>
        <color rgb="FF000000"/>
        <rFont val="Calibri"/>
        <family val="2"/>
      </rPr>
      <t>Long Term Capital Growth</t>
    </r>
  </si>
  <si>
    <t>Nifty Infrastructure TRI</t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</si>
  <si>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</si>
  <si>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</si>
  <si>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t>NIFTY 50 TRI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</si>
  <si>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</si>
  <si>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</si>
  <si>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t>S&amp;P BSE Sensex TRI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</si>
  <si>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</si>
  <si>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r>
      <t>•</t>
    </r>
    <r>
      <rPr>
        <sz val="12"/>
        <color rgb="FF000000"/>
        <rFont val="Calibri"/>
        <family val="2"/>
      </rPr>
      <t>Long Term Capital Appreciation.</t>
    </r>
  </si>
  <si>
    <t>Nifty LargeMidcap 250 TRI</t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</si>
  <si>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</si>
  <si>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</si>
  <si>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</si>
  <si>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</si>
  <si>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</si>
  <si>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</si>
  <si>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</si>
  <si>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</si>
  <si>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</si>
  <si>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</si>
  <si>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</si>
  <si>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</si>
  <si>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</si>
  <si>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</si>
  <si>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NIFTY All Duration G-Sec Index</t>
  </si>
  <si>
    <t>Riskometer</t>
  </si>
  <si>
    <t>Low</t>
  </si>
  <si>
    <t>Very High</t>
  </si>
  <si>
    <r>
      <t>•</t>
    </r>
    <r>
      <rPr>
        <b/>
        <sz val="12"/>
        <color rgb="FF000000"/>
        <rFont val="Calibri"/>
        <family val="2"/>
      </rPr>
      <t>Risk - Moderate</t>
    </r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</si>
  <si>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September 30,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</si>
</sst>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E75B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/>
  </cellStyleXfs>
  <cellXfs count="98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2" fillId="0" borderId="0" xfId="0" applyFont="1" applyAlignment="1">
      <alignment vertical="top"/>
    </xf>
    <xf numFmtId="0" fontId="8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/>
    <xf numFmtId="4" fontId="8" fillId="3" borderId="8" xfId="0" applyNumberFormat="1" applyFont="1" applyFill="1" applyBorder="1"/>
    <xf numFmtId="169" fontId="8" fillId="3" borderId="8" xfId="0" applyNumberFormat="1" applyFont="1" applyFill="1" applyBorder="1"/>
    <xf numFmtId="4" fontId="3" fillId="0" borderId="8" xfId="0" applyNumberFormat="1" applyFont="1" applyBorder="1" applyAlignment="1">
      <alignment horizontal="right"/>
    </xf>
    <xf numFmtId="0" fontId="9" fillId="0" borderId="0" xfId="3" applyFont="1" applyAlignment="1">
      <alignment vertical="top"/>
    </xf>
    <xf numFmtId="0" fontId="4" fillId="0" borderId="0" xfId="3"/>
    <xf numFmtId="0" fontId="6" fillId="0" borderId="0" xfId="3" applyFont="1"/>
    <xf numFmtId="0" fontId="10" fillId="4" borderId="14" xfId="3" applyFont="1" applyFill="1" applyBorder="1" applyAlignment="1">
      <alignment horizontal="left" vertical="center" wrapText="1" readingOrder="1"/>
    </xf>
    <xf numFmtId="0" fontId="10" fillId="4" borderId="15" xfId="3" applyFont="1" applyFill="1" applyBorder="1" applyAlignment="1">
      <alignment horizontal="center" vertical="center" wrapText="1" readingOrder="1"/>
    </xf>
    <xf numFmtId="0" fontId="12" fillId="0" borderId="16" xfId="3" applyFont="1" applyBorder="1" applyAlignment="1">
      <alignment horizontal="left" vertical="center" wrapText="1" indent="3" readingOrder="1"/>
    </xf>
    <xf numFmtId="0" fontId="12" fillId="0" borderId="19" xfId="3" applyFont="1" applyBorder="1" applyAlignment="1">
      <alignment horizontal="left" vertical="center" wrapText="1" indent="3" readingOrder="1"/>
    </xf>
    <xf numFmtId="0" fontId="12" fillId="0" borderId="22" xfId="3" applyFont="1" applyBorder="1" applyAlignment="1">
      <alignment horizontal="left" vertical="center" wrapText="1" indent="3" readingOrder="1"/>
    </xf>
    <xf numFmtId="0" fontId="4" fillId="0" borderId="20" xfId="3" applyBorder="1"/>
    <xf numFmtId="0" fontId="4" fillId="0" borderId="23" xfId="3" applyBorder="1"/>
    <xf numFmtId="0" fontId="12" fillId="0" borderId="16" xfId="3" applyFont="1" applyBorder="1" applyAlignment="1">
      <alignment horizontal="left" vertical="center" indent="3" readingOrder="1"/>
    </xf>
    <xf numFmtId="0" fontId="12" fillId="0" borderId="22" xfId="3" applyFont="1" applyBorder="1" applyAlignment="1">
      <alignment horizontal="left" vertical="center" indent="3" readingOrder="1"/>
    </xf>
    <xf numFmtId="0" fontId="0" fillId="0" borderId="8" xfId="0" applyBorder="1"/>
    <xf numFmtId="0" fontId="6" fillId="0" borderId="8" xfId="0" applyFont="1" applyBorder="1"/>
    <xf numFmtId="0" fontId="5" fillId="0" borderId="8" xfId="2" applyBorder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1" fillId="0" borderId="15" xfId="3" applyFont="1" applyBorder="1" applyAlignment="1">
      <alignment horizontal="left" vertical="center" wrapText="1" readingOrder="1"/>
    </xf>
    <xf numFmtId="0" fontId="11" fillId="0" borderId="18" xfId="3" applyFont="1" applyBorder="1" applyAlignment="1">
      <alignment horizontal="left" vertical="center" wrapText="1" readingOrder="1"/>
    </xf>
    <xf numFmtId="0" fontId="11" fillId="0" borderId="21" xfId="3" applyFont="1" applyBorder="1" applyAlignment="1">
      <alignment horizontal="left" vertical="center" wrapText="1" readingOrder="1"/>
    </xf>
    <xf numFmtId="0" fontId="9" fillId="0" borderId="0" xfId="3" applyFont="1" applyAlignment="1">
      <alignment horizontal="left" vertical="center" wrapText="1"/>
    </xf>
    <xf numFmtId="0" fontId="4" fillId="0" borderId="17" xfId="3" applyBorder="1" applyAlignment="1">
      <alignment horizontal="center"/>
    </xf>
    <xf numFmtId="0" fontId="4" fillId="0" borderId="20" xfId="3" applyBorder="1" applyAlignment="1">
      <alignment horizontal="center"/>
    </xf>
    <xf numFmtId="0" fontId="4" fillId="0" borderId="23" xfId="3" applyBorder="1" applyAlignment="1">
      <alignment horizontal="center"/>
    </xf>
    <xf numFmtId="0" fontId="11" fillId="0" borderId="15" xfId="3" applyFont="1" applyBorder="1" applyAlignment="1">
      <alignment horizontal="left" vertical="center" readingOrder="1"/>
    </xf>
    <xf numFmtId="0" fontId="11" fillId="0" borderId="18" xfId="3" applyFont="1" applyBorder="1" applyAlignment="1">
      <alignment horizontal="left" vertical="center" readingOrder="1"/>
    </xf>
    <xf numFmtId="0" fontId="11" fillId="0" borderId="21" xfId="3" applyFont="1" applyBorder="1" applyAlignment="1">
      <alignment horizontal="left" vertical="center" readingOrder="1"/>
    </xf>
    <xf numFmtId="0" fontId="11" fillId="0" borderId="24" xfId="3" applyFont="1" applyBorder="1" applyAlignment="1">
      <alignment horizontal="left" vertical="center" wrapText="1" readingOrder="1"/>
    </xf>
    <xf numFmtId="0" fontId="11" fillId="0" borderId="25" xfId="3" applyFont="1" applyBorder="1" applyAlignment="1">
      <alignment horizontal="left" vertical="center" wrapText="1" readingOrder="1"/>
    </xf>
    <xf numFmtId="0" fontId="11" fillId="0" borderId="26" xfId="3" applyFont="1" applyBorder="1" applyAlignment="1">
      <alignment horizontal="left" vertical="center" wrapText="1" readingOrder="1"/>
    </xf>
    <xf numFmtId="0" fontId="2" fillId="0" borderId="0" xfId="0" applyFont="1" applyAlignment="1">
      <alignment horizontal="left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</cellXfs>
  <cellStyles count="4">
    <cellStyle name="Hyperlink" xfId="2" builtinId="8"/>
    <cellStyle name="Normal" xfId="0" builtinId="0"/>
    <cellStyle name="Normal 2" xfId="3" xr:uid="{73AF39A0-2A2B-462F-BC5D-4530FD282E78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9</xdr:row>
      <xdr:rowOff>85725</xdr:rowOff>
    </xdr:from>
    <xdr:to>
      <xdr:col>3</xdr:col>
      <xdr:colOff>2279998</xdr:colOff>
      <xdr:row>11</xdr:row>
      <xdr:rowOff>356235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7438F3FF-22E1-436A-B487-AD233B63D3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78850" y="2270125"/>
          <a:ext cx="2032348" cy="1286510"/>
        </a:xfrm>
        <a:prstGeom prst="rect">
          <a:avLst/>
        </a:prstGeom>
      </xdr:spPr>
    </xdr:pic>
    <xdr:clientData/>
  </xdr:twoCellAnchor>
  <xdr:oneCellAnchor>
    <xdr:from>
      <xdr:col>3</xdr:col>
      <xdr:colOff>231117</xdr:colOff>
      <xdr:row>36</xdr:row>
      <xdr:rowOff>95250</xdr:rowOff>
    </xdr:from>
    <xdr:ext cx="2177403" cy="1371600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ED07FB19-DAA9-450E-9F64-E158C49E8D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562317" y="16103600"/>
          <a:ext cx="2177403" cy="1371600"/>
        </a:xfrm>
        <a:prstGeom prst="rect">
          <a:avLst/>
        </a:prstGeom>
      </xdr:spPr>
    </xdr:pic>
    <xdr:clientData/>
  </xdr:oneCellAnchor>
  <xdr:twoCellAnchor editAs="oneCell">
    <xdr:from>
      <xdr:col>3</xdr:col>
      <xdr:colOff>123828</xdr:colOff>
      <xdr:row>42</xdr:row>
      <xdr:rowOff>47624</xdr:rowOff>
    </xdr:from>
    <xdr:to>
      <xdr:col>3</xdr:col>
      <xdr:colOff>2314436</xdr:colOff>
      <xdr:row>44</xdr:row>
      <xdr:rowOff>409574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76685C40-4CBE-4313-A820-4A85AAFBB8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077203" y="19173824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152400</xdr:rowOff>
    </xdr:from>
    <xdr:to>
      <xdr:col>1</xdr:col>
      <xdr:colOff>2817495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DD7E37-90F6-49A7-A262-8C81BCC37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39008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12</xdr:row>
      <xdr:rowOff>123825</xdr:rowOff>
    </xdr:from>
    <xdr:to>
      <xdr:col>3</xdr:col>
      <xdr:colOff>2279998</xdr:colOff>
      <xdr:row>14</xdr:row>
      <xdr:rowOff>394335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82C8377E-CBB6-469E-858E-351EA635D5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78850" y="3832225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3</xdr:col>
      <xdr:colOff>92075</xdr:colOff>
      <xdr:row>18</xdr:row>
      <xdr:rowOff>66675</xdr:rowOff>
    </xdr:from>
    <xdr:to>
      <xdr:col>3</xdr:col>
      <xdr:colOff>2413445</xdr:colOff>
      <xdr:row>20</xdr:row>
      <xdr:rowOff>405765</xdr:rowOff>
    </xdr:to>
    <xdr:pic>
      <xdr:nvPicPr>
        <xdr:cNvPr id="8" name="Picture 7" descr="Diagram&#10;&#10;Description automatically generated">
          <a:extLst>
            <a:ext uri="{FF2B5EF4-FFF2-40B4-BE49-F238E27FC236}">
              <a16:creationId xmlns:a16="http://schemas.microsoft.com/office/drawing/2014/main" id="{5418D2C1-2DCC-408F-B743-03508C1C8A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23275" y="6823075"/>
          <a:ext cx="2321370" cy="1463040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24</xdr:row>
      <xdr:rowOff>28575</xdr:rowOff>
    </xdr:from>
    <xdr:to>
      <xdr:col>3</xdr:col>
      <xdr:colOff>2464245</xdr:colOff>
      <xdr:row>26</xdr:row>
      <xdr:rowOff>481965</xdr:rowOff>
    </xdr:to>
    <xdr:pic>
      <xdr:nvPicPr>
        <xdr:cNvPr id="10" name="Picture 9" descr="Diagram&#10;&#10;Description automatically generated">
          <a:extLst>
            <a:ext uri="{FF2B5EF4-FFF2-40B4-BE49-F238E27FC236}">
              <a16:creationId xmlns:a16="http://schemas.microsoft.com/office/drawing/2014/main" id="{835B4717-8B3E-4766-983C-71B85ACF62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74075" y="9940925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27</xdr:row>
      <xdr:rowOff>19050</xdr:rowOff>
    </xdr:from>
    <xdr:to>
      <xdr:col>3</xdr:col>
      <xdr:colOff>2502345</xdr:colOff>
      <xdr:row>29</xdr:row>
      <xdr:rowOff>472440</xdr:rowOff>
    </xdr:to>
    <xdr:pic>
      <xdr:nvPicPr>
        <xdr:cNvPr id="11" name="Picture 10" descr="Diagram&#10;&#10;Description automatically generated">
          <a:extLst>
            <a:ext uri="{FF2B5EF4-FFF2-40B4-BE49-F238E27FC236}">
              <a16:creationId xmlns:a16="http://schemas.microsoft.com/office/drawing/2014/main" id="{338C3B85-9C1E-404F-90E6-59732DAC60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512175" y="11455400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30</xdr:row>
      <xdr:rowOff>19050</xdr:rowOff>
    </xdr:from>
    <xdr:to>
      <xdr:col>3</xdr:col>
      <xdr:colOff>2502345</xdr:colOff>
      <xdr:row>32</xdr:row>
      <xdr:rowOff>472440</xdr:rowOff>
    </xdr:to>
    <xdr:pic>
      <xdr:nvPicPr>
        <xdr:cNvPr id="12" name="Picture 11" descr="Diagram&#10;&#10;Description automatically generated">
          <a:extLst>
            <a:ext uri="{FF2B5EF4-FFF2-40B4-BE49-F238E27FC236}">
              <a16:creationId xmlns:a16="http://schemas.microsoft.com/office/drawing/2014/main" id="{6B5C9288-6F43-47ED-A8A7-06C11DE79B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512175" y="12979400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33</xdr:row>
      <xdr:rowOff>28575</xdr:rowOff>
    </xdr:from>
    <xdr:to>
      <xdr:col>3</xdr:col>
      <xdr:colOff>2473770</xdr:colOff>
      <xdr:row>35</xdr:row>
      <xdr:rowOff>481965</xdr:rowOff>
    </xdr:to>
    <xdr:pic>
      <xdr:nvPicPr>
        <xdr:cNvPr id="13" name="Picture 12" descr="Diagram&#10;&#10;Description automatically generated">
          <a:extLst>
            <a:ext uri="{FF2B5EF4-FFF2-40B4-BE49-F238E27FC236}">
              <a16:creationId xmlns:a16="http://schemas.microsoft.com/office/drawing/2014/main" id="{E34D73C1-07AB-402C-A9FE-0B91D6F4EA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83600" y="14512925"/>
          <a:ext cx="2321370" cy="1469390"/>
        </a:xfrm>
        <a:prstGeom prst="rect">
          <a:avLst/>
        </a:prstGeom>
      </xdr:spPr>
    </xdr:pic>
    <xdr:clientData/>
  </xdr:twoCellAnchor>
  <xdr:oneCellAnchor>
    <xdr:from>
      <xdr:col>3</xdr:col>
      <xdr:colOff>231117</xdr:colOff>
      <xdr:row>39</xdr:row>
      <xdr:rowOff>95250</xdr:rowOff>
    </xdr:from>
    <xdr:ext cx="2177403" cy="1371600"/>
    <xdr:pic>
      <xdr:nvPicPr>
        <xdr:cNvPr id="14" name="Picture 13" descr="Diagram&#10;&#10;Description automatically generated">
          <a:extLst>
            <a:ext uri="{FF2B5EF4-FFF2-40B4-BE49-F238E27FC236}">
              <a16:creationId xmlns:a16="http://schemas.microsoft.com/office/drawing/2014/main" id="{17700E3A-F2B8-44D0-99E3-5B500EB15B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562317" y="17627600"/>
          <a:ext cx="2177403" cy="1371600"/>
        </a:xfrm>
        <a:prstGeom prst="rect">
          <a:avLst/>
        </a:prstGeom>
      </xdr:spPr>
    </xdr:pic>
    <xdr:clientData/>
  </xdr:oneCellAnchor>
  <xdr:twoCellAnchor editAs="oneCell">
    <xdr:from>
      <xdr:col>3</xdr:col>
      <xdr:colOff>161928</xdr:colOff>
      <xdr:row>45</xdr:row>
      <xdr:rowOff>114299</xdr:rowOff>
    </xdr:from>
    <xdr:to>
      <xdr:col>3</xdr:col>
      <xdr:colOff>2352536</xdr:colOff>
      <xdr:row>47</xdr:row>
      <xdr:rowOff>419099</xdr:rowOff>
    </xdr:to>
    <xdr:pic>
      <xdr:nvPicPr>
        <xdr:cNvPr id="15" name="Picture 14" descr="Diagram&#10;&#10;Description automatically generated">
          <a:extLst>
            <a:ext uri="{FF2B5EF4-FFF2-40B4-BE49-F238E27FC236}">
              <a16:creationId xmlns:a16="http://schemas.microsoft.com/office/drawing/2014/main" id="{D21A6AF4-5E49-42EB-9C07-B14A1D02E2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93128" y="20815299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190503</xdr:colOff>
      <xdr:row>48</xdr:row>
      <xdr:rowOff>28574</xdr:rowOff>
    </xdr:from>
    <xdr:to>
      <xdr:col>3</xdr:col>
      <xdr:colOff>2381111</xdr:colOff>
      <xdr:row>50</xdr:row>
      <xdr:rowOff>390524</xdr:rowOff>
    </xdr:to>
    <xdr:pic>
      <xdr:nvPicPr>
        <xdr:cNvPr id="16" name="Picture 15" descr="Diagram&#10;&#10;Description automatically generated">
          <a:extLst>
            <a:ext uri="{FF2B5EF4-FFF2-40B4-BE49-F238E27FC236}">
              <a16:creationId xmlns:a16="http://schemas.microsoft.com/office/drawing/2014/main" id="{C519B603-F795-4127-89AC-62DCF5980F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21703" y="22304374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51</xdr:row>
      <xdr:rowOff>85725</xdr:rowOff>
    </xdr:from>
    <xdr:to>
      <xdr:col>3</xdr:col>
      <xdr:colOff>2409683</xdr:colOff>
      <xdr:row>53</xdr:row>
      <xdr:rowOff>447675</xdr:rowOff>
    </xdr:to>
    <xdr:pic>
      <xdr:nvPicPr>
        <xdr:cNvPr id="17" name="Picture 16" descr="Diagram&#10;&#10;Description automatically generated">
          <a:extLst>
            <a:ext uri="{FF2B5EF4-FFF2-40B4-BE49-F238E27FC236}">
              <a16:creationId xmlns:a16="http://schemas.microsoft.com/office/drawing/2014/main" id="{88946D4B-21C3-43FB-B23A-B2B33ED18D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50275" y="238855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54</xdr:row>
      <xdr:rowOff>76200</xdr:rowOff>
    </xdr:from>
    <xdr:to>
      <xdr:col>3</xdr:col>
      <xdr:colOff>2438258</xdr:colOff>
      <xdr:row>56</xdr:row>
      <xdr:rowOff>438150</xdr:rowOff>
    </xdr:to>
    <xdr:pic>
      <xdr:nvPicPr>
        <xdr:cNvPr id="18" name="Picture 17" descr="Diagram&#10;&#10;Description automatically generated">
          <a:extLst>
            <a:ext uri="{FF2B5EF4-FFF2-40B4-BE49-F238E27FC236}">
              <a16:creationId xmlns:a16="http://schemas.microsoft.com/office/drawing/2014/main" id="{184CCBFD-F59C-4689-8C54-A2514EF4A7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78850" y="254000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57</xdr:row>
      <xdr:rowOff>76200</xdr:rowOff>
    </xdr:from>
    <xdr:to>
      <xdr:col>3</xdr:col>
      <xdr:colOff>2419208</xdr:colOff>
      <xdr:row>59</xdr:row>
      <xdr:rowOff>352425</xdr:rowOff>
    </xdr:to>
    <xdr:pic>
      <xdr:nvPicPr>
        <xdr:cNvPr id="19" name="Picture 18" descr="Diagram&#10;&#10;Description automatically generated">
          <a:extLst>
            <a:ext uri="{FF2B5EF4-FFF2-40B4-BE49-F238E27FC236}">
              <a16:creationId xmlns:a16="http://schemas.microsoft.com/office/drawing/2014/main" id="{961885F8-43D2-407A-9EC1-6192B8CFE8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59800" y="26924000"/>
          <a:ext cx="2190608" cy="137477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60</xdr:row>
      <xdr:rowOff>76200</xdr:rowOff>
    </xdr:from>
    <xdr:to>
      <xdr:col>3</xdr:col>
      <xdr:colOff>2381108</xdr:colOff>
      <xdr:row>62</xdr:row>
      <xdr:rowOff>438150</xdr:rowOff>
    </xdr:to>
    <xdr:pic>
      <xdr:nvPicPr>
        <xdr:cNvPr id="20" name="Picture 19" descr="Diagram&#10;&#10;Description automatically generated">
          <a:extLst>
            <a:ext uri="{FF2B5EF4-FFF2-40B4-BE49-F238E27FC236}">
              <a16:creationId xmlns:a16="http://schemas.microsoft.com/office/drawing/2014/main" id="{70536493-A12F-439E-9773-CA31622980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21700" y="2853055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63</xdr:row>
      <xdr:rowOff>123825</xdr:rowOff>
    </xdr:from>
    <xdr:to>
      <xdr:col>3</xdr:col>
      <xdr:colOff>2352533</xdr:colOff>
      <xdr:row>65</xdr:row>
      <xdr:rowOff>485775</xdr:rowOff>
    </xdr:to>
    <xdr:pic>
      <xdr:nvPicPr>
        <xdr:cNvPr id="21" name="Picture 20" descr="Diagram&#10;&#10;Description automatically generated">
          <a:extLst>
            <a:ext uri="{FF2B5EF4-FFF2-40B4-BE49-F238E27FC236}">
              <a16:creationId xmlns:a16="http://schemas.microsoft.com/office/drawing/2014/main" id="{25224632-38BE-4671-BA79-2FD39BB913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93125" y="301021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66</xdr:row>
      <xdr:rowOff>85725</xdr:rowOff>
    </xdr:from>
    <xdr:to>
      <xdr:col>3</xdr:col>
      <xdr:colOff>2390633</xdr:colOff>
      <xdr:row>68</xdr:row>
      <xdr:rowOff>447675</xdr:rowOff>
    </xdr:to>
    <xdr:pic>
      <xdr:nvPicPr>
        <xdr:cNvPr id="22" name="Picture 21" descr="Diagram&#10;&#10;Description automatically generated">
          <a:extLst>
            <a:ext uri="{FF2B5EF4-FFF2-40B4-BE49-F238E27FC236}">
              <a16:creationId xmlns:a16="http://schemas.microsoft.com/office/drawing/2014/main" id="{9C67E2DD-D2B7-4908-919A-D17453655D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31225" y="315880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69</xdr:row>
      <xdr:rowOff>66675</xdr:rowOff>
    </xdr:from>
    <xdr:to>
      <xdr:col>3</xdr:col>
      <xdr:colOff>2352533</xdr:colOff>
      <xdr:row>71</xdr:row>
      <xdr:rowOff>314325</xdr:rowOff>
    </xdr:to>
    <xdr:pic>
      <xdr:nvPicPr>
        <xdr:cNvPr id="23" name="Picture 22" descr="Diagram&#10;&#10;Description automatically generated">
          <a:extLst>
            <a:ext uri="{FF2B5EF4-FFF2-40B4-BE49-F238E27FC236}">
              <a16:creationId xmlns:a16="http://schemas.microsoft.com/office/drawing/2014/main" id="{4A737EB3-97B4-405D-881F-D52D0C4420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93125" y="33093025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72</xdr:row>
      <xdr:rowOff>38100</xdr:rowOff>
    </xdr:from>
    <xdr:to>
      <xdr:col>3</xdr:col>
      <xdr:colOff>2343008</xdr:colOff>
      <xdr:row>74</xdr:row>
      <xdr:rowOff>400050</xdr:rowOff>
    </xdr:to>
    <xdr:pic>
      <xdr:nvPicPr>
        <xdr:cNvPr id="24" name="Picture 23" descr="Diagram&#10;&#10;Description automatically generated">
          <a:extLst>
            <a:ext uri="{FF2B5EF4-FFF2-40B4-BE49-F238E27FC236}">
              <a16:creationId xmlns:a16="http://schemas.microsoft.com/office/drawing/2014/main" id="{1C7CBDBF-A957-4F6C-A9B6-73F1753C36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83600" y="346964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75</xdr:row>
      <xdr:rowOff>85725</xdr:rowOff>
    </xdr:from>
    <xdr:to>
      <xdr:col>3</xdr:col>
      <xdr:colOff>2381108</xdr:colOff>
      <xdr:row>77</xdr:row>
      <xdr:rowOff>447675</xdr:rowOff>
    </xdr:to>
    <xdr:pic>
      <xdr:nvPicPr>
        <xdr:cNvPr id="25" name="Picture 24" descr="Diagram&#10;&#10;Description automatically generated">
          <a:extLst>
            <a:ext uri="{FF2B5EF4-FFF2-40B4-BE49-F238E27FC236}">
              <a16:creationId xmlns:a16="http://schemas.microsoft.com/office/drawing/2014/main" id="{31B8638B-849B-4B30-AB66-4943D0E39A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21700" y="362680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78</xdr:row>
      <xdr:rowOff>85725</xdr:rowOff>
    </xdr:from>
    <xdr:to>
      <xdr:col>3</xdr:col>
      <xdr:colOff>2371583</xdr:colOff>
      <xdr:row>80</xdr:row>
      <xdr:rowOff>447675</xdr:rowOff>
    </xdr:to>
    <xdr:pic>
      <xdr:nvPicPr>
        <xdr:cNvPr id="26" name="Picture 25" descr="Diagram&#10;&#10;Description automatically generated">
          <a:extLst>
            <a:ext uri="{FF2B5EF4-FFF2-40B4-BE49-F238E27FC236}">
              <a16:creationId xmlns:a16="http://schemas.microsoft.com/office/drawing/2014/main" id="{05D32C83-FE07-4AB9-AAB0-EFD01A18D0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12175" y="377920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81</xdr:row>
      <xdr:rowOff>57150</xdr:rowOff>
    </xdr:from>
    <xdr:to>
      <xdr:col>3</xdr:col>
      <xdr:colOff>2304908</xdr:colOff>
      <xdr:row>83</xdr:row>
      <xdr:rowOff>419100</xdr:rowOff>
    </xdr:to>
    <xdr:pic>
      <xdr:nvPicPr>
        <xdr:cNvPr id="27" name="Picture 26" descr="Diagram&#10;&#10;Description automatically generated">
          <a:extLst>
            <a:ext uri="{FF2B5EF4-FFF2-40B4-BE49-F238E27FC236}">
              <a16:creationId xmlns:a16="http://schemas.microsoft.com/office/drawing/2014/main" id="{0DC1F4EE-EE8F-4090-BDA3-A005FA0329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45500" y="3928745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276225</xdr:colOff>
      <xdr:row>12</xdr:row>
      <xdr:rowOff>152400</xdr:rowOff>
    </xdr:from>
    <xdr:to>
      <xdr:col>5</xdr:col>
      <xdr:colOff>2308573</xdr:colOff>
      <xdr:row>14</xdr:row>
      <xdr:rowOff>422910</xdr:rowOff>
    </xdr:to>
    <xdr:pic>
      <xdr:nvPicPr>
        <xdr:cNvPr id="29" name="Picture 28" descr="Diagram&#10;&#10;Description automatically generated">
          <a:extLst>
            <a:ext uri="{FF2B5EF4-FFF2-40B4-BE49-F238E27FC236}">
              <a16:creationId xmlns:a16="http://schemas.microsoft.com/office/drawing/2014/main" id="{EDA90571-1975-4FF4-A0FA-485E991437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25525" y="386080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15</xdr:row>
      <xdr:rowOff>152400</xdr:rowOff>
    </xdr:from>
    <xdr:to>
      <xdr:col>5</xdr:col>
      <xdr:colOff>2365723</xdr:colOff>
      <xdr:row>17</xdr:row>
      <xdr:rowOff>422910</xdr:rowOff>
    </xdr:to>
    <xdr:pic>
      <xdr:nvPicPr>
        <xdr:cNvPr id="30" name="Picture 29" descr="Diagram&#10;&#10;Description automatically generated">
          <a:extLst>
            <a:ext uri="{FF2B5EF4-FFF2-40B4-BE49-F238E27FC236}">
              <a16:creationId xmlns:a16="http://schemas.microsoft.com/office/drawing/2014/main" id="{B6C74115-53EE-48D1-B527-EC8EB0057C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82675" y="538480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352425</xdr:colOff>
      <xdr:row>18</xdr:row>
      <xdr:rowOff>114300</xdr:rowOff>
    </xdr:from>
    <xdr:to>
      <xdr:col>5</xdr:col>
      <xdr:colOff>2384773</xdr:colOff>
      <xdr:row>20</xdr:row>
      <xdr:rowOff>270510</xdr:rowOff>
    </xdr:to>
    <xdr:pic>
      <xdr:nvPicPr>
        <xdr:cNvPr id="31" name="Picture 30" descr="Diagram&#10;&#10;Description automatically generated">
          <a:extLst>
            <a:ext uri="{FF2B5EF4-FFF2-40B4-BE49-F238E27FC236}">
              <a16:creationId xmlns:a16="http://schemas.microsoft.com/office/drawing/2014/main" id="{0CD9D5DC-F51C-40F2-9512-0ABAA48207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801725" y="6870700"/>
          <a:ext cx="2032348" cy="1280160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21</xdr:row>
      <xdr:rowOff>66675</xdr:rowOff>
    </xdr:from>
    <xdr:to>
      <xdr:col>5</xdr:col>
      <xdr:colOff>2394298</xdr:colOff>
      <xdr:row>23</xdr:row>
      <xdr:rowOff>337185</xdr:rowOff>
    </xdr:to>
    <xdr:pic>
      <xdr:nvPicPr>
        <xdr:cNvPr id="32" name="Picture 31" descr="Diagram&#10;&#10;Description automatically generated">
          <a:extLst>
            <a:ext uri="{FF2B5EF4-FFF2-40B4-BE49-F238E27FC236}">
              <a16:creationId xmlns:a16="http://schemas.microsoft.com/office/drawing/2014/main" id="{3CEDBAD8-E3C9-4F01-821C-85BEFFA3AB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811250" y="8455025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209550</xdr:colOff>
      <xdr:row>24</xdr:row>
      <xdr:rowOff>38100</xdr:rowOff>
    </xdr:from>
    <xdr:to>
      <xdr:col>5</xdr:col>
      <xdr:colOff>2241898</xdr:colOff>
      <xdr:row>26</xdr:row>
      <xdr:rowOff>308610</xdr:rowOff>
    </xdr:to>
    <xdr:pic>
      <xdr:nvPicPr>
        <xdr:cNvPr id="33" name="Picture 32" descr="Diagram&#10;&#10;Description automatically generated">
          <a:extLst>
            <a:ext uri="{FF2B5EF4-FFF2-40B4-BE49-F238E27FC236}">
              <a16:creationId xmlns:a16="http://schemas.microsoft.com/office/drawing/2014/main" id="{66DEC149-DFB8-4BB1-B223-C946B0F47A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049250" y="9953625"/>
          <a:ext cx="2032348" cy="128016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171450</xdr:colOff>
      <xdr:row>30</xdr:row>
      <xdr:rowOff>19050</xdr:rowOff>
    </xdr:from>
    <xdr:to>
      <xdr:col>5</xdr:col>
      <xdr:colOff>2492820</xdr:colOff>
      <xdr:row>32</xdr:row>
      <xdr:rowOff>472440</xdr:rowOff>
    </xdr:to>
    <xdr:pic>
      <xdr:nvPicPr>
        <xdr:cNvPr id="34" name="Picture 33" descr="Diagram&#10;&#10;Description automatically generated">
          <a:extLst>
            <a:ext uri="{FF2B5EF4-FFF2-40B4-BE49-F238E27FC236}">
              <a16:creationId xmlns:a16="http://schemas.microsoft.com/office/drawing/2014/main" id="{49F2106F-1B3F-4CD5-A670-0E4609FC16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13620750" y="12979400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33</xdr:row>
      <xdr:rowOff>85725</xdr:rowOff>
    </xdr:from>
    <xdr:to>
      <xdr:col>5</xdr:col>
      <xdr:colOff>2356198</xdr:colOff>
      <xdr:row>35</xdr:row>
      <xdr:rowOff>356235</xdr:rowOff>
    </xdr:to>
    <xdr:pic>
      <xdr:nvPicPr>
        <xdr:cNvPr id="35" name="Picture 34" descr="Diagram&#10;&#10;Description automatically generated">
          <a:extLst>
            <a:ext uri="{FF2B5EF4-FFF2-40B4-BE49-F238E27FC236}">
              <a16:creationId xmlns:a16="http://schemas.microsoft.com/office/drawing/2014/main" id="{8DAB7CF5-1BD6-4678-8E78-5C4F50DE94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73150" y="14570075"/>
          <a:ext cx="2032348" cy="1286510"/>
        </a:xfrm>
        <a:prstGeom prst="rect">
          <a:avLst/>
        </a:prstGeom>
      </xdr:spPr>
    </xdr:pic>
    <xdr:clientData/>
  </xdr:twoCellAnchor>
  <xdr:oneCellAnchor>
    <xdr:from>
      <xdr:col>5</xdr:col>
      <xdr:colOff>269217</xdr:colOff>
      <xdr:row>36</xdr:row>
      <xdr:rowOff>66675</xdr:rowOff>
    </xdr:from>
    <xdr:ext cx="2177403" cy="1371600"/>
    <xdr:pic>
      <xdr:nvPicPr>
        <xdr:cNvPr id="36" name="Picture 35" descr="Diagram&#10;&#10;Description automatically generated">
          <a:extLst>
            <a:ext uri="{FF2B5EF4-FFF2-40B4-BE49-F238E27FC236}">
              <a16:creationId xmlns:a16="http://schemas.microsoft.com/office/drawing/2014/main" id="{FEF4E7F2-FB4D-42B6-A51B-EDFD4CE7A9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13718517" y="16075025"/>
          <a:ext cx="2177403" cy="1371600"/>
        </a:xfrm>
        <a:prstGeom prst="rect">
          <a:avLst/>
        </a:prstGeom>
      </xdr:spPr>
    </xdr:pic>
    <xdr:clientData/>
  </xdr:oneCellAnchor>
  <xdr:oneCellAnchor>
    <xdr:from>
      <xdr:col>5</xdr:col>
      <xdr:colOff>231117</xdr:colOff>
      <xdr:row>39</xdr:row>
      <xdr:rowOff>95250</xdr:rowOff>
    </xdr:from>
    <xdr:ext cx="2177403" cy="1371600"/>
    <xdr:pic>
      <xdr:nvPicPr>
        <xdr:cNvPr id="37" name="Picture 36" descr="Diagram&#10;&#10;Description automatically generated">
          <a:extLst>
            <a:ext uri="{FF2B5EF4-FFF2-40B4-BE49-F238E27FC236}">
              <a16:creationId xmlns:a16="http://schemas.microsoft.com/office/drawing/2014/main" id="{14836A70-55F6-4969-8171-DFCB0BA93E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13680417" y="17627600"/>
          <a:ext cx="2177403" cy="1371600"/>
        </a:xfrm>
        <a:prstGeom prst="rect">
          <a:avLst/>
        </a:prstGeom>
      </xdr:spPr>
    </xdr:pic>
    <xdr:clientData/>
  </xdr:oneCellAnchor>
  <xdr:twoCellAnchor editAs="oneCell">
    <xdr:from>
      <xdr:col>5</xdr:col>
      <xdr:colOff>228603</xdr:colOff>
      <xdr:row>45</xdr:row>
      <xdr:rowOff>66674</xdr:rowOff>
    </xdr:from>
    <xdr:to>
      <xdr:col>5</xdr:col>
      <xdr:colOff>2419211</xdr:colOff>
      <xdr:row>47</xdr:row>
      <xdr:rowOff>371474</xdr:rowOff>
    </xdr:to>
    <xdr:pic>
      <xdr:nvPicPr>
        <xdr:cNvPr id="39" name="Picture 38" descr="Diagram&#10;&#10;Description automatically generated">
          <a:extLst>
            <a:ext uri="{FF2B5EF4-FFF2-40B4-BE49-F238E27FC236}">
              <a16:creationId xmlns:a16="http://schemas.microsoft.com/office/drawing/2014/main" id="{89CE2E77-825E-4159-BE4B-899060A76A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77903" y="20767674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219075</xdr:colOff>
      <xdr:row>51</xdr:row>
      <xdr:rowOff>85725</xdr:rowOff>
    </xdr:from>
    <xdr:to>
      <xdr:col>5</xdr:col>
      <xdr:colOff>2409683</xdr:colOff>
      <xdr:row>53</xdr:row>
      <xdr:rowOff>447675</xdr:rowOff>
    </xdr:to>
    <xdr:pic>
      <xdr:nvPicPr>
        <xdr:cNvPr id="41" name="Picture 40" descr="Diagram&#10;&#10;Description automatically generated">
          <a:extLst>
            <a:ext uri="{FF2B5EF4-FFF2-40B4-BE49-F238E27FC236}">
              <a16:creationId xmlns:a16="http://schemas.microsoft.com/office/drawing/2014/main" id="{412EC62C-217E-4F92-A168-F5CC9AE0C9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058775" y="23812500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54</xdr:row>
      <xdr:rowOff>85725</xdr:rowOff>
    </xdr:from>
    <xdr:to>
      <xdr:col>5</xdr:col>
      <xdr:colOff>2419208</xdr:colOff>
      <xdr:row>56</xdr:row>
      <xdr:rowOff>447675</xdr:rowOff>
    </xdr:to>
    <xdr:pic>
      <xdr:nvPicPr>
        <xdr:cNvPr id="42" name="Picture 41" descr="Diagram&#10;&#10;Description automatically generated">
          <a:extLst>
            <a:ext uri="{FF2B5EF4-FFF2-40B4-BE49-F238E27FC236}">
              <a16:creationId xmlns:a16="http://schemas.microsoft.com/office/drawing/2014/main" id="{BCC6EA6B-0036-45D0-A496-BA349F08F9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77900" y="254095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57</xdr:row>
      <xdr:rowOff>95250</xdr:rowOff>
    </xdr:from>
    <xdr:to>
      <xdr:col>5</xdr:col>
      <xdr:colOff>2371583</xdr:colOff>
      <xdr:row>59</xdr:row>
      <xdr:rowOff>371475</xdr:rowOff>
    </xdr:to>
    <xdr:pic>
      <xdr:nvPicPr>
        <xdr:cNvPr id="43" name="Picture 42" descr="Diagram&#10;&#10;Description automatically generated">
          <a:extLst>
            <a:ext uri="{FF2B5EF4-FFF2-40B4-BE49-F238E27FC236}">
              <a16:creationId xmlns:a16="http://schemas.microsoft.com/office/drawing/2014/main" id="{03C4D18D-6DA4-4EE5-8037-807F8580BE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30275" y="26943050"/>
          <a:ext cx="2190608" cy="1374775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60</xdr:row>
      <xdr:rowOff>57150</xdr:rowOff>
    </xdr:from>
    <xdr:to>
      <xdr:col>5</xdr:col>
      <xdr:colOff>2343008</xdr:colOff>
      <xdr:row>62</xdr:row>
      <xdr:rowOff>419100</xdr:rowOff>
    </xdr:to>
    <xdr:pic>
      <xdr:nvPicPr>
        <xdr:cNvPr id="44" name="Picture 43" descr="Diagram&#10;&#10;Description automatically generated">
          <a:extLst>
            <a:ext uri="{FF2B5EF4-FFF2-40B4-BE49-F238E27FC236}">
              <a16:creationId xmlns:a16="http://schemas.microsoft.com/office/drawing/2014/main" id="{D5DDE634-266F-4C87-83BD-109FBE7613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01700" y="285115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63</xdr:row>
      <xdr:rowOff>85725</xdr:rowOff>
    </xdr:from>
    <xdr:to>
      <xdr:col>5</xdr:col>
      <xdr:colOff>2333483</xdr:colOff>
      <xdr:row>65</xdr:row>
      <xdr:rowOff>447675</xdr:rowOff>
    </xdr:to>
    <xdr:pic>
      <xdr:nvPicPr>
        <xdr:cNvPr id="45" name="Picture 44" descr="Diagram&#10;&#10;Description automatically generated">
          <a:extLst>
            <a:ext uri="{FF2B5EF4-FFF2-40B4-BE49-F238E27FC236}">
              <a16:creationId xmlns:a16="http://schemas.microsoft.com/office/drawing/2014/main" id="{976B3C2B-4D77-48A7-AEDC-AA183B8021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592175" y="300640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66</xdr:row>
      <xdr:rowOff>95250</xdr:rowOff>
    </xdr:from>
    <xdr:to>
      <xdr:col>5</xdr:col>
      <xdr:colOff>2428733</xdr:colOff>
      <xdr:row>68</xdr:row>
      <xdr:rowOff>457200</xdr:rowOff>
    </xdr:to>
    <xdr:pic>
      <xdr:nvPicPr>
        <xdr:cNvPr id="46" name="Picture 45" descr="Diagram&#10;&#10;Description automatically generated">
          <a:extLst>
            <a:ext uri="{FF2B5EF4-FFF2-40B4-BE49-F238E27FC236}">
              <a16:creationId xmlns:a16="http://schemas.microsoft.com/office/drawing/2014/main" id="{29BA2F02-F641-4ED8-B75A-3839520542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87425" y="315976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219075</xdr:colOff>
      <xdr:row>69</xdr:row>
      <xdr:rowOff>95250</xdr:rowOff>
    </xdr:from>
    <xdr:to>
      <xdr:col>5</xdr:col>
      <xdr:colOff>2409683</xdr:colOff>
      <xdr:row>71</xdr:row>
      <xdr:rowOff>342900</xdr:rowOff>
    </xdr:to>
    <xdr:pic>
      <xdr:nvPicPr>
        <xdr:cNvPr id="47" name="Picture 46" descr="Diagram&#10;&#10;Description automatically generated">
          <a:extLst>
            <a:ext uri="{FF2B5EF4-FFF2-40B4-BE49-F238E27FC236}">
              <a16:creationId xmlns:a16="http://schemas.microsoft.com/office/drawing/2014/main" id="{29C01E5C-55F0-4299-9070-EAC5466440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68375" y="33121600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72</xdr:row>
      <xdr:rowOff>76200</xdr:rowOff>
    </xdr:from>
    <xdr:to>
      <xdr:col>5</xdr:col>
      <xdr:colOff>2457308</xdr:colOff>
      <xdr:row>74</xdr:row>
      <xdr:rowOff>438150</xdr:rowOff>
    </xdr:to>
    <xdr:pic>
      <xdr:nvPicPr>
        <xdr:cNvPr id="48" name="Picture 47" descr="Diagram&#10;&#10;Description automatically generated">
          <a:extLst>
            <a:ext uri="{FF2B5EF4-FFF2-40B4-BE49-F238E27FC236}">
              <a16:creationId xmlns:a16="http://schemas.microsoft.com/office/drawing/2014/main" id="{A606B85C-1A36-466D-89F3-8AC03F8F26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716000" y="347345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75</xdr:row>
      <xdr:rowOff>66675</xdr:rowOff>
    </xdr:from>
    <xdr:to>
      <xdr:col>5</xdr:col>
      <xdr:colOff>2438258</xdr:colOff>
      <xdr:row>77</xdr:row>
      <xdr:rowOff>428625</xdr:rowOff>
    </xdr:to>
    <xdr:pic>
      <xdr:nvPicPr>
        <xdr:cNvPr id="49" name="Picture 48" descr="Diagram&#10;&#10;Description automatically generated">
          <a:extLst>
            <a:ext uri="{FF2B5EF4-FFF2-40B4-BE49-F238E27FC236}">
              <a16:creationId xmlns:a16="http://schemas.microsoft.com/office/drawing/2014/main" id="{261D6300-818F-417E-AFE8-F8656F6E4B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96950" y="362489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78</xdr:row>
      <xdr:rowOff>47625</xdr:rowOff>
    </xdr:from>
    <xdr:to>
      <xdr:col>5</xdr:col>
      <xdr:colOff>2381108</xdr:colOff>
      <xdr:row>80</xdr:row>
      <xdr:rowOff>409575</xdr:rowOff>
    </xdr:to>
    <xdr:pic>
      <xdr:nvPicPr>
        <xdr:cNvPr id="50" name="Picture 49" descr="Diagram&#10;&#10;Description automatically generated">
          <a:extLst>
            <a:ext uri="{FF2B5EF4-FFF2-40B4-BE49-F238E27FC236}">
              <a16:creationId xmlns:a16="http://schemas.microsoft.com/office/drawing/2014/main" id="{4FA80828-A647-4ABE-BE08-0A621134C3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39800" y="37753925"/>
          <a:ext cx="2190608" cy="1377950"/>
        </a:xfrm>
        <a:prstGeom prst="rect">
          <a:avLst/>
        </a:prstGeom>
      </xdr:spPr>
    </xdr:pic>
    <xdr:clientData/>
  </xdr:twoCellAnchor>
  <xdr:oneCellAnchor>
    <xdr:from>
      <xdr:col>3</xdr:col>
      <xdr:colOff>174625</xdr:colOff>
      <xdr:row>15</xdr:row>
      <xdr:rowOff>63500</xdr:rowOff>
    </xdr:from>
    <xdr:ext cx="2032348" cy="1286510"/>
    <xdr:pic>
      <xdr:nvPicPr>
        <xdr:cNvPr id="52" name="Picture 51" descr="Diagram&#10;&#10;Description automatically generated">
          <a:extLst>
            <a:ext uri="{FF2B5EF4-FFF2-40B4-BE49-F238E27FC236}">
              <a16:creationId xmlns:a16="http://schemas.microsoft.com/office/drawing/2014/main" id="{53810142-9FC4-47C3-9610-16F2C45978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05825" y="5295900"/>
          <a:ext cx="2032348" cy="1286510"/>
        </a:xfrm>
        <a:prstGeom prst="rect">
          <a:avLst/>
        </a:prstGeom>
      </xdr:spPr>
    </xdr:pic>
    <xdr:clientData/>
  </xdr:oneCellAnchor>
  <xdr:twoCellAnchor editAs="oneCell">
    <xdr:from>
      <xdr:col>3</xdr:col>
      <xdr:colOff>298450</xdr:colOff>
      <xdr:row>21</xdr:row>
      <xdr:rowOff>69850</xdr:rowOff>
    </xdr:from>
    <xdr:to>
      <xdr:col>3</xdr:col>
      <xdr:colOff>2330798</xdr:colOff>
      <xdr:row>23</xdr:row>
      <xdr:rowOff>340360</xdr:rowOff>
    </xdr:to>
    <xdr:pic>
      <xdr:nvPicPr>
        <xdr:cNvPr id="53" name="Picture 52" descr="Diagram&#10;&#10;Description automatically generated">
          <a:extLst>
            <a:ext uri="{FF2B5EF4-FFF2-40B4-BE49-F238E27FC236}">
              <a16:creationId xmlns:a16="http://schemas.microsoft.com/office/drawing/2014/main" id="{68054689-82C1-4699-A335-18A3EB58BF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629650" y="845820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</xdr:colOff>
      <xdr:row>9</xdr:row>
      <xdr:rowOff>57150</xdr:rowOff>
    </xdr:from>
    <xdr:to>
      <xdr:col>5</xdr:col>
      <xdr:colOff>2445544</xdr:colOff>
      <xdr:row>11</xdr:row>
      <xdr:rowOff>489109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C6BB98D7-9D91-45B7-A810-7D326AD409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14749"/>
        <a:stretch/>
      </xdr:blipFill>
      <xdr:spPr>
        <a:xfrm>
          <a:off x="12963525" y="2286000"/>
          <a:ext cx="2321719" cy="1441609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295275</xdr:colOff>
      <xdr:row>27</xdr:row>
      <xdr:rowOff>161925</xdr:rowOff>
    </xdr:from>
    <xdr:to>
      <xdr:col>5</xdr:col>
      <xdr:colOff>2327623</xdr:colOff>
      <xdr:row>29</xdr:row>
      <xdr:rowOff>432435</xdr:rowOff>
    </xdr:to>
    <xdr:pic>
      <xdr:nvPicPr>
        <xdr:cNvPr id="55" name="Picture 54" descr="Diagram&#10;&#10;Description automatically generated">
          <a:extLst>
            <a:ext uri="{FF2B5EF4-FFF2-40B4-BE49-F238E27FC236}">
              <a16:creationId xmlns:a16="http://schemas.microsoft.com/office/drawing/2014/main" id="{8E0BA24D-6B32-4107-BF55-129A14713A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134975" y="11591925"/>
          <a:ext cx="2032348" cy="1280160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219075</xdr:colOff>
      <xdr:row>42</xdr:row>
      <xdr:rowOff>57150</xdr:rowOff>
    </xdr:from>
    <xdr:to>
      <xdr:col>5</xdr:col>
      <xdr:colOff>2409683</xdr:colOff>
      <xdr:row>44</xdr:row>
      <xdr:rowOff>419100</xdr:rowOff>
    </xdr:to>
    <xdr:pic>
      <xdr:nvPicPr>
        <xdr:cNvPr id="56" name="Picture 55" descr="Diagram&#10;&#10;Description automatically generated">
          <a:extLst>
            <a:ext uri="{FF2B5EF4-FFF2-40B4-BE49-F238E27FC236}">
              <a16:creationId xmlns:a16="http://schemas.microsoft.com/office/drawing/2014/main" id="{1A1ED5B7-20E5-4051-9A75-EE69E16093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058775" y="19183350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81</xdr:row>
      <xdr:rowOff>85725</xdr:rowOff>
    </xdr:from>
    <xdr:to>
      <xdr:col>5</xdr:col>
      <xdr:colOff>2381108</xdr:colOff>
      <xdr:row>83</xdr:row>
      <xdr:rowOff>447675</xdr:rowOff>
    </xdr:to>
    <xdr:pic>
      <xdr:nvPicPr>
        <xdr:cNvPr id="57" name="Picture 56" descr="Diagram&#10;&#10;Description automatically generated">
          <a:extLst>
            <a:ext uri="{FF2B5EF4-FFF2-40B4-BE49-F238E27FC236}">
              <a16:creationId xmlns:a16="http://schemas.microsoft.com/office/drawing/2014/main" id="{9BF4FE76-EE0A-4F6D-B297-862266887C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030200" y="39157275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209550</xdr:colOff>
      <xdr:row>48</xdr:row>
      <xdr:rowOff>114300</xdr:rowOff>
    </xdr:from>
    <xdr:to>
      <xdr:col>5</xdr:col>
      <xdr:colOff>2400158</xdr:colOff>
      <xdr:row>50</xdr:row>
      <xdr:rowOff>476250</xdr:rowOff>
    </xdr:to>
    <xdr:pic>
      <xdr:nvPicPr>
        <xdr:cNvPr id="58" name="Picture 57" descr="Diagram&#10;&#10;Description automatically generated">
          <a:extLst>
            <a:ext uri="{FF2B5EF4-FFF2-40B4-BE49-F238E27FC236}">
              <a16:creationId xmlns:a16="http://schemas.microsoft.com/office/drawing/2014/main" id="{177DF1A7-CEED-4E1A-B8B5-58D9A3BE6A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049250" y="22326600"/>
          <a:ext cx="2190608" cy="1371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112</xdr:row>
      <xdr:rowOff>152400</xdr:rowOff>
    </xdr:from>
    <xdr:to>
      <xdr:col>1</xdr:col>
      <xdr:colOff>2817495</xdr:colOff>
      <xdr:row>116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81B6D1-498A-4094-84B6-622B7F939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oneCellAnchor>
    <xdr:from>
      <xdr:col>3</xdr:col>
      <xdr:colOff>38101</xdr:colOff>
      <xdr:row>120</xdr:row>
      <xdr:rowOff>104775</xdr:rowOff>
    </xdr:from>
    <xdr:ext cx="2276474" cy="1428749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58E15461-1440-4F21-9D45-1E33E530E2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6924676" y="24660225"/>
          <a:ext cx="2276474" cy="1428749"/>
        </a:xfrm>
        <a:prstGeom prst="rect">
          <a:avLst/>
        </a:prstGeom>
      </xdr:spPr>
    </xdr:pic>
    <xdr:clientData/>
  </xdr:oneCellAnchor>
  <xdr:oneCellAnchor>
    <xdr:from>
      <xdr:col>5</xdr:col>
      <xdr:colOff>47626</xdr:colOff>
      <xdr:row>120</xdr:row>
      <xdr:rowOff>76200</xdr:rowOff>
    </xdr:from>
    <xdr:ext cx="2358378" cy="1466849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D056EDE9-750E-43D9-ABC9-C8E5683353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10801351" y="24631650"/>
          <a:ext cx="2358378" cy="146684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102</xdr:row>
      <xdr:rowOff>152400</xdr:rowOff>
    </xdr:from>
    <xdr:to>
      <xdr:col>1</xdr:col>
      <xdr:colOff>2817495</xdr:colOff>
      <xdr:row>106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5966DD-F956-4C83-908C-BB09E88E3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110</xdr:row>
      <xdr:rowOff>38100</xdr:rowOff>
    </xdr:from>
    <xdr:to>
      <xdr:col>3</xdr:col>
      <xdr:colOff>2325915</xdr:colOff>
      <xdr:row>112</xdr:row>
      <xdr:rowOff>459105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0BD33944-B160-42AE-9553-F0B33C963B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105525" y="22593300"/>
          <a:ext cx="2240190" cy="1554480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110</xdr:row>
      <xdr:rowOff>133350</xdr:rowOff>
    </xdr:from>
    <xdr:to>
      <xdr:col>5</xdr:col>
      <xdr:colOff>2304908</xdr:colOff>
      <xdr:row>112</xdr:row>
      <xdr:rowOff>371475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36E1013A-6095-49D1-9F90-9FCD8E5431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9582150" y="22688550"/>
          <a:ext cx="2190608" cy="1371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40</xdr:row>
      <xdr:rowOff>152400</xdr:rowOff>
    </xdr:from>
    <xdr:to>
      <xdr:col>1</xdr:col>
      <xdr:colOff>2817495</xdr:colOff>
      <xdr:row>44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D1973B-E078-4AE6-92E5-85EA3266F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48</xdr:row>
      <xdr:rowOff>66675</xdr:rowOff>
    </xdr:from>
    <xdr:to>
      <xdr:col>3</xdr:col>
      <xdr:colOff>2306865</xdr:colOff>
      <xdr:row>50</xdr:row>
      <xdr:rowOff>487680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B475AF57-63CE-4A36-9728-C445071FBF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020050" y="10220325"/>
          <a:ext cx="2240190" cy="155448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48</xdr:row>
      <xdr:rowOff>57150</xdr:rowOff>
    </xdr:from>
    <xdr:to>
      <xdr:col>5</xdr:col>
      <xdr:colOff>2259240</xdr:colOff>
      <xdr:row>50</xdr:row>
      <xdr:rowOff>478155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9A904937-2B28-4E7A-A83C-DE8B88E796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1258550" y="10210800"/>
          <a:ext cx="2240190" cy="1554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94</xdr:row>
      <xdr:rowOff>152400</xdr:rowOff>
    </xdr:from>
    <xdr:to>
      <xdr:col>1</xdr:col>
      <xdr:colOff>2817495</xdr:colOff>
      <xdr:row>98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962F3D-7AD3-4166-88F5-0F31FB555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85728</xdr:colOff>
      <xdr:row>102</xdr:row>
      <xdr:rowOff>57149</xdr:rowOff>
    </xdr:from>
    <xdr:to>
      <xdr:col>3</xdr:col>
      <xdr:colOff>2228850</xdr:colOff>
      <xdr:row>104</xdr:row>
      <xdr:rowOff>478154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D4CB6156-A954-4EA6-B96B-A4028B8C0D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105528" y="21012149"/>
          <a:ext cx="2143122" cy="1554480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102</xdr:row>
      <xdr:rowOff>114300</xdr:rowOff>
    </xdr:from>
    <xdr:to>
      <xdr:col>5</xdr:col>
      <xdr:colOff>2304908</xdr:colOff>
      <xdr:row>104</xdr:row>
      <xdr:rowOff>352425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B3326FAF-15B2-4F5C-A65B-D42A17B98D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9620250" y="21069300"/>
          <a:ext cx="2190608" cy="1371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82</xdr:row>
      <xdr:rowOff>152400</xdr:rowOff>
    </xdr:from>
    <xdr:to>
      <xdr:col>1</xdr:col>
      <xdr:colOff>2817495</xdr:colOff>
      <xdr:row>86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DD2B9E-561F-4BC6-94B6-D08FE5E8E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90</xdr:row>
      <xdr:rowOff>38100</xdr:rowOff>
    </xdr:from>
    <xdr:to>
      <xdr:col>3</xdr:col>
      <xdr:colOff>2276475</xdr:colOff>
      <xdr:row>92</xdr:row>
      <xdr:rowOff>459105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3AF2F59B-A834-4EA0-A4DD-4575004FC2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5448300" y="18592800"/>
          <a:ext cx="2209800" cy="1554480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90</xdr:row>
      <xdr:rowOff>28575</xdr:rowOff>
    </xdr:from>
    <xdr:to>
      <xdr:col>5</xdr:col>
      <xdr:colOff>2314575</xdr:colOff>
      <xdr:row>92</xdr:row>
      <xdr:rowOff>449580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4D38F837-988C-4485-B205-0B1230342C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867775" y="18583275"/>
          <a:ext cx="2209800" cy="15544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72</xdr:row>
      <xdr:rowOff>152400</xdr:rowOff>
    </xdr:from>
    <xdr:to>
      <xdr:col>1</xdr:col>
      <xdr:colOff>2817495</xdr:colOff>
      <xdr:row>76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E85849-4A12-4DDB-8F8D-70193D33B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80</xdr:row>
      <xdr:rowOff>47625</xdr:rowOff>
    </xdr:from>
    <xdr:to>
      <xdr:col>3</xdr:col>
      <xdr:colOff>2286000</xdr:colOff>
      <xdr:row>82</xdr:row>
      <xdr:rowOff>468630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57C203A9-7561-424F-817E-11F9FE09A8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5505450" y="16602075"/>
          <a:ext cx="2209800" cy="155448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80</xdr:row>
      <xdr:rowOff>57150</xdr:rowOff>
    </xdr:from>
    <xdr:to>
      <xdr:col>5</xdr:col>
      <xdr:colOff>2295525</xdr:colOff>
      <xdr:row>82</xdr:row>
      <xdr:rowOff>478155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4D558FC6-3629-441A-8D32-17781701AE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896350" y="16611600"/>
          <a:ext cx="2209800" cy="15544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62</xdr:row>
      <xdr:rowOff>152400</xdr:rowOff>
    </xdr:from>
    <xdr:to>
      <xdr:col>1</xdr:col>
      <xdr:colOff>2817495</xdr:colOff>
      <xdr:row>66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89722C-D329-4A47-91E5-C38F39C41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70</xdr:row>
      <xdr:rowOff>85725</xdr:rowOff>
    </xdr:from>
    <xdr:to>
      <xdr:col>3</xdr:col>
      <xdr:colOff>2295525</xdr:colOff>
      <xdr:row>72</xdr:row>
      <xdr:rowOff>392430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B5C1A192-9034-4BC2-B311-E97DA16A09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696075" y="14639925"/>
          <a:ext cx="2209800" cy="155448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70</xdr:row>
      <xdr:rowOff>85725</xdr:rowOff>
    </xdr:from>
    <xdr:to>
      <xdr:col>5</xdr:col>
      <xdr:colOff>2305050</xdr:colOff>
      <xdr:row>72</xdr:row>
      <xdr:rowOff>392430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AC6C3B1E-3317-4787-96D0-F3148BF4B1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115550" y="14639925"/>
          <a:ext cx="2209800" cy="15544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84</xdr:row>
      <xdr:rowOff>152400</xdr:rowOff>
    </xdr:from>
    <xdr:to>
      <xdr:col>1</xdr:col>
      <xdr:colOff>2817495</xdr:colOff>
      <xdr:row>88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840E4B-91B9-4306-9F39-114C41E9C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92</xdr:row>
      <xdr:rowOff>57150</xdr:rowOff>
    </xdr:from>
    <xdr:to>
      <xdr:col>4</xdr:col>
      <xdr:colOff>800</xdr:colOff>
      <xdr:row>94</xdr:row>
      <xdr:rowOff>478155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1FC1D93F-B5C7-4C49-B10E-342F72DE36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791325" y="19812000"/>
          <a:ext cx="2353475" cy="1554480"/>
        </a:xfrm>
        <a:prstGeom prst="rect">
          <a:avLst/>
        </a:prstGeom>
      </xdr:spPr>
    </xdr:pic>
    <xdr:clientData/>
  </xdr:twoCellAnchor>
  <xdr:twoCellAnchor editAs="oneCell">
    <xdr:from>
      <xdr:col>5</xdr:col>
      <xdr:colOff>11876</xdr:colOff>
      <xdr:row>92</xdr:row>
      <xdr:rowOff>76200</xdr:rowOff>
    </xdr:from>
    <xdr:to>
      <xdr:col>5</xdr:col>
      <xdr:colOff>2333625</xdr:colOff>
      <xdr:row>94</xdr:row>
      <xdr:rowOff>400050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EF475DB9-79BB-4A90-B114-8CD974A55A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175051" y="19831050"/>
          <a:ext cx="2321749" cy="14573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56</xdr:row>
      <xdr:rowOff>152400</xdr:rowOff>
    </xdr:from>
    <xdr:to>
      <xdr:col>1</xdr:col>
      <xdr:colOff>2817495</xdr:colOff>
      <xdr:row>60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BAD00E-40A3-4523-93F0-5B7B16859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64</xdr:row>
      <xdr:rowOff>47623</xdr:rowOff>
    </xdr:from>
    <xdr:to>
      <xdr:col>3</xdr:col>
      <xdr:colOff>2340251</xdr:colOff>
      <xdr:row>66</xdr:row>
      <xdr:rowOff>457200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BE783536-7138-4123-8AF3-A4152E9F46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762749" y="13401673"/>
          <a:ext cx="2292627" cy="1504952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64</xdr:row>
      <xdr:rowOff>57151</xdr:rowOff>
    </xdr:from>
    <xdr:to>
      <xdr:col>5</xdr:col>
      <xdr:colOff>2333483</xdr:colOff>
      <xdr:row>66</xdr:row>
      <xdr:rowOff>485776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86FEA6ED-7EC1-4EC5-A3BB-2340B5BE86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182225" y="13411201"/>
          <a:ext cx="2247758" cy="1524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92</xdr:row>
      <xdr:rowOff>152400</xdr:rowOff>
    </xdr:from>
    <xdr:to>
      <xdr:col>1</xdr:col>
      <xdr:colOff>2817495</xdr:colOff>
      <xdr:row>96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1E3FDD-11CD-45FF-982E-B1BB89B51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38101</xdr:colOff>
      <xdr:row>100</xdr:row>
      <xdr:rowOff>85725</xdr:rowOff>
    </xdr:from>
    <xdr:to>
      <xdr:col>3</xdr:col>
      <xdr:colOff>2324101</xdr:colOff>
      <xdr:row>102</xdr:row>
      <xdr:rowOff>457200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20D88CF0-BEE2-4AF9-AAEF-0A7926828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5762626" y="20640675"/>
          <a:ext cx="2286000" cy="1504950"/>
        </a:xfrm>
        <a:prstGeom prst="rect">
          <a:avLst/>
        </a:prstGeom>
      </xdr:spPr>
    </xdr:pic>
    <xdr:clientData/>
  </xdr:twoCellAnchor>
  <xdr:twoCellAnchor editAs="oneCell">
    <xdr:from>
      <xdr:col>5</xdr:col>
      <xdr:colOff>76199</xdr:colOff>
      <xdr:row>100</xdr:row>
      <xdr:rowOff>114300</xdr:rowOff>
    </xdr:from>
    <xdr:to>
      <xdr:col>5</xdr:col>
      <xdr:colOff>2295524</xdr:colOff>
      <xdr:row>102</xdr:row>
      <xdr:rowOff>457200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585EBB65-3FDC-4696-ADF9-A6F470962B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9182099" y="20669250"/>
          <a:ext cx="2219325" cy="14763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134</xdr:row>
      <xdr:rowOff>152400</xdr:rowOff>
    </xdr:from>
    <xdr:to>
      <xdr:col>1</xdr:col>
      <xdr:colOff>2817495</xdr:colOff>
      <xdr:row>138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CDA58A-174A-4407-907A-B0D5D73B6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142</xdr:row>
      <xdr:rowOff>28575</xdr:rowOff>
    </xdr:from>
    <xdr:to>
      <xdr:col>3</xdr:col>
      <xdr:colOff>2285858</xdr:colOff>
      <xdr:row>144</xdr:row>
      <xdr:rowOff>466725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7FB19B43-8218-4656-BABC-C2094CC69C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7077075" y="29575125"/>
          <a:ext cx="2238233" cy="1781175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142</xdr:row>
      <xdr:rowOff>95250</xdr:rowOff>
    </xdr:from>
    <xdr:to>
      <xdr:col>5</xdr:col>
      <xdr:colOff>2409683</xdr:colOff>
      <xdr:row>144</xdr:row>
      <xdr:rowOff>381000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7C403011-060B-472B-A2FE-FFBEA80235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448925" y="29641800"/>
          <a:ext cx="2333483" cy="16287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77</xdr:row>
      <xdr:rowOff>152400</xdr:rowOff>
    </xdr:from>
    <xdr:to>
      <xdr:col>1</xdr:col>
      <xdr:colOff>2817495</xdr:colOff>
      <xdr:row>81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32032A-D428-4200-82B3-C69C8054E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85</xdr:row>
      <xdr:rowOff>76200</xdr:rowOff>
    </xdr:from>
    <xdr:to>
      <xdr:col>3</xdr:col>
      <xdr:colOff>2305050</xdr:colOff>
      <xdr:row>87</xdr:row>
      <xdr:rowOff>485775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7DA51E6A-7D62-41BA-AFF5-9689976D9A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5562600" y="17630775"/>
          <a:ext cx="2266950" cy="154305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85</xdr:row>
      <xdr:rowOff>57150</xdr:rowOff>
    </xdr:from>
    <xdr:to>
      <xdr:col>5</xdr:col>
      <xdr:colOff>2314575</xdr:colOff>
      <xdr:row>87</xdr:row>
      <xdr:rowOff>466725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4D31AF9F-B79F-4BC9-9D08-348E1ECE49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972550" y="17611725"/>
          <a:ext cx="2247900" cy="15430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84</xdr:row>
      <xdr:rowOff>152400</xdr:rowOff>
    </xdr:from>
    <xdr:to>
      <xdr:col>1</xdr:col>
      <xdr:colOff>2817495</xdr:colOff>
      <xdr:row>88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56B409-4529-4900-9E98-9557B7BDB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47626</xdr:colOff>
      <xdr:row>92</xdr:row>
      <xdr:rowOff>85725</xdr:rowOff>
    </xdr:from>
    <xdr:to>
      <xdr:col>3</xdr:col>
      <xdr:colOff>2333484</xdr:colOff>
      <xdr:row>94</xdr:row>
      <xdr:rowOff>447675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AC637874-B327-4242-9D73-B25497BCB6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496051" y="19840575"/>
          <a:ext cx="2285858" cy="14954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92</xdr:row>
      <xdr:rowOff>66675</xdr:rowOff>
    </xdr:from>
    <xdr:to>
      <xdr:col>5</xdr:col>
      <xdr:colOff>2305050</xdr:colOff>
      <xdr:row>94</xdr:row>
      <xdr:rowOff>476250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C4A177EA-2920-4D6A-A6C7-FC320EB102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9858375" y="19821525"/>
          <a:ext cx="2276475" cy="15430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56</xdr:row>
      <xdr:rowOff>152400</xdr:rowOff>
    </xdr:from>
    <xdr:to>
      <xdr:col>1</xdr:col>
      <xdr:colOff>2817495</xdr:colOff>
      <xdr:row>60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EBCD8F-9F06-424B-BE36-7711B85F9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76201</xdr:colOff>
      <xdr:row>64</xdr:row>
      <xdr:rowOff>76200</xdr:rowOff>
    </xdr:from>
    <xdr:to>
      <xdr:col>3</xdr:col>
      <xdr:colOff>2304909</xdr:colOff>
      <xdr:row>66</xdr:row>
      <xdr:rowOff>447675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90FCC678-B447-4333-88D3-594B321E5E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505576" y="13430250"/>
          <a:ext cx="2228708" cy="150495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64</xdr:row>
      <xdr:rowOff>47625</xdr:rowOff>
    </xdr:from>
    <xdr:to>
      <xdr:col>5</xdr:col>
      <xdr:colOff>2295383</xdr:colOff>
      <xdr:row>66</xdr:row>
      <xdr:rowOff>457200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33408E53-3EA0-4590-BD5F-263B369F6A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9896475" y="13401675"/>
          <a:ext cx="2209658" cy="15430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87</xdr:row>
      <xdr:rowOff>152400</xdr:rowOff>
    </xdr:from>
    <xdr:to>
      <xdr:col>1</xdr:col>
      <xdr:colOff>2817495</xdr:colOff>
      <xdr:row>91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52E9AA-F619-4C61-98C7-FA29565DA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95</xdr:row>
      <xdr:rowOff>57150</xdr:rowOff>
    </xdr:from>
    <xdr:to>
      <xdr:col>3</xdr:col>
      <xdr:colOff>2304908</xdr:colOff>
      <xdr:row>97</xdr:row>
      <xdr:rowOff>409575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44A4DBC3-34EE-4CFA-98F5-DD1F494ABD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953250" y="19611975"/>
          <a:ext cx="2219183" cy="148590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95</xdr:row>
      <xdr:rowOff>114300</xdr:rowOff>
    </xdr:from>
    <xdr:to>
      <xdr:col>5</xdr:col>
      <xdr:colOff>2276333</xdr:colOff>
      <xdr:row>97</xdr:row>
      <xdr:rowOff>352425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AAB38F87-6102-40FF-A0D4-138FA12BBE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334625" y="19669125"/>
          <a:ext cx="2190608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307D0-0A6C-46DE-BBA3-045BBCCD4CEC}">
  <dimension ref="A1:C18"/>
  <sheetViews>
    <sheetView tabSelected="1" workbookViewId="0">
      <selection activeCell="A4" sqref="A4"/>
    </sheetView>
  </sheetViews>
  <sheetFormatPr defaultRowHeight="15" x14ac:dyDescent="0.25"/>
  <cols>
    <col min="1" max="1" width="47.140625" bestFit="1" customWidth="1"/>
    <col min="2" max="2" width="41.140625" bestFit="1" customWidth="1"/>
    <col min="3" max="3" width="15.140625" bestFit="1" customWidth="1"/>
  </cols>
  <sheetData>
    <row r="1" spans="1:3" x14ac:dyDescent="0.25">
      <c r="A1" s="79" t="s">
        <v>63</v>
      </c>
      <c r="B1" s="79"/>
    </row>
    <row r="2" spans="1:3" x14ac:dyDescent="0.25">
      <c r="A2" s="80" t="s">
        <v>64</v>
      </c>
      <c r="B2" s="80"/>
    </row>
    <row r="3" spans="1:3" x14ac:dyDescent="0.25">
      <c r="A3" s="76" t="s">
        <v>65</v>
      </c>
      <c r="B3" s="76" t="s">
        <v>66</v>
      </c>
      <c r="C3" s="77" t="s">
        <v>617</v>
      </c>
    </row>
    <row r="4" spans="1:3" x14ac:dyDescent="0.25">
      <c r="A4" s="78" t="s">
        <v>32</v>
      </c>
      <c r="B4" s="76" t="s">
        <v>33</v>
      </c>
      <c r="C4" s="76" t="s">
        <v>618</v>
      </c>
    </row>
    <row r="5" spans="1:3" x14ac:dyDescent="0.25">
      <c r="A5" s="78" t="s">
        <v>34</v>
      </c>
      <c r="B5" s="76" t="s">
        <v>35</v>
      </c>
      <c r="C5" s="76" t="s">
        <v>619</v>
      </c>
    </row>
    <row r="6" spans="1:3" x14ac:dyDescent="0.25">
      <c r="A6" s="78" t="s">
        <v>36</v>
      </c>
      <c r="B6" s="76" t="s">
        <v>37</v>
      </c>
      <c r="C6" s="76" t="s">
        <v>619</v>
      </c>
    </row>
    <row r="7" spans="1:3" x14ac:dyDescent="0.25">
      <c r="A7" s="78" t="s">
        <v>38</v>
      </c>
      <c r="B7" s="76" t="s">
        <v>39</v>
      </c>
      <c r="C7" s="76" t="s">
        <v>619</v>
      </c>
    </row>
    <row r="8" spans="1:3" x14ac:dyDescent="0.25">
      <c r="A8" s="78" t="s">
        <v>40</v>
      </c>
      <c r="B8" s="76" t="s">
        <v>41</v>
      </c>
      <c r="C8" s="76" t="s">
        <v>619</v>
      </c>
    </row>
    <row r="9" spans="1:3" x14ac:dyDescent="0.25">
      <c r="A9" s="78" t="s">
        <v>42</v>
      </c>
      <c r="B9" s="76" t="s">
        <v>43</v>
      </c>
      <c r="C9" s="76" t="s">
        <v>619</v>
      </c>
    </row>
    <row r="10" spans="1:3" x14ac:dyDescent="0.25">
      <c r="A10" s="78" t="s">
        <v>44</v>
      </c>
      <c r="B10" s="76" t="s">
        <v>45</v>
      </c>
      <c r="C10" s="76" t="s">
        <v>619</v>
      </c>
    </row>
    <row r="11" spans="1:3" x14ac:dyDescent="0.25">
      <c r="A11" s="78" t="s">
        <v>46</v>
      </c>
      <c r="B11" s="76" t="s">
        <v>47</v>
      </c>
      <c r="C11" s="76" t="s">
        <v>619</v>
      </c>
    </row>
    <row r="12" spans="1:3" x14ac:dyDescent="0.25">
      <c r="A12" s="78" t="s">
        <v>48</v>
      </c>
      <c r="B12" s="76" t="s">
        <v>49</v>
      </c>
      <c r="C12" s="76" t="s">
        <v>619</v>
      </c>
    </row>
    <row r="13" spans="1:3" x14ac:dyDescent="0.25">
      <c r="A13" s="78" t="s">
        <v>50</v>
      </c>
      <c r="B13" s="76" t="s">
        <v>51</v>
      </c>
      <c r="C13" s="76" t="s">
        <v>619</v>
      </c>
    </row>
    <row r="14" spans="1:3" x14ac:dyDescent="0.25">
      <c r="A14" s="78" t="s">
        <v>52</v>
      </c>
      <c r="B14" s="76" t="s">
        <v>53</v>
      </c>
      <c r="C14" s="76" t="s">
        <v>619</v>
      </c>
    </row>
    <row r="15" spans="1:3" x14ac:dyDescent="0.25">
      <c r="A15" s="78" t="s">
        <v>54</v>
      </c>
      <c r="B15" s="76" t="s">
        <v>55</v>
      </c>
      <c r="C15" s="76" t="s">
        <v>619</v>
      </c>
    </row>
    <row r="16" spans="1:3" x14ac:dyDescent="0.25">
      <c r="A16" s="78" t="s">
        <v>56</v>
      </c>
      <c r="B16" s="76" t="s">
        <v>57</v>
      </c>
      <c r="C16" s="76" t="s">
        <v>619</v>
      </c>
    </row>
    <row r="17" spans="1:3" x14ac:dyDescent="0.25">
      <c r="A17" s="78" t="s">
        <v>58</v>
      </c>
      <c r="B17" s="76" t="s">
        <v>59</v>
      </c>
      <c r="C17" s="76" t="s">
        <v>619</v>
      </c>
    </row>
    <row r="18" spans="1:3" x14ac:dyDescent="0.25">
      <c r="A18" s="78" t="s">
        <v>60</v>
      </c>
      <c r="B18" s="76" t="s">
        <v>61</v>
      </c>
      <c r="C18" s="76" t="s">
        <v>619</v>
      </c>
    </row>
  </sheetData>
  <mergeCells count="2">
    <mergeCell ref="A1:B1"/>
    <mergeCell ref="A2:B2"/>
  </mergeCells>
  <hyperlinks>
    <hyperlink ref="A4" location="'LEARBF'!A1" display="LEARBF" xr:uid="{19964497-C7CC-480F-95F1-F88C8C1D32B9}"/>
    <hyperlink ref="A5" location="'LEBALF'!A1" display="LEBALF" xr:uid="{49071EC7-8C03-4B9B-BB4A-37B9721949B0}"/>
    <hyperlink ref="A6" location="'LEBFSF'!A1" display="LEBFSF" xr:uid="{69F5DC4A-FED6-4C5F-B40E-0FF0BE7DA589}"/>
    <hyperlink ref="A7" location="'LECHID'!A1" display="LECHID" xr:uid="{AE62574E-341B-4A99-8829-503C120E2488}"/>
    <hyperlink ref="A8" location="'LEEQTF'!A1" display="LEEQTF" xr:uid="{4E89ECB6-1724-4FEE-90BC-62F1375107FD}"/>
    <hyperlink ref="A9" location="'LEGROW'!A1" display="LEGROW" xr:uid="{4DD62E19-65AC-4928-BC34-4BC6CEF569B2}"/>
    <hyperlink ref="A10" location="'LEINFA'!A1" display="LEINFA" xr:uid="{C918AF77-0BC4-4A69-9290-40DE4BC34817}"/>
    <hyperlink ref="A11" location="'LEINNF'!A1" display="LEINNF" xr:uid="{C1713FFB-6F52-48FE-8A4E-2C0F41467376}"/>
    <hyperlink ref="A12" location="'LEINSX'!A1" display="LEINSX" xr:uid="{D0AB9380-AC4D-4748-BE01-3AA4BF56E35B}"/>
    <hyperlink ref="A13" location="'LEMIDF'!A1" display="LEMIDF" xr:uid="{1CCB091F-634A-42B7-9133-F9A4CA1306DE}"/>
    <hyperlink ref="A14" location="'LET100'!A1" display="LET100" xr:uid="{1B5810EB-35D0-4653-8488-702785F62EAD}"/>
    <hyperlink ref="A15" location="'LETAXP'!A1" display="LETAXP" xr:uid="{78463C51-67A5-475F-84A2-9AF3429A245A}"/>
    <hyperlink ref="A16" location="'LETF50'!A1" display="LETF50" xr:uid="{F219E482-F786-42E4-9728-F8EFD3438A4E}"/>
    <hyperlink ref="A17" location="'LETFSX'!A1" display="LETFSX" xr:uid="{259CBBC2-DBEF-48B2-8110-5DB61FDD7C39}"/>
    <hyperlink ref="A18" location="'LEULIS'!A1" display="LEULIS" xr:uid="{38538C24-5797-48CD-91BD-DB4D276A1CE7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BE8B1-840C-4167-90BF-6954B734E6FE}">
  <dimension ref="B6:F87"/>
  <sheetViews>
    <sheetView showGridLines="0" workbookViewId="0"/>
  </sheetViews>
  <sheetFormatPr defaultColWidth="8.7109375" defaultRowHeight="15" x14ac:dyDescent="0.25"/>
  <cols>
    <col min="1" max="1" width="8.7109375" style="65"/>
    <col min="2" max="2" width="44.28515625" style="65" bestFit="1" customWidth="1"/>
    <col min="3" max="3" width="66.28515625" style="65" customWidth="1"/>
    <col min="4" max="4" width="38.5703125" style="65" customWidth="1"/>
    <col min="5" max="5" width="34.7109375" style="65" customWidth="1"/>
    <col min="6" max="6" width="38.7109375" style="65" customWidth="1"/>
    <col min="7" max="16384" width="8.7109375" style="65"/>
  </cols>
  <sheetData>
    <row r="6" spans="2:6" ht="15.75" x14ac:dyDescent="0.25">
      <c r="B6" s="64"/>
    </row>
    <row r="7" spans="2:6" ht="42" customHeight="1" x14ac:dyDescent="0.25">
      <c r="B7" s="84" t="s">
        <v>621</v>
      </c>
      <c r="C7" s="84"/>
      <c r="D7" s="84"/>
      <c r="E7" s="84"/>
      <c r="F7" s="84"/>
    </row>
    <row r="8" spans="2:6" ht="15.75" thickBot="1" x14ac:dyDescent="0.3">
      <c r="B8" s="66"/>
    </row>
    <row r="9" spans="2:6" ht="27" customHeight="1" thickBot="1" x14ac:dyDescent="0.3">
      <c r="B9" s="67" t="s">
        <v>66</v>
      </c>
      <c r="C9" s="67" t="s">
        <v>532</v>
      </c>
      <c r="D9" s="68" t="s">
        <v>533</v>
      </c>
      <c r="E9" s="68" t="s">
        <v>534</v>
      </c>
      <c r="F9" s="68" t="s">
        <v>535</v>
      </c>
    </row>
    <row r="10" spans="2:6" ht="39.950000000000003" customHeight="1" x14ac:dyDescent="0.25">
      <c r="B10" s="81" t="s">
        <v>27</v>
      </c>
      <c r="C10" s="69" t="s">
        <v>536</v>
      </c>
      <c r="D10" s="85"/>
      <c r="E10" s="81" t="s">
        <v>537</v>
      </c>
      <c r="F10" s="81"/>
    </row>
    <row r="11" spans="2:6" ht="39.950000000000003" customHeight="1" x14ac:dyDescent="0.25">
      <c r="B11" s="82"/>
      <c r="C11" s="70" t="s">
        <v>538</v>
      </c>
      <c r="D11" s="86"/>
      <c r="E11" s="82"/>
      <c r="F11" s="82"/>
    </row>
    <row r="12" spans="2:6" ht="39.950000000000003" customHeight="1" thickBot="1" x14ac:dyDescent="0.3">
      <c r="B12" s="83"/>
      <c r="C12" s="71" t="s">
        <v>539</v>
      </c>
      <c r="D12" s="87"/>
      <c r="E12" s="83"/>
      <c r="F12" s="83"/>
    </row>
    <row r="13" spans="2:6" ht="39.950000000000003" customHeight="1" x14ac:dyDescent="0.25">
      <c r="B13" s="81" t="s">
        <v>540</v>
      </c>
      <c r="C13" s="69" t="s">
        <v>541</v>
      </c>
      <c r="D13" s="72"/>
      <c r="E13" s="81" t="s">
        <v>542</v>
      </c>
      <c r="F13" s="81"/>
    </row>
    <row r="14" spans="2:6" ht="39.950000000000003" customHeight="1" x14ac:dyDescent="0.25">
      <c r="B14" s="82"/>
      <c r="C14" s="70" t="s">
        <v>543</v>
      </c>
      <c r="D14" s="72"/>
      <c r="E14" s="82"/>
      <c r="F14" s="82"/>
    </row>
    <row r="15" spans="2:6" ht="39.950000000000003" customHeight="1" thickBot="1" x14ac:dyDescent="0.3">
      <c r="B15" s="83"/>
      <c r="C15" s="71" t="s">
        <v>539</v>
      </c>
      <c r="D15" s="73"/>
      <c r="E15" s="83"/>
      <c r="F15" s="83"/>
    </row>
    <row r="16" spans="2:6" ht="39.950000000000003" customHeight="1" x14ac:dyDescent="0.25">
      <c r="B16" s="88" t="s">
        <v>24</v>
      </c>
      <c r="C16" s="74" t="s">
        <v>544</v>
      </c>
      <c r="D16" s="88"/>
      <c r="E16" s="88" t="s">
        <v>545</v>
      </c>
      <c r="F16" s="88"/>
    </row>
    <row r="17" spans="2:6" ht="39.950000000000003" customHeight="1" x14ac:dyDescent="0.25">
      <c r="B17" s="89"/>
      <c r="C17" s="70" t="s">
        <v>546</v>
      </c>
      <c r="D17" s="89"/>
      <c r="E17" s="89"/>
      <c r="F17" s="89"/>
    </row>
    <row r="18" spans="2:6" ht="39.950000000000003" customHeight="1" thickBot="1" x14ac:dyDescent="0.3">
      <c r="B18" s="90"/>
      <c r="C18" s="75" t="s">
        <v>620</v>
      </c>
      <c r="D18" s="90"/>
      <c r="E18" s="90"/>
      <c r="F18" s="90"/>
    </row>
    <row r="19" spans="2:6" ht="39.950000000000003" customHeight="1" x14ac:dyDescent="0.25">
      <c r="B19" s="81" t="s">
        <v>26</v>
      </c>
      <c r="C19" s="69" t="s">
        <v>547</v>
      </c>
      <c r="D19" s="85"/>
      <c r="E19" s="81" t="s">
        <v>548</v>
      </c>
      <c r="F19" s="81"/>
    </row>
    <row r="20" spans="2:6" ht="48.75" customHeight="1" x14ac:dyDescent="0.25">
      <c r="B20" s="82"/>
      <c r="C20" s="70" t="s">
        <v>549</v>
      </c>
      <c r="D20" s="86"/>
      <c r="E20" s="82"/>
      <c r="F20" s="82"/>
    </row>
    <row r="21" spans="2:6" ht="39.950000000000003" customHeight="1" thickBot="1" x14ac:dyDescent="0.3">
      <c r="B21" s="83"/>
      <c r="C21" s="71" t="s">
        <v>550</v>
      </c>
      <c r="D21" s="87"/>
      <c r="E21" s="83"/>
      <c r="F21" s="83"/>
    </row>
    <row r="22" spans="2:6" ht="39.950000000000003" customHeight="1" x14ac:dyDescent="0.25">
      <c r="B22" s="81" t="s">
        <v>30</v>
      </c>
      <c r="C22" s="69" t="s">
        <v>551</v>
      </c>
      <c r="D22" s="85"/>
      <c r="E22" s="81" t="s">
        <v>552</v>
      </c>
      <c r="F22" s="81"/>
    </row>
    <row r="23" spans="2:6" ht="39.950000000000003" customHeight="1" x14ac:dyDescent="0.25">
      <c r="B23" s="82"/>
      <c r="C23" s="70" t="s">
        <v>553</v>
      </c>
      <c r="D23" s="86"/>
      <c r="E23" s="82"/>
      <c r="F23" s="82"/>
    </row>
    <row r="24" spans="2:6" ht="39.950000000000003" customHeight="1" thickBot="1" x14ac:dyDescent="0.3">
      <c r="B24" s="83"/>
      <c r="C24" s="71" t="s">
        <v>620</v>
      </c>
      <c r="D24" s="87"/>
      <c r="E24" s="83"/>
      <c r="F24" s="83"/>
    </row>
    <row r="25" spans="2:6" ht="39.950000000000003" customHeight="1" x14ac:dyDescent="0.25">
      <c r="B25" s="81" t="s">
        <v>29</v>
      </c>
      <c r="C25" s="69" t="s">
        <v>554</v>
      </c>
      <c r="D25" s="85"/>
      <c r="E25" s="81" t="s">
        <v>555</v>
      </c>
      <c r="F25" s="81"/>
    </row>
    <row r="26" spans="2:6" ht="39.950000000000003" customHeight="1" x14ac:dyDescent="0.25">
      <c r="B26" s="82"/>
      <c r="C26" s="70" t="s">
        <v>556</v>
      </c>
      <c r="D26" s="86"/>
      <c r="E26" s="82"/>
      <c r="F26" s="82"/>
    </row>
    <row r="27" spans="2:6" ht="39.950000000000003" customHeight="1" thickBot="1" x14ac:dyDescent="0.3">
      <c r="B27" s="83"/>
      <c r="C27" s="71" t="s">
        <v>557</v>
      </c>
      <c r="D27" s="87"/>
      <c r="E27" s="83"/>
      <c r="F27" s="83"/>
    </row>
    <row r="28" spans="2:6" ht="39.950000000000003" customHeight="1" x14ac:dyDescent="0.25">
      <c r="B28" s="81" t="s">
        <v>25</v>
      </c>
      <c r="C28" s="69" t="s">
        <v>558</v>
      </c>
      <c r="D28" s="85"/>
      <c r="E28" s="91" t="s">
        <v>616</v>
      </c>
      <c r="F28" s="91"/>
    </row>
    <row r="29" spans="2:6" ht="39.950000000000003" customHeight="1" x14ac:dyDescent="0.25">
      <c r="B29" s="82"/>
      <c r="C29" s="70" t="s">
        <v>559</v>
      </c>
      <c r="D29" s="86"/>
      <c r="E29" s="92"/>
      <c r="F29" s="92"/>
    </row>
    <row r="30" spans="2:6" ht="39.950000000000003" customHeight="1" thickBot="1" x14ac:dyDescent="0.3">
      <c r="B30" s="83"/>
      <c r="C30" s="71" t="s">
        <v>550</v>
      </c>
      <c r="D30" s="87"/>
      <c r="E30" s="93"/>
      <c r="F30" s="93"/>
    </row>
    <row r="31" spans="2:6" ht="39.950000000000003" customHeight="1" x14ac:dyDescent="0.25">
      <c r="B31" s="81" t="s">
        <v>62</v>
      </c>
      <c r="C31" s="69" t="s">
        <v>560</v>
      </c>
      <c r="D31" s="85"/>
      <c r="E31" s="81" t="s">
        <v>561</v>
      </c>
      <c r="F31" s="81"/>
    </row>
    <row r="32" spans="2:6" ht="39.950000000000003" customHeight="1" x14ac:dyDescent="0.25">
      <c r="B32" s="82"/>
      <c r="C32" s="70" t="s">
        <v>562</v>
      </c>
      <c r="D32" s="86"/>
      <c r="E32" s="82"/>
      <c r="F32" s="82"/>
    </row>
    <row r="33" spans="2:6" ht="39.950000000000003" customHeight="1" thickBot="1" x14ac:dyDescent="0.3">
      <c r="B33" s="83"/>
      <c r="C33" s="71" t="s">
        <v>550</v>
      </c>
      <c r="D33" s="87"/>
      <c r="E33" s="83"/>
      <c r="F33" s="83"/>
    </row>
    <row r="34" spans="2:6" ht="39.950000000000003" customHeight="1" x14ac:dyDescent="0.25">
      <c r="B34" s="81" t="s">
        <v>31</v>
      </c>
      <c r="C34" s="69" t="s">
        <v>563</v>
      </c>
      <c r="D34" s="85"/>
      <c r="E34" s="81" t="s">
        <v>564</v>
      </c>
      <c r="F34" s="81"/>
    </row>
    <row r="35" spans="2:6" ht="39.950000000000003" customHeight="1" x14ac:dyDescent="0.25">
      <c r="B35" s="82"/>
      <c r="C35" s="70" t="s">
        <v>565</v>
      </c>
      <c r="D35" s="86"/>
      <c r="E35" s="82"/>
      <c r="F35" s="82"/>
    </row>
    <row r="36" spans="2:6" ht="39.950000000000003" customHeight="1" thickBot="1" x14ac:dyDescent="0.3">
      <c r="B36" s="83"/>
      <c r="C36" s="71" t="s">
        <v>550</v>
      </c>
      <c r="D36" s="87"/>
      <c r="E36" s="83"/>
      <c r="F36" s="83"/>
    </row>
    <row r="37" spans="2:6" ht="39.950000000000003" customHeight="1" x14ac:dyDescent="0.25">
      <c r="B37" s="81" t="s">
        <v>28</v>
      </c>
      <c r="C37" s="69" t="s">
        <v>566</v>
      </c>
      <c r="D37" s="85"/>
      <c r="E37" s="81" t="s">
        <v>567</v>
      </c>
      <c r="F37" s="81"/>
    </row>
    <row r="38" spans="2:6" ht="39.950000000000003" customHeight="1" x14ac:dyDescent="0.25">
      <c r="B38" s="82"/>
      <c r="C38" s="70" t="s">
        <v>568</v>
      </c>
      <c r="D38" s="86"/>
      <c r="E38" s="82"/>
      <c r="F38" s="82"/>
    </row>
    <row r="39" spans="2:6" ht="39.950000000000003" customHeight="1" thickBot="1" x14ac:dyDescent="0.3">
      <c r="B39" s="83"/>
      <c r="C39" s="71" t="s">
        <v>569</v>
      </c>
      <c r="D39" s="87"/>
      <c r="E39" s="83"/>
      <c r="F39" s="83"/>
    </row>
    <row r="40" spans="2:6" ht="39.950000000000003" customHeight="1" x14ac:dyDescent="0.25">
      <c r="B40" s="88" t="s">
        <v>33</v>
      </c>
      <c r="C40" s="69" t="s">
        <v>570</v>
      </c>
      <c r="D40" s="85"/>
      <c r="E40" s="88" t="s">
        <v>571</v>
      </c>
      <c r="F40" s="88"/>
    </row>
    <row r="41" spans="2:6" ht="49.5" customHeight="1" x14ac:dyDescent="0.25">
      <c r="B41" s="89"/>
      <c r="C41" s="70" t="s">
        <v>572</v>
      </c>
      <c r="D41" s="86"/>
      <c r="E41" s="89"/>
      <c r="F41" s="89"/>
    </row>
    <row r="42" spans="2:6" ht="39.950000000000003" customHeight="1" thickBot="1" x14ac:dyDescent="0.3">
      <c r="B42" s="90"/>
      <c r="C42" s="71" t="s">
        <v>569</v>
      </c>
      <c r="D42" s="87"/>
      <c r="E42" s="90"/>
      <c r="F42" s="90"/>
    </row>
    <row r="43" spans="2:6" ht="39.950000000000003" customHeight="1" x14ac:dyDescent="0.25">
      <c r="B43" s="81" t="s">
        <v>35</v>
      </c>
      <c r="C43" s="69" t="s">
        <v>573</v>
      </c>
      <c r="D43" s="85"/>
      <c r="E43" s="81" t="s">
        <v>574</v>
      </c>
      <c r="F43" s="81"/>
    </row>
    <row r="44" spans="2:6" ht="39.950000000000003" customHeight="1" x14ac:dyDescent="0.25">
      <c r="B44" s="82"/>
      <c r="C44" s="70" t="s">
        <v>575</v>
      </c>
      <c r="D44" s="86"/>
      <c r="E44" s="82"/>
      <c r="F44" s="82"/>
    </row>
    <row r="45" spans="2:6" ht="39.950000000000003" customHeight="1" thickBot="1" x14ac:dyDescent="0.3">
      <c r="B45" s="83"/>
      <c r="C45" s="71" t="s">
        <v>576</v>
      </c>
      <c r="D45" s="87"/>
      <c r="E45" s="83"/>
      <c r="F45" s="83"/>
    </row>
    <row r="46" spans="2:6" ht="39.950000000000003" customHeight="1" x14ac:dyDescent="0.25">
      <c r="B46" s="81" t="s">
        <v>577</v>
      </c>
      <c r="C46" s="69" t="s">
        <v>578</v>
      </c>
      <c r="D46" s="85"/>
      <c r="E46" s="81" t="s">
        <v>579</v>
      </c>
      <c r="F46" s="81"/>
    </row>
    <row r="47" spans="2:6" ht="44.25" customHeight="1" x14ac:dyDescent="0.25">
      <c r="B47" s="82"/>
      <c r="C47" s="70" t="s">
        <v>580</v>
      </c>
      <c r="D47" s="86"/>
      <c r="E47" s="82"/>
      <c r="F47" s="82"/>
    </row>
    <row r="48" spans="2:6" ht="39.950000000000003" customHeight="1" thickBot="1" x14ac:dyDescent="0.3">
      <c r="B48" s="83"/>
      <c r="C48" s="71" t="s">
        <v>581</v>
      </c>
      <c r="D48" s="87"/>
      <c r="E48" s="83"/>
      <c r="F48" s="83"/>
    </row>
    <row r="49" spans="2:6" ht="39.950000000000003" customHeight="1" x14ac:dyDescent="0.25">
      <c r="B49" s="81" t="s">
        <v>582</v>
      </c>
      <c r="C49" s="69" t="s">
        <v>583</v>
      </c>
      <c r="D49" s="85"/>
      <c r="E49" s="81" t="s">
        <v>574</v>
      </c>
      <c r="F49" s="81"/>
    </row>
    <row r="50" spans="2:6" ht="39.950000000000003" customHeight="1" x14ac:dyDescent="0.25">
      <c r="B50" s="82"/>
      <c r="C50" s="70" t="s">
        <v>584</v>
      </c>
      <c r="D50" s="86"/>
      <c r="E50" s="82"/>
      <c r="F50" s="82"/>
    </row>
    <row r="51" spans="2:6" ht="39.950000000000003" customHeight="1" thickBot="1" x14ac:dyDescent="0.3">
      <c r="B51" s="83"/>
      <c r="C51" s="71" t="s">
        <v>576</v>
      </c>
      <c r="D51" s="87"/>
      <c r="E51" s="83"/>
      <c r="F51" s="83"/>
    </row>
    <row r="52" spans="2:6" ht="39.950000000000003" customHeight="1" x14ac:dyDescent="0.25">
      <c r="B52" s="81" t="s">
        <v>41</v>
      </c>
      <c r="C52" s="69" t="s">
        <v>585</v>
      </c>
      <c r="D52" s="85"/>
      <c r="E52" s="81" t="s">
        <v>586</v>
      </c>
      <c r="F52" s="81"/>
    </row>
    <row r="53" spans="2:6" ht="39.950000000000003" customHeight="1" x14ac:dyDescent="0.25">
      <c r="B53" s="82"/>
      <c r="C53" s="70" t="s">
        <v>587</v>
      </c>
      <c r="D53" s="86"/>
      <c r="E53" s="82"/>
      <c r="F53" s="82"/>
    </row>
    <row r="54" spans="2:6" ht="39.950000000000003" customHeight="1" thickBot="1" x14ac:dyDescent="0.3">
      <c r="B54" s="83"/>
      <c r="C54" s="71" t="s">
        <v>576</v>
      </c>
      <c r="D54" s="87"/>
      <c r="E54" s="83"/>
      <c r="F54" s="83"/>
    </row>
    <row r="55" spans="2:6" ht="39.950000000000003" customHeight="1" x14ac:dyDescent="0.25">
      <c r="B55" s="81" t="s">
        <v>43</v>
      </c>
      <c r="C55" s="69" t="s">
        <v>588</v>
      </c>
      <c r="D55" s="85"/>
      <c r="E55" s="81" t="s">
        <v>589</v>
      </c>
      <c r="F55" s="81"/>
    </row>
    <row r="56" spans="2:6" ht="39.950000000000003" customHeight="1" x14ac:dyDescent="0.25">
      <c r="B56" s="82"/>
      <c r="C56" s="70" t="s">
        <v>590</v>
      </c>
      <c r="D56" s="86"/>
      <c r="E56" s="82"/>
      <c r="F56" s="82"/>
    </row>
    <row r="57" spans="2:6" ht="39.950000000000003" customHeight="1" thickBot="1" x14ac:dyDescent="0.3">
      <c r="B57" s="83"/>
      <c r="C57" s="71" t="s">
        <v>581</v>
      </c>
      <c r="D57" s="87"/>
      <c r="E57" s="83"/>
      <c r="F57" s="83"/>
    </row>
    <row r="58" spans="2:6" ht="39.950000000000003" customHeight="1" x14ac:dyDescent="0.25">
      <c r="B58" s="81" t="s">
        <v>45</v>
      </c>
      <c r="C58" s="69" t="s">
        <v>591</v>
      </c>
      <c r="D58" s="85"/>
      <c r="E58" s="81" t="s">
        <v>592</v>
      </c>
      <c r="F58" s="81"/>
    </row>
    <row r="59" spans="2:6" ht="46.5" customHeight="1" x14ac:dyDescent="0.25">
      <c r="B59" s="82"/>
      <c r="C59" s="70" t="s">
        <v>593</v>
      </c>
      <c r="D59" s="86"/>
      <c r="E59" s="82"/>
      <c r="F59" s="82"/>
    </row>
    <row r="60" spans="2:6" ht="39.950000000000003" customHeight="1" thickBot="1" x14ac:dyDescent="0.3">
      <c r="B60" s="83"/>
      <c r="C60" s="71" t="s">
        <v>581</v>
      </c>
      <c r="D60" s="87"/>
      <c r="E60" s="83"/>
      <c r="F60" s="83"/>
    </row>
    <row r="61" spans="2:6" ht="39.950000000000003" customHeight="1" x14ac:dyDescent="0.25">
      <c r="B61" s="81" t="s">
        <v>594</v>
      </c>
      <c r="C61" s="69" t="s">
        <v>591</v>
      </c>
      <c r="D61" s="85"/>
      <c r="E61" s="81" t="s">
        <v>595</v>
      </c>
      <c r="F61" s="81"/>
    </row>
    <row r="62" spans="2:6" ht="39.950000000000003" customHeight="1" x14ac:dyDescent="0.25">
      <c r="B62" s="82"/>
      <c r="C62" s="70" t="s">
        <v>596</v>
      </c>
      <c r="D62" s="86"/>
      <c r="E62" s="82"/>
      <c r="F62" s="82"/>
    </row>
    <row r="63" spans="2:6" ht="39.950000000000003" customHeight="1" thickBot="1" x14ac:dyDescent="0.3">
      <c r="B63" s="83"/>
      <c r="C63" s="71" t="s">
        <v>576</v>
      </c>
      <c r="D63" s="87"/>
      <c r="E63" s="83"/>
      <c r="F63" s="83"/>
    </row>
    <row r="64" spans="2:6" ht="39.950000000000003" customHeight="1" x14ac:dyDescent="0.25">
      <c r="B64" s="81" t="s">
        <v>597</v>
      </c>
      <c r="C64" s="69" t="s">
        <v>591</v>
      </c>
      <c r="D64" s="85"/>
      <c r="E64" s="81" t="s">
        <v>598</v>
      </c>
      <c r="F64" s="81"/>
    </row>
    <row r="65" spans="2:6" ht="39.950000000000003" customHeight="1" x14ac:dyDescent="0.25">
      <c r="B65" s="82"/>
      <c r="C65" s="70" t="s">
        <v>599</v>
      </c>
      <c r="D65" s="86"/>
      <c r="E65" s="82"/>
      <c r="F65" s="82"/>
    </row>
    <row r="66" spans="2:6" ht="39.950000000000003" customHeight="1" thickBot="1" x14ac:dyDescent="0.3">
      <c r="B66" s="83"/>
      <c r="C66" s="71" t="s">
        <v>576</v>
      </c>
      <c r="D66" s="87"/>
      <c r="E66" s="83"/>
      <c r="F66" s="83"/>
    </row>
    <row r="67" spans="2:6" ht="39.950000000000003" customHeight="1" x14ac:dyDescent="0.25">
      <c r="B67" s="81" t="s">
        <v>51</v>
      </c>
      <c r="C67" s="69" t="s">
        <v>600</v>
      </c>
      <c r="D67" s="85"/>
      <c r="E67" s="81" t="s">
        <v>601</v>
      </c>
      <c r="F67" s="81"/>
    </row>
    <row r="68" spans="2:6" ht="39.950000000000003" customHeight="1" x14ac:dyDescent="0.25">
      <c r="B68" s="82"/>
      <c r="C68" s="70" t="s">
        <v>602</v>
      </c>
      <c r="D68" s="86"/>
      <c r="E68" s="82"/>
      <c r="F68" s="82"/>
    </row>
    <row r="69" spans="2:6" ht="39.950000000000003" customHeight="1" thickBot="1" x14ac:dyDescent="0.3">
      <c r="B69" s="83"/>
      <c r="C69" s="71" t="s">
        <v>581</v>
      </c>
      <c r="D69" s="87"/>
      <c r="E69" s="83"/>
      <c r="F69" s="83"/>
    </row>
    <row r="70" spans="2:6" ht="39.950000000000003" customHeight="1" x14ac:dyDescent="0.25">
      <c r="B70" s="81" t="s">
        <v>603</v>
      </c>
      <c r="C70" s="69" t="s">
        <v>604</v>
      </c>
      <c r="D70" s="85"/>
      <c r="E70" s="81" t="s">
        <v>589</v>
      </c>
      <c r="F70" s="81"/>
    </row>
    <row r="71" spans="2:6" ht="48.75" customHeight="1" x14ac:dyDescent="0.25">
      <c r="B71" s="82"/>
      <c r="C71" s="70" t="s">
        <v>605</v>
      </c>
      <c r="D71" s="86"/>
      <c r="E71" s="82"/>
      <c r="F71" s="82"/>
    </row>
    <row r="72" spans="2:6" ht="39.950000000000003" customHeight="1" thickBot="1" x14ac:dyDescent="0.3">
      <c r="B72" s="83"/>
      <c r="C72" s="71" t="s">
        <v>606</v>
      </c>
      <c r="D72" s="87"/>
      <c r="E72" s="83"/>
      <c r="F72" s="83"/>
    </row>
    <row r="73" spans="2:6" ht="39.950000000000003" customHeight="1" x14ac:dyDescent="0.25">
      <c r="B73" s="81" t="s">
        <v>55</v>
      </c>
      <c r="C73" s="69" t="s">
        <v>591</v>
      </c>
      <c r="D73" s="85"/>
      <c r="E73" s="81" t="s">
        <v>586</v>
      </c>
      <c r="F73" s="81"/>
    </row>
    <row r="74" spans="2:6" ht="39.950000000000003" customHeight="1" x14ac:dyDescent="0.25">
      <c r="B74" s="82"/>
      <c r="C74" s="70" t="s">
        <v>607</v>
      </c>
      <c r="D74" s="86"/>
      <c r="E74" s="82"/>
      <c r="F74" s="82"/>
    </row>
    <row r="75" spans="2:6" ht="39.950000000000003" customHeight="1" thickBot="1" x14ac:dyDescent="0.3">
      <c r="B75" s="83"/>
      <c r="C75" s="71" t="s">
        <v>576</v>
      </c>
      <c r="D75" s="87"/>
      <c r="E75" s="83"/>
      <c r="F75" s="83"/>
    </row>
    <row r="76" spans="2:6" ht="39.950000000000003" customHeight="1" x14ac:dyDescent="0.25">
      <c r="B76" s="81" t="s">
        <v>608</v>
      </c>
      <c r="C76" s="69" t="s">
        <v>604</v>
      </c>
      <c r="D76" s="85"/>
      <c r="E76" s="81" t="s">
        <v>595</v>
      </c>
      <c r="F76" s="81"/>
    </row>
    <row r="77" spans="2:6" ht="39.950000000000003" customHeight="1" x14ac:dyDescent="0.25">
      <c r="B77" s="82"/>
      <c r="C77" s="70" t="s">
        <v>609</v>
      </c>
      <c r="D77" s="86"/>
      <c r="E77" s="82"/>
      <c r="F77" s="82"/>
    </row>
    <row r="78" spans="2:6" ht="39.950000000000003" customHeight="1" thickBot="1" x14ac:dyDescent="0.3">
      <c r="B78" s="83"/>
      <c r="C78" s="71" t="s">
        <v>610</v>
      </c>
      <c r="D78" s="87"/>
      <c r="E78" s="83"/>
      <c r="F78" s="83"/>
    </row>
    <row r="79" spans="2:6" ht="39.950000000000003" customHeight="1" x14ac:dyDescent="0.25">
      <c r="B79" s="81" t="s">
        <v>611</v>
      </c>
      <c r="C79" s="69" t="s">
        <v>604</v>
      </c>
      <c r="D79" s="85"/>
      <c r="E79" s="81" t="s">
        <v>598</v>
      </c>
      <c r="F79" s="81"/>
    </row>
    <row r="80" spans="2:6" ht="39.950000000000003" customHeight="1" x14ac:dyDescent="0.25">
      <c r="B80" s="82"/>
      <c r="C80" s="70" t="s">
        <v>612</v>
      </c>
      <c r="D80" s="86"/>
      <c r="E80" s="82"/>
      <c r="F80" s="82"/>
    </row>
    <row r="81" spans="2:6" ht="39.950000000000003" customHeight="1" thickBot="1" x14ac:dyDescent="0.3">
      <c r="B81" s="83"/>
      <c r="C81" s="71" t="s">
        <v>610</v>
      </c>
      <c r="D81" s="87"/>
      <c r="E81" s="83"/>
      <c r="F81" s="83"/>
    </row>
    <row r="82" spans="2:6" ht="39.950000000000003" customHeight="1" x14ac:dyDescent="0.25">
      <c r="B82" s="81" t="s">
        <v>61</v>
      </c>
      <c r="C82" s="69" t="s">
        <v>583</v>
      </c>
      <c r="D82" s="85"/>
      <c r="E82" s="81" t="s">
        <v>574</v>
      </c>
      <c r="F82" s="81"/>
    </row>
    <row r="83" spans="2:6" ht="39.950000000000003" customHeight="1" x14ac:dyDescent="0.25">
      <c r="B83" s="82"/>
      <c r="C83" s="70" t="s">
        <v>613</v>
      </c>
      <c r="D83" s="86"/>
      <c r="E83" s="82"/>
      <c r="F83" s="82"/>
    </row>
    <row r="84" spans="2:6" ht="39.950000000000003" customHeight="1" thickBot="1" x14ac:dyDescent="0.3">
      <c r="B84" s="83"/>
      <c r="C84" s="71" t="s">
        <v>576</v>
      </c>
      <c r="D84" s="87"/>
      <c r="E84" s="83"/>
      <c r="F84" s="83"/>
    </row>
    <row r="86" spans="2:6" x14ac:dyDescent="0.25">
      <c r="B86" s="65" t="s">
        <v>614</v>
      </c>
    </row>
    <row r="87" spans="2:6" x14ac:dyDescent="0.25">
      <c r="B87" s="66" t="s">
        <v>615</v>
      </c>
    </row>
  </sheetData>
  <mergeCells count="100">
    <mergeCell ref="B82:B84"/>
    <mergeCell ref="D82:D84"/>
    <mergeCell ref="E82:E84"/>
    <mergeCell ref="F82:F84"/>
    <mergeCell ref="B76:B78"/>
    <mergeCell ref="D76:D78"/>
    <mergeCell ref="E76:E78"/>
    <mergeCell ref="F76:F78"/>
    <mergeCell ref="B79:B81"/>
    <mergeCell ref="D79:D81"/>
    <mergeCell ref="E79:E81"/>
    <mergeCell ref="F79:F81"/>
    <mergeCell ref="B70:B72"/>
    <mergeCell ref="D70:D72"/>
    <mergeCell ref="E70:E72"/>
    <mergeCell ref="F70:F72"/>
    <mergeCell ref="B73:B75"/>
    <mergeCell ref="D73:D75"/>
    <mergeCell ref="E73:E75"/>
    <mergeCell ref="F73:F75"/>
    <mergeCell ref="B64:B66"/>
    <mergeCell ref="D64:D66"/>
    <mergeCell ref="E64:E66"/>
    <mergeCell ref="F64:F66"/>
    <mergeCell ref="B67:B69"/>
    <mergeCell ref="D67:D69"/>
    <mergeCell ref="E67:E69"/>
    <mergeCell ref="F67:F69"/>
    <mergeCell ref="B58:B60"/>
    <mergeCell ref="D58:D60"/>
    <mergeCell ref="E58:E60"/>
    <mergeCell ref="F58:F60"/>
    <mergeCell ref="B61:B63"/>
    <mergeCell ref="D61:D63"/>
    <mergeCell ref="E61:E63"/>
    <mergeCell ref="F61:F63"/>
    <mergeCell ref="B52:B54"/>
    <mergeCell ref="D52:D54"/>
    <mergeCell ref="E52:E54"/>
    <mergeCell ref="F52:F54"/>
    <mergeCell ref="B55:B57"/>
    <mergeCell ref="D55:D57"/>
    <mergeCell ref="E55:E57"/>
    <mergeCell ref="F55:F57"/>
    <mergeCell ref="B46:B48"/>
    <mergeCell ref="D46:D48"/>
    <mergeCell ref="E46:E48"/>
    <mergeCell ref="F46:F48"/>
    <mergeCell ref="B49:B51"/>
    <mergeCell ref="D49:D51"/>
    <mergeCell ref="E49:E51"/>
    <mergeCell ref="F49:F51"/>
    <mergeCell ref="B40:B42"/>
    <mergeCell ref="D40:D42"/>
    <mergeCell ref="E40:E42"/>
    <mergeCell ref="F40:F42"/>
    <mergeCell ref="B43:B45"/>
    <mergeCell ref="D43:D45"/>
    <mergeCell ref="E43:E45"/>
    <mergeCell ref="F43:F45"/>
    <mergeCell ref="B34:B36"/>
    <mergeCell ref="D34:D36"/>
    <mergeCell ref="E34:E36"/>
    <mergeCell ref="F34:F36"/>
    <mergeCell ref="B37:B39"/>
    <mergeCell ref="D37:D39"/>
    <mergeCell ref="E37:E39"/>
    <mergeCell ref="F37:F39"/>
    <mergeCell ref="B28:B30"/>
    <mergeCell ref="D28:D30"/>
    <mergeCell ref="E28:E30"/>
    <mergeCell ref="F28:F30"/>
    <mergeCell ref="B31:B33"/>
    <mergeCell ref="D31:D33"/>
    <mergeCell ref="E31:E33"/>
    <mergeCell ref="F31:F33"/>
    <mergeCell ref="B22:B24"/>
    <mergeCell ref="D22:D24"/>
    <mergeCell ref="E22:E24"/>
    <mergeCell ref="F22:F24"/>
    <mergeCell ref="B25:B27"/>
    <mergeCell ref="D25:D27"/>
    <mergeCell ref="E25:E27"/>
    <mergeCell ref="F25:F27"/>
    <mergeCell ref="B16:B18"/>
    <mergeCell ref="D16:D18"/>
    <mergeCell ref="E16:E18"/>
    <mergeCell ref="F16:F18"/>
    <mergeCell ref="B19:B21"/>
    <mergeCell ref="D19:D21"/>
    <mergeCell ref="E19:E21"/>
    <mergeCell ref="F19:F21"/>
    <mergeCell ref="B13:B15"/>
    <mergeCell ref="E13:E15"/>
    <mergeCell ref="F13:F15"/>
    <mergeCell ref="B7:F7"/>
    <mergeCell ref="B10:B12"/>
    <mergeCell ref="D10:D12"/>
    <mergeCell ref="E10:E12"/>
    <mergeCell ref="F10:F12"/>
  </mergeCells>
  <pageMargins left="0.7" right="0.7" top="0.75" bottom="0.75" header="0.3" footer="0.3"/>
  <pageSetup paperSize="9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380A7-A3AC-4682-BFF9-C581F45BC935}">
  <dimension ref="B1:P12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4.140625" style="12" bestFit="1" customWidth="1"/>
    <col min="3" max="3" width="55.5703125" style="12" bestFit="1" customWidth="1"/>
    <col min="4" max="4" width="35.42578125" style="12" customWidth="1"/>
    <col min="5" max="5" width="22.5703125" style="2" bestFit="1" customWidth="1"/>
    <col min="6" max="6" width="3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140</v>
      </c>
      <c r="C7" s="28" t="s">
        <v>141</v>
      </c>
      <c r="D7" s="28" t="s">
        <v>142</v>
      </c>
      <c r="E7" s="29">
        <v>2750</v>
      </c>
      <c r="F7" s="30">
        <v>210.87</v>
      </c>
      <c r="G7" s="31">
        <v>5.7500000000000002E-2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109</v>
      </c>
      <c r="E8" s="29">
        <v>24750</v>
      </c>
      <c r="F8" s="30">
        <v>173.46</v>
      </c>
      <c r="G8" s="31">
        <v>4.7300000000000002E-2</v>
      </c>
      <c r="H8" s="32"/>
    </row>
    <row r="9" spans="2:9" ht="15.75" customHeight="1" x14ac:dyDescent="0.2">
      <c r="B9" s="28" t="s">
        <v>143</v>
      </c>
      <c r="C9" s="28" t="s">
        <v>144</v>
      </c>
      <c r="D9" s="28" t="s">
        <v>145</v>
      </c>
      <c r="E9" s="29">
        <v>120600</v>
      </c>
      <c r="F9" s="30">
        <v>172.46</v>
      </c>
      <c r="G9" s="31">
        <v>4.7E-2</v>
      </c>
      <c r="H9" s="32"/>
    </row>
    <row r="10" spans="2:9" ht="15.75" customHeight="1" x14ac:dyDescent="0.2">
      <c r="B10" s="28" t="s">
        <v>146</v>
      </c>
      <c r="C10" s="28" t="s">
        <v>147</v>
      </c>
      <c r="D10" s="28" t="s">
        <v>148</v>
      </c>
      <c r="E10" s="29">
        <v>3750</v>
      </c>
      <c r="F10" s="30">
        <v>168.06</v>
      </c>
      <c r="G10" s="31">
        <v>4.58E-2</v>
      </c>
      <c r="H10" s="32"/>
    </row>
    <row r="11" spans="2:9" ht="15.75" customHeight="1" x14ac:dyDescent="0.2">
      <c r="B11" s="28" t="s">
        <v>149</v>
      </c>
      <c r="C11" s="28" t="s">
        <v>150</v>
      </c>
      <c r="D11" s="28" t="s">
        <v>151</v>
      </c>
      <c r="E11" s="29">
        <v>9500</v>
      </c>
      <c r="F11" s="30">
        <v>158.6</v>
      </c>
      <c r="G11" s="31">
        <v>4.3200000000000002E-2</v>
      </c>
      <c r="H11" s="32"/>
    </row>
    <row r="12" spans="2:9" ht="15.75" customHeight="1" x14ac:dyDescent="0.2">
      <c r="B12" s="28" t="s">
        <v>152</v>
      </c>
      <c r="C12" s="28" t="s">
        <v>153</v>
      </c>
      <c r="D12" s="28" t="s">
        <v>154</v>
      </c>
      <c r="E12" s="29">
        <v>11500</v>
      </c>
      <c r="F12" s="30">
        <v>157.91</v>
      </c>
      <c r="G12" s="31">
        <v>4.2999999999999997E-2</v>
      </c>
      <c r="H12" s="32"/>
    </row>
    <row r="13" spans="2:9" ht="15.75" customHeight="1" x14ac:dyDescent="0.2">
      <c r="B13" s="28" t="s">
        <v>155</v>
      </c>
      <c r="C13" s="28" t="s">
        <v>156</v>
      </c>
      <c r="D13" s="28" t="s">
        <v>116</v>
      </c>
      <c r="E13" s="29">
        <v>15000</v>
      </c>
      <c r="F13" s="30">
        <v>154.49</v>
      </c>
      <c r="G13" s="31">
        <v>4.2099999999999999E-2</v>
      </c>
      <c r="H13" s="32"/>
    </row>
    <row r="14" spans="2:9" ht="15.75" customHeight="1" x14ac:dyDescent="0.2">
      <c r="B14" s="28" t="s">
        <v>157</v>
      </c>
      <c r="C14" s="28" t="s">
        <v>158</v>
      </c>
      <c r="D14" s="28" t="s">
        <v>126</v>
      </c>
      <c r="E14" s="29">
        <v>5400</v>
      </c>
      <c r="F14" s="30">
        <v>152.96</v>
      </c>
      <c r="G14" s="31">
        <v>4.1700000000000001E-2</v>
      </c>
      <c r="H14" s="32"/>
    </row>
    <row r="15" spans="2:9" ht="15.75" customHeight="1" x14ac:dyDescent="0.2">
      <c r="B15" s="28" t="s">
        <v>159</v>
      </c>
      <c r="C15" s="28" t="s">
        <v>160</v>
      </c>
      <c r="D15" s="28" t="s">
        <v>109</v>
      </c>
      <c r="E15" s="29">
        <v>16800</v>
      </c>
      <c r="F15" s="30">
        <v>128.78</v>
      </c>
      <c r="G15" s="31">
        <v>3.5099999999999999E-2</v>
      </c>
      <c r="H15" s="32"/>
    </row>
    <row r="16" spans="2:9" ht="15.75" customHeight="1" x14ac:dyDescent="0.2">
      <c r="B16" s="28" t="s">
        <v>161</v>
      </c>
      <c r="C16" s="28" t="s">
        <v>162</v>
      </c>
      <c r="D16" s="28" t="s">
        <v>151</v>
      </c>
      <c r="E16" s="29">
        <v>27000</v>
      </c>
      <c r="F16" s="30">
        <v>108.05</v>
      </c>
      <c r="G16" s="31">
        <v>2.9499999999999998E-2</v>
      </c>
      <c r="H16" s="32"/>
    </row>
    <row r="17" spans="2:8" ht="15.75" customHeight="1" x14ac:dyDescent="0.2">
      <c r="B17" s="28" t="s">
        <v>163</v>
      </c>
      <c r="C17" s="28" t="s">
        <v>164</v>
      </c>
      <c r="D17" s="28" t="s">
        <v>165</v>
      </c>
      <c r="E17" s="29">
        <v>60750</v>
      </c>
      <c r="F17" s="30">
        <v>96.44</v>
      </c>
      <c r="G17" s="31">
        <v>2.63E-2</v>
      </c>
      <c r="H17" s="32"/>
    </row>
    <row r="18" spans="2:8" ht="15.75" customHeight="1" x14ac:dyDescent="0.2">
      <c r="B18" s="28" t="s">
        <v>166</v>
      </c>
      <c r="C18" s="28" t="s">
        <v>167</v>
      </c>
      <c r="D18" s="28" t="s">
        <v>129</v>
      </c>
      <c r="E18" s="29">
        <v>1800</v>
      </c>
      <c r="F18" s="30">
        <v>86.38</v>
      </c>
      <c r="G18" s="31">
        <v>2.35E-2</v>
      </c>
      <c r="H18" s="32"/>
    </row>
    <row r="19" spans="2:8" ht="15.75" customHeight="1" x14ac:dyDescent="0.2">
      <c r="B19" s="28" t="s">
        <v>168</v>
      </c>
      <c r="C19" s="28" t="s">
        <v>169</v>
      </c>
      <c r="D19" s="28" t="s">
        <v>170</v>
      </c>
      <c r="E19" s="29">
        <v>1250</v>
      </c>
      <c r="F19" s="30">
        <v>80.39</v>
      </c>
      <c r="G19" s="31">
        <v>2.1899999999999999E-2</v>
      </c>
      <c r="H19" s="32"/>
    </row>
    <row r="20" spans="2:8" ht="15.75" customHeight="1" x14ac:dyDescent="0.2">
      <c r="B20" s="28" t="s">
        <v>171</v>
      </c>
      <c r="C20" s="28" t="s">
        <v>172</v>
      </c>
      <c r="D20" s="28" t="s">
        <v>126</v>
      </c>
      <c r="E20" s="29">
        <v>58500</v>
      </c>
      <c r="F20" s="30">
        <v>78.27</v>
      </c>
      <c r="G20" s="31">
        <v>2.1299999999999999E-2</v>
      </c>
      <c r="H20" s="32"/>
    </row>
    <row r="21" spans="2:8" ht="15.75" customHeight="1" x14ac:dyDescent="0.2">
      <c r="B21" s="28" t="s">
        <v>173</v>
      </c>
      <c r="C21" s="28" t="s">
        <v>174</v>
      </c>
      <c r="D21" s="28" t="s">
        <v>116</v>
      </c>
      <c r="E21" s="29">
        <v>9450</v>
      </c>
      <c r="F21" s="30">
        <v>76.89</v>
      </c>
      <c r="G21" s="31">
        <v>2.1000000000000001E-2</v>
      </c>
      <c r="H21" s="32"/>
    </row>
    <row r="22" spans="2:8" ht="15.75" customHeight="1" x14ac:dyDescent="0.2">
      <c r="B22" s="28" t="s">
        <v>175</v>
      </c>
      <c r="C22" s="28" t="s">
        <v>176</v>
      </c>
      <c r="D22" s="28" t="s">
        <v>126</v>
      </c>
      <c r="E22" s="29">
        <v>1750</v>
      </c>
      <c r="F22" s="30">
        <v>67.069999999999993</v>
      </c>
      <c r="G22" s="31">
        <v>1.83E-2</v>
      </c>
      <c r="H22" s="32"/>
    </row>
    <row r="23" spans="2:8" ht="15.75" customHeight="1" x14ac:dyDescent="0.2">
      <c r="B23" s="28" t="s">
        <v>177</v>
      </c>
      <c r="C23" s="28" t="s">
        <v>178</v>
      </c>
      <c r="D23" s="28" t="s">
        <v>129</v>
      </c>
      <c r="E23" s="29">
        <v>6800</v>
      </c>
      <c r="F23" s="30">
        <v>64.709999999999994</v>
      </c>
      <c r="G23" s="31">
        <v>1.7600000000000001E-2</v>
      </c>
      <c r="H23" s="32"/>
    </row>
    <row r="24" spans="2:8" ht="15.75" customHeight="1" x14ac:dyDescent="0.2">
      <c r="B24" s="28" t="s">
        <v>179</v>
      </c>
      <c r="C24" s="28" t="s">
        <v>180</v>
      </c>
      <c r="D24" s="28" t="s">
        <v>142</v>
      </c>
      <c r="E24" s="29">
        <v>62468</v>
      </c>
      <c r="F24" s="30">
        <v>56.81</v>
      </c>
      <c r="G24" s="31">
        <v>1.55E-2</v>
      </c>
      <c r="H24" s="32"/>
    </row>
    <row r="25" spans="2:8" ht="15.75" customHeight="1" x14ac:dyDescent="0.2">
      <c r="B25" s="28" t="s">
        <v>181</v>
      </c>
      <c r="C25" s="28" t="s">
        <v>182</v>
      </c>
      <c r="D25" s="28" t="s">
        <v>129</v>
      </c>
      <c r="E25" s="29">
        <v>7800</v>
      </c>
      <c r="F25" s="30">
        <v>56.53</v>
      </c>
      <c r="G25" s="31">
        <v>1.54E-2</v>
      </c>
      <c r="H25" s="32"/>
    </row>
    <row r="26" spans="2:8" ht="15.75" customHeight="1" x14ac:dyDescent="0.2">
      <c r="B26" s="28" t="s">
        <v>183</v>
      </c>
      <c r="C26" s="28" t="s">
        <v>184</v>
      </c>
      <c r="D26" s="28" t="s">
        <v>129</v>
      </c>
      <c r="E26" s="29">
        <v>13800</v>
      </c>
      <c r="F26" s="30">
        <v>50.05</v>
      </c>
      <c r="G26" s="31">
        <v>1.3599999999999999E-2</v>
      </c>
      <c r="H26" s="32"/>
    </row>
    <row r="27" spans="2:8" ht="15.75" customHeight="1" x14ac:dyDescent="0.2">
      <c r="B27" s="28" t="s">
        <v>124</v>
      </c>
      <c r="C27" s="28" t="s">
        <v>125</v>
      </c>
      <c r="D27" s="28" t="s">
        <v>126</v>
      </c>
      <c r="E27" s="29">
        <v>4900</v>
      </c>
      <c r="F27" s="30">
        <v>39.35</v>
      </c>
      <c r="G27" s="31">
        <v>1.0699999999999999E-2</v>
      </c>
      <c r="H27" s="32"/>
    </row>
    <row r="28" spans="2:8" ht="15.75" customHeight="1" x14ac:dyDescent="0.2">
      <c r="B28" s="28" t="s">
        <v>185</v>
      </c>
      <c r="C28" s="28" t="s">
        <v>186</v>
      </c>
      <c r="D28" s="28" t="s">
        <v>126</v>
      </c>
      <c r="E28" s="29">
        <v>8550</v>
      </c>
      <c r="F28" s="30">
        <v>28.5</v>
      </c>
      <c r="G28" s="31">
        <v>7.7999999999999996E-3</v>
      </c>
      <c r="H28" s="32"/>
    </row>
    <row r="29" spans="2:8" ht="15.75" customHeight="1" x14ac:dyDescent="0.2">
      <c r="B29" s="28" t="s">
        <v>122</v>
      </c>
      <c r="C29" s="28" t="s">
        <v>123</v>
      </c>
      <c r="D29" s="28" t="s">
        <v>106</v>
      </c>
      <c r="E29" s="29">
        <v>1800</v>
      </c>
      <c r="F29" s="30">
        <v>24.85</v>
      </c>
      <c r="G29" s="31">
        <v>6.7999999999999996E-3</v>
      </c>
      <c r="H29" s="32"/>
    </row>
    <row r="30" spans="2:8" ht="15.75" customHeight="1" x14ac:dyDescent="0.2">
      <c r="B30" s="28" t="s">
        <v>187</v>
      </c>
      <c r="C30" s="28" t="s">
        <v>188</v>
      </c>
      <c r="D30" s="28" t="s">
        <v>126</v>
      </c>
      <c r="E30" s="29">
        <v>1650</v>
      </c>
      <c r="F30" s="30">
        <v>24.42</v>
      </c>
      <c r="G30" s="31">
        <v>6.7000000000000002E-3</v>
      </c>
      <c r="H30" s="32"/>
    </row>
    <row r="31" spans="2:8" ht="15.75" customHeight="1" x14ac:dyDescent="0.2">
      <c r="B31" s="28" t="s">
        <v>189</v>
      </c>
      <c r="C31" s="28" t="s">
        <v>190</v>
      </c>
      <c r="D31" s="28" t="s">
        <v>191</v>
      </c>
      <c r="E31" s="29">
        <v>825</v>
      </c>
      <c r="F31" s="30">
        <v>17.57</v>
      </c>
      <c r="G31" s="31">
        <v>4.7999999999999996E-3</v>
      </c>
      <c r="H31" s="32"/>
    </row>
    <row r="32" spans="2:8" ht="15.75" customHeight="1" x14ac:dyDescent="0.2">
      <c r="B32" s="28" t="s">
        <v>192</v>
      </c>
      <c r="C32" s="28" t="s">
        <v>193</v>
      </c>
      <c r="D32" s="28" t="s">
        <v>121</v>
      </c>
      <c r="E32" s="29">
        <v>13000</v>
      </c>
      <c r="F32" s="30">
        <v>16.29</v>
      </c>
      <c r="G32" s="31">
        <v>4.4000000000000003E-3</v>
      </c>
      <c r="H32" s="32"/>
    </row>
    <row r="33" spans="2:8" ht="15.75" customHeight="1" x14ac:dyDescent="0.2">
      <c r="B33" s="28" t="s">
        <v>194</v>
      </c>
      <c r="C33" s="28" t="s">
        <v>195</v>
      </c>
      <c r="D33" s="28" t="s">
        <v>151</v>
      </c>
      <c r="E33" s="29">
        <v>200</v>
      </c>
      <c r="F33" s="30">
        <v>14.79</v>
      </c>
      <c r="G33" s="31">
        <v>4.0000000000000001E-3</v>
      </c>
      <c r="H33" s="32"/>
    </row>
    <row r="34" spans="2:8" ht="15.75" customHeight="1" x14ac:dyDescent="0.2">
      <c r="B34" s="28" t="s">
        <v>196</v>
      </c>
      <c r="C34" s="28" t="s">
        <v>197</v>
      </c>
      <c r="D34" s="28" t="s">
        <v>198</v>
      </c>
      <c r="E34" s="29">
        <v>75</v>
      </c>
      <c r="F34" s="30">
        <v>13.34</v>
      </c>
      <c r="G34" s="31">
        <v>3.5999999999999999E-3</v>
      </c>
      <c r="H34" s="32"/>
    </row>
    <row r="35" spans="2:8" ht="15.75" customHeight="1" x14ac:dyDescent="0.2">
      <c r="B35" s="28" t="s">
        <v>199</v>
      </c>
      <c r="C35" s="28" t="s">
        <v>200</v>
      </c>
      <c r="D35" s="28" t="s">
        <v>201</v>
      </c>
      <c r="E35" s="29">
        <v>1200</v>
      </c>
      <c r="F35" s="30">
        <v>11.9</v>
      </c>
      <c r="G35" s="31">
        <v>3.2000000000000002E-3</v>
      </c>
      <c r="H35" s="32"/>
    </row>
    <row r="36" spans="2:8" ht="15.75" customHeight="1" x14ac:dyDescent="0.2">
      <c r="B36" s="28" t="s">
        <v>202</v>
      </c>
      <c r="C36" s="28" t="s">
        <v>203</v>
      </c>
      <c r="D36" s="28" t="s">
        <v>106</v>
      </c>
      <c r="E36" s="29">
        <v>300</v>
      </c>
      <c r="F36" s="30">
        <v>11.33</v>
      </c>
      <c r="G36" s="31">
        <v>3.0999999999999999E-3</v>
      </c>
      <c r="H36" s="32"/>
    </row>
    <row r="37" spans="2:8" ht="15.75" customHeight="1" x14ac:dyDescent="0.2">
      <c r="B37" s="28" t="s">
        <v>204</v>
      </c>
      <c r="C37" s="28" t="s">
        <v>205</v>
      </c>
      <c r="D37" s="28" t="s">
        <v>206</v>
      </c>
      <c r="E37" s="29">
        <v>2150</v>
      </c>
      <c r="F37" s="30">
        <v>10.49</v>
      </c>
      <c r="G37" s="31">
        <v>2.8999999999999998E-3</v>
      </c>
      <c r="H37" s="32"/>
    </row>
    <row r="38" spans="2:8" ht="15.75" customHeight="1" x14ac:dyDescent="0.2">
      <c r="B38" s="28" t="s">
        <v>207</v>
      </c>
      <c r="C38" s="28" t="s">
        <v>208</v>
      </c>
      <c r="D38" s="28" t="s">
        <v>209</v>
      </c>
      <c r="E38" s="29">
        <v>250</v>
      </c>
      <c r="F38" s="30">
        <v>10.1</v>
      </c>
      <c r="G38" s="31">
        <v>2.8E-3</v>
      </c>
      <c r="H38" s="32"/>
    </row>
    <row r="39" spans="2:8" ht="15.75" customHeight="1" x14ac:dyDescent="0.2">
      <c r="B39" s="28" t="s">
        <v>210</v>
      </c>
      <c r="C39" s="28" t="s">
        <v>211</v>
      </c>
      <c r="D39" s="28" t="s">
        <v>142</v>
      </c>
      <c r="E39" s="29">
        <v>300</v>
      </c>
      <c r="F39" s="30">
        <v>8.26</v>
      </c>
      <c r="G39" s="31">
        <v>2.3E-3</v>
      </c>
      <c r="H39" s="32"/>
    </row>
    <row r="40" spans="2:8" ht="15.75" customHeight="1" x14ac:dyDescent="0.2">
      <c r="B40" s="28" t="s">
        <v>212</v>
      </c>
      <c r="C40" s="28" t="s">
        <v>213</v>
      </c>
      <c r="D40" s="28" t="s">
        <v>142</v>
      </c>
      <c r="E40" s="29">
        <v>1250</v>
      </c>
      <c r="F40" s="30">
        <v>7.05</v>
      </c>
      <c r="G40" s="31">
        <v>1.9E-3</v>
      </c>
      <c r="H40" s="32"/>
    </row>
    <row r="41" spans="2:8" ht="15.75" customHeight="1" x14ac:dyDescent="0.2">
      <c r="B41" s="27" t="s">
        <v>77</v>
      </c>
      <c r="C41" s="27"/>
      <c r="D41" s="27"/>
      <c r="E41" s="33"/>
      <c r="F41" s="34">
        <v>2537.42</v>
      </c>
      <c r="G41" s="35">
        <v>0.69159999999999999</v>
      </c>
      <c r="H41" s="36"/>
    </row>
    <row r="42" spans="2:8" ht="15.75" customHeight="1" x14ac:dyDescent="0.2">
      <c r="B42" s="27" t="s">
        <v>137</v>
      </c>
      <c r="C42" s="28"/>
      <c r="D42" s="28"/>
      <c r="E42" s="29"/>
      <c r="F42" s="30"/>
      <c r="G42" s="31"/>
      <c r="H42" s="32"/>
    </row>
    <row r="43" spans="2:8" ht="15.75" customHeight="1" x14ac:dyDescent="0.2">
      <c r="B43" s="27" t="s">
        <v>77</v>
      </c>
      <c r="C43" s="28"/>
      <c r="D43" s="28"/>
      <c r="E43" s="29"/>
      <c r="F43" s="37" t="s">
        <v>79</v>
      </c>
      <c r="G43" s="38" t="s">
        <v>79</v>
      </c>
      <c r="H43" s="32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39" t="s">
        <v>81</v>
      </c>
      <c r="C45" s="39"/>
      <c r="D45" s="39"/>
      <c r="E45" s="40"/>
      <c r="F45" s="34">
        <v>2537.42</v>
      </c>
      <c r="G45" s="35">
        <v>0.69159999999999999</v>
      </c>
      <c r="H45" s="36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27" t="s">
        <v>82</v>
      </c>
      <c r="C47" s="28"/>
      <c r="D47" s="28"/>
      <c r="E47" s="29"/>
      <c r="F47" s="30"/>
      <c r="G47" s="31"/>
      <c r="H47" s="32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27" t="s">
        <v>83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8" t="s">
        <v>88</v>
      </c>
      <c r="C50" s="28" t="s">
        <v>89</v>
      </c>
      <c r="D50" s="28" t="s">
        <v>71</v>
      </c>
      <c r="E50" s="29">
        <v>200000</v>
      </c>
      <c r="F50" s="30">
        <v>198.99</v>
      </c>
      <c r="G50" s="31">
        <v>5.4199999999999998E-2</v>
      </c>
      <c r="H50" s="32">
        <v>3.3848000000000003E-2</v>
      </c>
    </row>
    <row r="51" spans="2:8" ht="15.75" customHeight="1" x14ac:dyDescent="0.2">
      <c r="B51" s="28" t="s">
        <v>84</v>
      </c>
      <c r="C51" s="28" t="s">
        <v>85</v>
      </c>
      <c r="D51" s="28" t="s">
        <v>71</v>
      </c>
      <c r="E51" s="29">
        <v>100000</v>
      </c>
      <c r="F51" s="30">
        <v>99.88</v>
      </c>
      <c r="G51" s="31">
        <v>2.7199999999999998E-2</v>
      </c>
      <c r="H51" s="32">
        <v>3.2354000000000001E-2</v>
      </c>
    </row>
    <row r="52" spans="2:8" ht="15.75" customHeight="1" x14ac:dyDescent="0.2">
      <c r="B52" s="28" t="s">
        <v>99</v>
      </c>
      <c r="C52" s="28" t="s">
        <v>100</v>
      </c>
      <c r="D52" s="28" t="s">
        <v>71</v>
      </c>
      <c r="E52" s="29">
        <v>100000</v>
      </c>
      <c r="F52" s="30">
        <v>99.56</v>
      </c>
      <c r="G52" s="31">
        <v>2.7099999999999999E-2</v>
      </c>
      <c r="H52" s="32">
        <v>3.3848000000000003E-2</v>
      </c>
    </row>
    <row r="53" spans="2:8" ht="15.75" customHeight="1" x14ac:dyDescent="0.2">
      <c r="B53" s="27" t="s">
        <v>77</v>
      </c>
      <c r="C53" s="27"/>
      <c r="D53" s="27"/>
      <c r="E53" s="33"/>
      <c r="F53" s="34">
        <v>398.43</v>
      </c>
      <c r="G53" s="35">
        <v>0.1086</v>
      </c>
      <c r="H53" s="36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81</v>
      </c>
      <c r="C55" s="39"/>
      <c r="D55" s="39"/>
      <c r="E55" s="40"/>
      <c r="F55" s="34">
        <v>398.43</v>
      </c>
      <c r="G55" s="35">
        <v>0.1086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214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215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8" t="s">
        <v>216</v>
      </c>
      <c r="C60" s="28" t="s">
        <v>217</v>
      </c>
      <c r="D60" s="28"/>
      <c r="E60" s="29">
        <v>12500</v>
      </c>
      <c r="F60" s="30">
        <v>474.97</v>
      </c>
      <c r="G60" s="31">
        <v>0.1295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81</v>
      </c>
      <c r="C62" s="39"/>
      <c r="D62" s="39"/>
      <c r="E62" s="40"/>
      <c r="F62" s="34">
        <v>474.97</v>
      </c>
      <c r="G62" s="35">
        <v>0.1295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90</v>
      </c>
      <c r="C64" s="28"/>
      <c r="D64" s="28"/>
      <c r="E64" s="29"/>
      <c r="F64" s="30"/>
      <c r="G64" s="31"/>
      <c r="H64" s="32"/>
    </row>
    <row r="65" spans="2:16" ht="15.75" customHeight="1" x14ac:dyDescent="0.2">
      <c r="B65" s="28" t="s">
        <v>91</v>
      </c>
      <c r="C65" s="28"/>
      <c r="D65" s="28"/>
      <c r="E65" s="29"/>
      <c r="F65" s="30">
        <v>167.53</v>
      </c>
      <c r="G65" s="31">
        <v>4.5699999999999998E-2</v>
      </c>
      <c r="H65" s="32"/>
    </row>
    <row r="66" spans="2:16" ht="15.75" customHeight="1" x14ac:dyDescent="0.2">
      <c r="B66" s="27" t="s">
        <v>77</v>
      </c>
      <c r="C66" s="27"/>
      <c r="D66" s="27"/>
      <c r="E66" s="33"/>
      <c r="F66" s="34">
        <v>167.53</v>
      </c>
      <c r="G66" s="35">
        <v>4.5699999999999998E-2</v>
      </c>
      <c r="H66" s="36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39" t="s">
        <v>81</v>
      </c>
      <c r="C68" s="39"/>
      <c r="D68" s="39"/>
      <c r="E68" s="40"/>
      <c r="F68" s="34">
        <v>167.53</v>
      </c>
      <c r="G68" s="35">
        <v>4.5699999999999998E-2</v>
      </c>
      <c r="H68" s="36"/>
      <c r="L68" s="3"/>
    </row>
    <row r="69" spans="2:16" ht="15.75" customHeight="1" x14ac:dyDescent="0.2">
      <c r="B69" s="28" t="s">
        <v>92</v>
      </c>
      <c r="C69" s="28"/>
      <c r="D69" s="28"/>
      <c r="E69" s="29"/>
      <c r="F69" s="30">
        <v>90.5</v>
      </c>
      <c r="G69" s="31">
        <v>2.4600000000000066E-2</v>
      </c>
      <c r="H69" s="32"/>
    </row>
    <row r="70" spans="2:16" ht="15.75" customHeight="1" x14ac:dyDescent="0.2">
      <c r="B70" s="43" t="s">
        <v>93</v>
      </c>
      <c r="C70" s="43"/>
      <c r="D70" s="43"/>
      <c r="E70" s="44"/>
      <c r="F70" s="45">
        <v>3668.85</v>
      </c>
      <c r="G70" s="46">
        <v>1</v>
      </c>
      <c r="H70" s="47"/>
      <c r="L70" s="3"/>
    </row>
    <row r="71" spans="2:16" ht="15.75" customHeight="1" x14ac:dyDescent="0.2">
      <c r="B71" s="2"/>
      <c r="L71" s="3"/>
    </row>
    <row r="72" spans="2:16" ht="15.75" customHeight="1" x14ac:dyDescent="0.2">
      <c r="B72" s="56"/>
      <c r="L72" s="3"/>
    </row>
    <row r="73" spans="2:16" ht="15.75" customHeight="1" x14ac:dyDescent="0.2">
      <c r="B73" s="12" t="s">
        <v>221</v>
      </c>
      <c r="L73" s="3"/>
    </row>
    <row r="74" spans="2:16" ht="15.75" customHeight="1" x14ac:dyDescent="0.2">
      <c r="B74" s="12" t="s">
        <v>222</v>
      </c>
      <c r="L74" s="3"/>
    </row>
    <row r="75" spans="2:16" ht="15.75" customHeight="1" x14ac:dyDescent="0.2">
      <c r="B75" s="16" t="s">
        <v>218</v>
      </c>
      <c r="C75" s="53" t="s">
        <v>2</v>
      </c>
      <c r="D75" s="54" t="s">
        <v>3</v>
      </c>
      <c r="E75" s="55" t="s">
        <v>219</v>
      </c>
      <c r="L75" s="5"/>
      <c r="M75" s="5"/>
      <c r="N75" s="6"/>
      <c r="O75" s="6"/>
      <c r="P75" s="5"/>
    </row>
    <row r="76" spans="2:16" ht="15.75" customHeight="1" x14ac:dyDescent="0.2">
      <c r="B76" s="49" t="s">
        <v>161</v>
      </c>
      <c r="C76" s="50">
        <v>-27000</v>
      </c>
      <c r="D76" s="51">
        <v>-108.63</v>
      </c>
      <c r="E76" s="52">
        <v>-2.9600000000000001E-2</v>
      </c>
      <c r="L76" s="7"/>
      <c r="M76" s="8"/>
      <c r="N76" s="8"/>
      <c r="O76" s="7"/>
      <c r="P76" s="7"/>
    </row>
    <row r="77" spans="2:16" ht="15.75" customHeight="1" x14ac:dyDescent="0.2">
      <c r="B77" s="49" t="s">
        <v>146</v>
      </c>
      <c r="C77" s="50">
        <v>-3750</v>
      </c>
      <c r="D77" s="51">
        <v>-168.4</v>
      </c>
      <c r="E77" s="52">
        <v>-4.5900000000000003E-2</v>
      </c>
      <c r="L77" s="8"/>
      <c r="M77" s="8"/>
      <c r="N77" s="8"/>
      <c r="O77" s="8"/>
      <c r="P77" s="7"/>
    </row>
    <row r="78" spans="2:16" ht="15.75" customHeight="1" x14ac:dyDescent="0.2">
      <c r="B78" s="49" t="s">
        <v>171</v>
      </c>
      <c r="C78" s="50">
        <v>-58500</v>
      </c>
      <c r="D78" s="51">
        <v>-78.709999999999994</v>
      </c>
      <c r="E78" s="52">
        <v>-2.1499999999999998E-2</v>
      </c>
      <c r="L78" s="9"/>
      <c r="M78" s="9"/>
      <c r="N78" s="9"/>
      <c r="O78" s="9"/>
      <c r="P78" s="9"/>
    </row>
    <row r="79" spans="2:16" ht="15.75" customHeight="1" x14ac:dyDescent="0.2">
      <c r="B79" s="49" t="s">
        <v>181</v>
      </c>
      <c r="C79" s="50">
        <v>-7800</v>
      </c>
      <c r="D79" s="51">
        <v>-56.8</v>
      </c>
      <c r="E79" s="52">
        <v>-1.55E-2</v>
      </c>
      <c r="L79" s="9"/>
      <c r="M79" s="9"/>
      <c r="N79" s="9"/>
      <c r="O79" s="9"/>
      <c r="P79" s="9"/>
    </row>
    <row r="80" spans="2:16" ht="15.75" customHeight="1" x14ac:dyDescent="0.2">
      <c r="B80" s="49" t="s">
        <v>159</v>
      </c>
      <c r="C80" s="50">
        <v>-16800</v>
      </c>
      <c r="D80" s="51">
        <v>-129.41999999999999</v>
      </c>
      <c r="E80" s="52">
        <v>-3.5299999999999998E-2</v>
      </c>
      <c r="L80" s="9"/>
      <c r="M80" s="9"/>
      <c r="N80" s="9"/>
      <c r="O80" s="9"/>
      <c r="P80" s="9"/>
    </row>
    <row r="81" spans="2:16" ht="15.75" customHeight="1" x14ac:dyDescent="0.2">
      <c r="B81" s="49" t="s">
        <v>175</v>
      </c>
      <c r="C81" s="50">
        <v>-1750</v>
      </c>
      <c r="D81" s="51">
        <v>-67.23</v>
      </c>
      <c r="E81" s="52">
        <v>-1.83E-2</v>
      </c>
      <c r="L81" s="9"/>
      <c r="M81" s="9"/>
      <c r="N81" s="9"/>
      <c r="O81" s="9"/>
      <c r="P81" s="9"/>
    </row>
    <row r="82" spans="2:16" ht="15.75" customHeight="1" x14ac:dyDescent="0.2">
      <c r="B82" s="49" t="s">
        <v>196</v>
      </c>
      <c r="C82" s="50">
        <v>-75</v>
      </c>
      <c r="D82" s="51">
        <v>-13.38</v>
      </c>
      <c r="E82" s="52">
        <v>-3.5999999999999999E-3</v>
      </c>
      <c r="L82" s="9"/>
      <c r="M82" s="9"/>
      <c r="N82" s="9"/>
      <c r="O82" s="9"/>
      <c r="P82" s="9"/>
    </row>
    <row r="83" spans="2:16" ht="15.75" customHeight="1" x14ac:dyDescent="0.2">
      <c r="B83" s="49" t="s">
        <v>140</v>
      </c>
      <c r="C83" s="50">
        <v>-2750</v>
      </c>
      <c r="D83" s="51">
        <v>-211.4</v>
      </c>
      <c r="E83" s="52">
        <v>-5.7599999999999998E-2</v>
      </c>
      <c r="L83" s="9"/>
      <c r="M83" s="9"/>
      <c r="N83" s="9"/>
      <c r="O83" s="9"/>
      <c r="P83" s="9"/>
    </row>
    <row r="84" spans="2:16" ht="15.75" customHeight="1" x14ac:dyDescent="0.2">
      <c r="B84" s="49" t="s">
        <v>183</v>
      </c>
      <c r="C84" s="50">
        <v>-13800</v>
      </c>
      <c r="D84" s="51">
        <v>-50.23</v>
      </c>
      <c r="E84" s="52">
        <v>-1.37E-2</v>
      </c>
      <c r="L84" s="9"/>
      <c r="M84" s="9"/>
      <c r="N84" s="9"/>
      <c r="O84" s="9"/>
      <c r="P84" s="9"/>
    </row>
    <row r="85" spans="2:16" ht="15.75" customHeight="1" x14ac:dyDescent="0.2">
      <c r="B85" s="49" t="s">
        <v>212</v>
      </c>
      <c r="C85" s="50">
        <v>-1250</v>
      </c>
      <c r="D85" s="51">
        <v>-7.09</v>
      </c>
      <c r="E85" s="52">
        <v>-1.9E-3</v>
      </c>
    </row>
    <row r="86" spans="2:16" ht="15.75" customHeight="1" x14ac:dyDescent="0.2">
      <c r="B86" s="49" t="s">
        <v>199</v>
      </c>
      <c r="C86" s="50">
        <v>-1200</v>
      </c>
      <c r="D86" s="51">
        <v>-11.97</v>
      </c>
      <c r="E86" s="52">
        <v>-3.3E-3</v>
      </c>
      <c r="L86" s="3"/>
    </row>
    <row r="87" spans="2:16" ht="15.75" customHeight="1" x14ac:dyDescent="0.2">
      <c r="B87" s="49" t="s">
        <v>166</v>
      </c>
      <c r="C87" s="50">
        <v>-1800</v>
      </c>
      <c r="D87" s="51">
        <v>-86.63</v>
      </c>
      <c r="E87" s="52">
        <v>-2.3599999999999999E-2</v>
      </c>
    </row>
    <row r="88" spans="2:16" ht="15.75" customHeight="1" x14ac:dyDescent="0.2">
      <c r="B88" s="49" t="s">
        <v>187</v>
      </c>
      <c r="C88" s="50">
        <v>-1650</v>
      </c>
      <c r="D88" s="51">
        <v>-24.56</v>
      </c>
      <c r="E88" s="52">
        <v>-6.7000000000000002E-3</v>
      </c>
    </row>
    <row r="89" spans="2:16" ht="15.75" customHeight="1" x14ac:dyDescent="0.2">
      <c r="B89" s="49" t="s">
        <v>155</v>
      </c>
      <c r="C89" s="50">
        <v>-15000</v>
      </c>
      <c r="D89" s="51">
        <v>-155.16</v>
      </c>
      <c r="E89" s="52">
        <v>-4.2299999999999997E-2</v>
      </c>
    </row>
    <row r="90" spans="2:16" ht="15.75" customHeight="1" x14ac:dyDescent="0.2">
      <c r="B90" s="49" t="s">
        <v>149</v>
      </c>
      <c r="C90" s="50">
        <v>-9500</v>
      </c>
      <c r="D90" s="51">
        <v>-159.28</v>
      </c>
      <c r="E90" s="52">
        <v>-4.3400000000000001E-2</v>
      </c>
    </row>
    <row r="91" spans="2:16" ht="15.75" customHeight="1" x14ac:dyDescent="0.2">
      <c r="B91" s="49" t="s">
        <v>152</v>
      </c>
      <c r="C91" s="50">
        <v>-11500</v>
      </c>
      <c r="D91" s="51">
        <v>-158.80000000000001</v>
      </c>
      <c r="E91" s="52">
        <v>-4.3299999999999998E-2</v>
      </c>
    </row>
    <row r="92" spans="2:16" ht="15.75" customHeight="1" x14ac:dyDescent="0.2">
      <c r="B92" s="49" t="s">
        <v>210</v>
      </c>
      <c r="C92" s="50">
        <v>-300</v>
      </c>
      <c r="D92" s="51">
        <v>-8.2899999999999991</v>
      </c>
      <c r="E92" s="52">
        <v>-2.3E-3</v>
      </c>
    </row>
    <row r="93" spans="2:16" ht="15.75" customHeight="1" x14ac:dyDescent="0.2">
      <c r="B93" s="49" t="s">
        <v>157</v>
      </c>
      <c r="C93" s="50">
        <v>-5400</v>
      </c>
      <c r="D93" s="51">
        <v>-153.72999999999999</v>
      </c>
      <c r="E93" s="52">
        <v>-4.19E-2</v>
      </c>
    </row>
    <row r="94" spans="2:16" ht="15.75" customHeight="1" x14ac:dyDescent="0.2">
      <c r="B94" s="49" t="s">
        <v>204</v>
      </c>
      <c r="C94" s="50">
        <v>-2150</v>
      </c>
      <c r="D94" s="51">
        <v>-10.5</v>
      </c>
      <c r="E94" s="52">
        <v>-2.8999999999999998E-3</v>
      </c>
    </row>
    <row r="95" spans="2:16" ht="15.75" customHeight="1" x14ac:dyDescent="0.2">
      <c r="B95" s="49" t="s">
        <v>107</v>
      </c>
      <c r="C95" s="50">
        <v>-24750</v>
      </c>
      <c r="D95" s="51">
        <v>-174.29</v>
      </c>
      <c r="E95" s="52">
        <v>-4.7500000000000001E-2</v>
      </c>
    </row>
    <row r="96" spans="2:16" ht="15.75" customHeight="1" x14ac:dyDescent="0.2">
      <c r="B96" s="49" t="s">
        <v>192</v>
      </c>
      <c r="C96" s="50">
        <v>-13000</v>
      </c>
      <c r="D96" s="51">
        <v>-16.350000000000001</v>
      </c>
      <c r="E96" s="52">
        <v>-4.4999999999999997E-3</v>
      </c>
    </row>
    <row r="97" spans="2:5" ht="15.75" customHeight="1" x14ac:dyDescent="0.2">
      <c r="B97" s="49" t="s">
        <v>207</v>
      </c>
      <c r="C97" s="50">
        <v>-250</v>
      </c>
      <c r="D97" s="51">
        <v>-10.17</v>
      </c>
      <c r="E97" s="52">
        <v>-2.8E-3</v>
      </c>
    </row>
    <row r="98" spans="2:5" ht="15.75" customHeight="1" x14ac:dyDescent="0.2">
      <c r="B98" s="49" t="s">
        <v>179</v>
      </c>
      <c r="C98" s="50">
        <v>-62468</v>
      </c>
      <c r="D98" s="51">
        <v>-57.13</v>
      </c>
      <c r="E98" s="52">
        <v>-1.5599999999999999E-2</v>
      </c>
    </row>
    <row r="99" spans="2:5" ht="15.75" customHeight="1" x14ac:dyDescent="0.2">
      <c r="B99" s="49" t="s">
        <v>177</v>
      </c>
      <c r="C99" s="50">
        <v>-6800</v>
      </c>
      <c r="D99" s="51">
        <v>-64.959999999999994</v>
      </c>
      <c r="E99" s="52">
        <v>-1.77E-2</v>
      </c>
    </row>
    <row r="100" spans="2:5" ht="15.75" customHeight="1" x14ac:dyDescent="0.2">
      <c r="B100" s="49" t="s">
        <v>124</v>
      </c>
      <c r="C100" s="50">
        <v>-4900</v>
      </c>
      <c r="D100" s="51">
        <v>-39.44</v>
      </c>
      <c r="E100" s="52">
        <v>-1.0699999999999999E-2</v>
      </c>
    </row>
    <row r="101" spans="2:5" ht="15.75" customHeight="1" x14ac:dyDescent="0.2">
      <c r="B101" s="49" t="s">
        <v>143</v>
      </c>
      <c r="C101" s="50">
        <v>-120600</v>
      </c>
      <c r="D101" s="51">
        <v>-173.3</v>
      </c>
      <c r="E101" s="52">
        <v>-4.7199999999999999E-2</v>
      </c>
    </row>
    <row r="102" spans="2:5" ht="15.75" customHeight="1" x14ac:dyDescent="0.2">
      <c r="B102" s="49" t="s">
        <v>189</v>
      </c>
      <c r="C102" s="50">
        <v>-825</v>
      </c>
      <c r="D102" s="51">
        <v>-17.61</v>
      </c>
      <c r="E102" s="52">
        <v>-4.7999999999999996E-3</v>
      </c>
    </row>
    <row r="103" spans="2:5" ht="15.75" customHeight="1" x14ac:dyDescent="0.2">
      <c r="B103" s="49" t="s">
        <v>173</v>
      </c>
      <c r="C103" s="50">
        <v>-9450</v>
      </c>
      <c r="D103" s="51">
        <v>-77.3</v>
      </c>
      <c r="E103" s="52">
        <v>-2.1100000000000001E-2</v>
      </c>
    </row>
    <row r="104" spans="2:5" ht="15.75" customHeight="1" x14ac:dyDescent="0.2">
      <c r="B104" s="49" t="s">
        <v>185</v>
      </c>
      <c r="C104" s="50">
        <v>-8550</v>
      </c>
      <c r="D104" s="51">
        <v>-28.57</v>
      </c>
      <c r="E104" s="52">
        <v>-7.7999999999999996E-3</v>
      </c>
    </row>
    <row r="105" spans="2:5" ht="15.75" customHeight="1" x14ac:dyDescent="0.2">
      <c r="B105" s="49" t="s">
        <v>163</v>
      </c>
      <c r="C105" s="50">
        <v>-60750</v>
      </c>
      <c r="D105" s="51">
        <v>-96.99</v>
      </c>
      <c r="E105" s="52">
        <v>-2.64E-2</v>
      </c>
    </row>
    <row r="106" spans="2:5" ht="15.75" customHeight="1" x14ac:dyDescent="0.2">
      <c r="B106" s="49" t="s">
        <v>202</v>
      </c>
      <c r="C106" s="50">
        <v>-300</v>
      </c>
      <c r="D106" s="51">
        <v>-11.32</v>
      </c>
      <c r="E106" s="52">
        <v>-3.0999999999999999E-3</v>
      </c>
    </row>
    <row r="107" spans="2:5" ht="15.75" customHeight="1" x14ac:dyDescent="0.2">
      <c r="B107" s="49" t="s">
        <v>122</v>
      </c>
      <c r="C107" s="50">
        <v>-1800</v>
      </c>
      <c r="D107" s="51">
        <v>-24.98</v>
      </c>
      <c r="E107" s="52">
        <v>-6.7999999999999996E-3</v>
      </c>
    </row>
    <row r="108" spans="2:5" ht="15.75" customHeight="1" x14ac:dyDescent="0.2">
      <c r="B108" s="49" t="s">
        <v>194</v>
      </c>
      <c r="C108" s="50">
        <v>-200</v>
      </c>
      <c r="D108" s="51">
        <v>-14.84</v>
      </c>
      <c r="E108" s="52">
        <v>-4.0000000000000001E-3</v>
      </c>
    </row>
    <row r="109" spans="2:5" ht="15.75" customHeight="1" x14ac:dyDescent="0.2">
      <c r="B109" s="49" t="s">
        <v>168</v>
      </c>
      <c r="C109" s="50">
        <v>-1250</v>
      </c>
      <c r="D109" s="51">
        <v>-80.67</v>
      </c>
      <c r="E109" s="52">
        <v>-2.1999999999999999E-2</v>
      </c>
    </row>
    <row r="110" spans="2:5" ht="15.75" customHeight="1" x14ac:dyDescent="0.2">
      <c r="B110" s="16" t="s">
        <v>220</v>
      </c>
      <c r="C110" s="53">
        <v>-497868</v>
      </c>
      <c r="D110" s="54">
        <v>-2548.13</v>
      </c>
      <c r="E110" s="55">
        <v>-0.6946</v>
      </c>
    </row>
    <row r="113" spans="2:8" s="65" customFormat="1" ht="15" x14ac:dyDescent="0.25"/>
    <row r="114" spans="2:8" s="65" customFormat="1" ht="15" x14ac:dyDescent="0.25"/>
    <row r="115" spans="2:8" s="65" customFormat="1" ht="15" x14ac:dyDescent="0.25"/>
    <row r="116" spans="2:8" s="65" customFormat="1" ht="15" x14ac:dyDescent="0.25"/>
    <row r="117" spans="2:8" s="65" customFormat="1" ht="15" x14ac:dyDescent="0.25"/>
    <row r="118" spans="2:8" s="65" customFormat="1" x14ac:dyDescent="0.25">
      <c r="B118" s="64"/>
    </row>
    <row r="119" spans="2:8" s="65" customFormat="1" ht="42" customHeight="1" x14ac:dyDescent="0.25">
      <c r="B119" s="84" t="s">
        <v>621</v>
      </c>
      <c r="C119" s="84"/>
      <c r="D119" s="84"/>
      <c r="E119" s="84"/>
      <c r="F119" s="84"/>
      <c r="G119" s="84"/>
      <c r="H119" s="84"/>
    </row>
    <row r="120" spans="2:8" ht="15.75" customHeight="1" thickBot="1" x14ac:dyDescent="0.25"/>
    <row r="121" spans="2:8" s="65" customFormat="1" ht="39.950000000000003" customHeight="1" x14ac:dyDescent="0.25">
      <c r="B121" s="88" t="s">
        <v>33</v>
      </c>
      <c r="C121" s="69" t="s">
        <v>570</v>
      </c>
      <c r="D121" s="85"/>
      <c r="E121" s="88" t="s">
        <v>571</v>
      </c>
      <c r="F121" s="88"/>
    </row>
    <row r="122" spans="2:8" s="65" customFormat="1" ht="49.5" customHeight="1" x14ac:dyDescent="0.25">
      <c r="B122" s="89"/>
      <c r="C122" s="70" t="s">
        <v>572</v>
      </c>
      <c r="D122" s="86"/>
      <c r="E122" s="89"/>
      <c r="F122" s="89"/>
    </row>
    <row r="123" spans="2:8" s="65" customFormat="1" ht="39.950000000000003" customHeight="1" thickBot="1" x14ac:dyDescent="0.3">
      <c r="B123" s="90"/>
      <c r="C123" s="71" t="s">
        <v>569</v>
      </c>
      <c r="D123" s="87"/>
      <c r="E123" s="90"/>
      <c r="F123" s="90"/>
    </row>
    <row r="124" spans="2:8" ht="15.75" customHeight="1" x14ac:dyDescent="0.2">
      <c r="B124" s="94"/>
      <c r="C124" s="94"/>
      <c r="D124" s="94"/>
      <c r="E124" s="94"/>
      <c r="F124" s="94"/>
      <c r="G124" s="94"/>
      <c r="H124" s="94"/>
    </row>
    <row r="125" spans="2:8" s="65" customFormat="1" ht="15" x14ac:dyDescent="0.25">
      <c r="B125" s="65" t="s">
        <v>614</v>
      </c>
    </row>
    <row r="126" spans="2:8" s="65" customFormat="1" ht="15" x14ac:dyDescent="0.25">
      <c r="B126" s="66" t="s">
        <v>615</v>
      </c>
    </row>
  </sheetData>
  <mergeCells count="6">
    <mergeCell ref="B119:H119"/>
    <mergeCell ref="B124:H124"/>
    <mergeCell ref="B121:B123"/>
    <mergeCell ref="D121:D123"/>
    <mergeCell ref="E121:E123"/>
    <mergeCell ref="F121:F123"/>
  </mergeCells>
  <hyperlinks>
    <hyperlink ref="I1" location="'Sheet1'!A1" display="Index" xr:uid="{81A598A3-2AE2-434E-BF47-B5200513993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FDD28-058F-43F0-A146-814C16A207AA}">
  <dimension ref="B1:P11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6.28515625" style="12" bestFit="1" customWidth="1"/>
    <col min="4" max="4" width="36.42578125" style="12" customWidth="1"/>
    <col min="5" max="5" width="15.28515625" style="2" customWidth="1"/>
    <col min="6" max="6" width="36.1406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107</v>
      </c>
      <c r="C7" s="28" t="s">
        <v>108</v>
      </c>
      <c r="D7" s="28" t="s">
        <v>109</v>
      </c>
      <c r="E7" s="29">
        <v>597105</v>
      </c>
      <c r="F7" s="30">
        <v>4184.8100000000004</v>
      </c>
      <c r="G7" s="31">
        <v>8.5800000000000001E-2</v>
      </c>
      <c r="H7" s="32"/>
    </row>
    <row r="8" spans="2:9" ht="15.75" customHeight="1" x14ac:dyDescent="0.2">
      <c r="B8" s="28" t="s">
        <v>104</v>
      </c>
      <c r="C8" s="28" t="s">
        <v>105</v>
      </c>
      <c r="D8" s="28" t="s">
        <v>106</v>
      </c>
      <c r="E8" s="29">
        <v>204549</v>
      </c>
      <c r="F8" s="30">
        <v>3426.6</v>
      </c>
      <c r="G8" s="31">
        <v>7.0300000000000001E-2</v>
      </c>
      <c r="H8" s="32"/>
    </row>
    <row r="9" spans="2:9" ht="15.75" customHeight="1" x14ac:dyDescent="0.2">
      <c r="B9" s="28" t="s">
        <v>112</v>
      </c>
      <c r="C9" s="28" t="s">
        <v>113</v>
      </c>
      <c r="D9" s="28" t="s">
        <v>109</v>
      </c>
      <c r="E9" s="29">
        <v>207329</v>
      </c>
      <c r="F9" s="30">
        <v>3306.79</v>
      </c>
      <c r="G9" s="31">
        <v>6.7799999999999999E-2</v>
      </c>
      <c r="H9" s="32"/>
    </row>
    <row r="10" spans="2:9" ht="15.75" customHeight="1" x14ac:dyDescent="0.2">
      <c r="B10" s="28" t="s">
        <v>202</v>
      </c>
      <c r="C10" s="28" t="s">
        <v>203</v>
      </c>
      <c r="D10" s="28" t="s">
        <v>106</v>
      </c>
      <c r="E10" s="29">
        <v>65321</v>
      </c>
      <c r="F10" s="30">
        <v>2466.23</v>
      </c>
      <c r="G10" s="31">
        <v>5.0599999999999999E-2</v>
      </c>
      <c r="H10" s="32"/>
    </row>
    <row r="11" spans="2:9" ht="15.75" customHeight="1" x14ac:dyDescent="0.2">
      <c r="B11" s="28" t="s">
        <v>114</v>
      </c>
      <c r="C11" s="28" t="s">
        <v>115</v>
      </c>
      <c r="D11" s="28" t="s">
        <v>116</v>
      </c>
      <c r="E11" s="29">
        <v>51357</v>
      </c>
      <c r="F11" s="30">
        <v>1387.56</v>
      </c>
      <c r="G11" s="31">
        <v>2.8500000000000001E-2</v>
      </c>
      <c r="H11" s="32"/>
    </row>
    <row r="12" spans="2:9" ht="15.75" customHeight="1" x14ac:dyDescent="0.2">
      <c r="B12" s="28" t="s">
        <v>223</v>
      </c>
      <c r="C12" s="28" t="s">
        <v>224</v>
      </c>
      <c r="D12" s="28" t="s">
        <v>225</v>
      </c>
      <c r="E12" s="29">
        <v>150889</v>
      </c>
      <c r="F12" s="30">
        <v>1198.74</v>
      </c>
      <c r="G12" s="31">
        <v>2.46E-2</v>
      </c>
      <c r="H12" s="32"/>
    </row>
    <row r="13" spans="2:9" ht="15.75" customHeight="1" x14ac:dyDescent="0.2">
      <c r="B13" s="28" t="s">
        <v>226</v>
      </c>
      <c r="C13" s="28" t="s">
        <v>227</v>
      </c>
      <c r="D13" s="28" t="s">
        <v>116</v>
      </c>
      <c r="E13" s="29">
        <v>172534</v>
      </c>
      <c r="F13" s="30">
        <v>1092.57</v>
      </c>
      <c r="G13" s="31">
        <v>2.24E-2</v>
      </c>
      <c r="H13" s="32"/>
    </row>
    <row r="14" spans="2:9" ht="15.75" customHeight="1" x14ac:dyDescent="0.2">
      <c r="B14" s="28" t="s">
        <v>228</v>
      </c>
      <c r="C14" s="28" t="s">
        <v>229</v>
      </c>
      <c r="D14" s="28" t="s">
        <v>109</v>
      </c>
      <c r="E14" s="29">
        <v>53716</v>
      </c>
      <c r="F14" s="30">
        <v>1077.27</v>
      </c>
      <c r="G14" s="31">
        <v>2.2100000000000002E-2</v>
      </c>
      <c r="H14" s="32"/>
    </row>
    <row r="15" spans="2:9" ht="15.75" customHeight="1" x14ac:dyDescent="0.2">
      <c r="B15" s="28" t="s">
        <v>183</v>
      </c>
      <c r="C15" s="28" t="s">
        <v>184</v>
      </c>
      <c r="D15" s="28" t="s">
        <v>129</v>
      </c>
      <c r="E15" s="29">
        <v>286778</v>
      </c>
      <c r="F15" s="30">
        <v>1040.1400000000001</v>
      </c>
      <c r="G15" s="31">
        <v>2.1299999999999999E-2</v>
      </c>
      <c r="H15" s="32"/>
    </row>
    <row r="16" spans="2:9" ht="15.75" customHeight="1" x14ac:dyDescent="0.2">
      <c r="B16" s="28" t="s">
        <v>117</v>
      </c>
      <c r="C16" s="28" t="s">
        <v>118</v>
      </c>
      <c r="D16" s="28" t="s">
        <v>116</v>
      </c>
      <c r="E16" s="29">
        <v>5232</v>
      </c>
      <c r="F16" s="30">
        <v>1017.39</v>
      </c>
      <c r="G16" s="31">
        <v>2.0899999999999998E-2</v>
      </c>
      <c r="H16" s="32"/>
    </row>
    <row r="17" spans="2:8" ht="15.75" customHeight="1" x14ac:dyDescent="0.2">
      <c r="B17" s="28" t="s">
        <v>210</v>
      </c>
      <c r="C17" s="28" t="s">
        <v>211</v>
      </c>
      <c r="D17" s="28" t="s">
        <v>142</v>
      </c>
      <c r="E17" s="29">
        <v>36724</v>
      </c>
      <c r="F17" s="30">
        <v>1011.49</v>
      </c>
      <c r="G17" s="31">
        <v>2.07E-2</v>
      </c>
      <c r="H17" s="32"/>
    </row>
    <row r="18" spans="2:8" ht="15.75" customHeight="1" x14ac:dyDescent="0.2">
      <c r="B18" s="28" t="s">
        <v>230</v>
      </c>
      <c r="C18" s="28" t="s">
        <v>231</v>
      </c>
      <c r="D18" s="28" t="s">
        <v>116</v>
      </c>
      <c r="E18" s="29">
        <v>29650</v>
      </c>
      <c r="F18" s="30">
        <v>962.04</v>
      </c>
      <c r="G18" s="31">
        <v>1.9699999999999999E-2</v>
      </c>
      <c r="H18" s="32"/>
    </row>
    <row r="19" spans="2:8" ht="15.75" customHeight="1" x14ac:dyDescent="0.2">
      <c r="B19" s="28" t="s">
        <v>232</v>
      </c>
      <c r="C19" s="28" t="s">
        <v>233</v>
      </c>
      <c r="D19" s="28" t="s">
        <v>234</v>
      </c>
      <c r="E19" s="29">
        <v>143000</v>
      </c>
      <c r="F19" s="30">
        <v>911.55</v>
      </c>
      <c r="G19" s="31">
        <v>1.8700000000000001E-2</v>
      </c>
      <c r="H19" s="32"/>
    </row>
    <row r="20" spans="2:8" ht="15.75" customHeight="1" x14ac:dyDescent="0.2">
      <c r="B20" s="28" t="s">
        <v>235</v>
      </c>
      <c r="C20" s="28" t="s">
        <v>236</v>
      </c>
      <c r="D20" s="28" t="s">
        <v>237</v>
      </c>
      <c r="E20" s="29">
        <v>175000</v>
      </c>
      <c r="F20" s="30">
        <v>717.5</v>
      </c>
      <c r="G20" s="31">
        <v>1.47E-2</v>
      </c>
      <c r="H20" s="32"/>
    </row>
    <row r="21" spans="2:8" ht="15.75" customHeight="1" x14ac:dyDescent="0.2">
      <c r="B21" s="28" t="s">
        <v>130</v>
      </c>
      <c r="C21" s="28" t="s">
        <v>131</v>
      </c>
      <c r="D21" s="28" t="s">
        <v>132</v>
      </c>
      <c r="E21" s="29">
        <v>103694</v>
      </c>
      <c r="F21" s="30">
        <v>713.73</v>
      </c>
      <c r="G21" s="31">
        <v>1.46E-2</v>
      </c>
      <c r="H21" s="32"/>
    </row>
    <row r="22" spans="2:8" ht="15.75" customHeight="1" x14ac:dyDescent="0.2">
      <c r="B22" s="28" t="s">
        <v>238</v>
      </c>
      <c r="C22" s="28" t="s">
        <v>239</v>
      </c>
      <c r="D22" s="28" t="s">
        <v>109</v>
      </c>
      <c r="E22" s="29">
        <v>152549</v>
      </c>
      <c r="F22" s="30">
        <v>691.05</v>
      </c>
      <c r="G22" s="31">
        <v>1.4200000000000001E-2</v>
      </c>
      <c r="H22" s="32"/>
    </row>
    <row r="23" spans="2:8" ht="15.75" customHeight="1" x14ac:dyDescent="0.2">
      <c r="B23" s="28" t="s">
        <v>240</v>
      </c>
      <c r="C23" s="28" t="s">
        <v>241</v>
      </c>
      <c r="D23" s="28" t="s">
        <v>242</v>
      </c>
      <c r="E23" s="29">
        <v>160138</v>
      </c>
      <c r="F23" s="30">
        <v>672.1</v>
      </c>
      <c r="G23" s="31">
        <v>1.38E-2</v>
      </c>
      <c r="H23" s="32"/>
    </row>
    <row r="24" spans="2:8" ht="15.75" customHeight="1" x14ac:dyDescent="0.2">
      <c r="B24" s="28" t="s">
        <v>243</v>
      </c>
      <c r="C24" s="28" t="s">
        <v>244</v>
      </c>
      <c r="D24" s="28" t="s">
        <v>198</v>
      </c>
      <c r="E24" s="29">
        <v>54909</v>
      </c>
      <c r="F24" s="30">
        <v>667.2</v>
      </c>
      <c r="G24" s="31">
        <v>1.37E-2</v>
      </c>
      <c r="H24" s="32"/>
    </row>
    <row r="25" spans="2:8" ht="15.75" customHeight="1" x14ac:dyDescent="0.2">
      <c r="B25" s="28" t="s">
        <v>245</v>
      </c>
      <c r="C25" s="28" t="s">
        <v>246</v>
      </c>
      <c r="D25" s="28" t="s">
        <v>126</v>
      </c>
      <c r="E25" s="29">
        <v>9017</v>
      </c>
      <c r="F25" s="30">
        <v>661.67</v>
      </c>
      <c r="G25" s="31">
        <v>1.3599999999999999E-2</v>
      </c>
      <c r="H25" s="32"/>
    </row>
    <row r="26" spans="2:8" ht="15.75" customHeight="1" x14ac:dyDescent="0.2">
      <c r="B26" s="28" t="s">
        <v>247</v>
      </c>
      <c r="C26" s="28" t="s">
        <v>248</v>
      </c>
      <c r="D26" s="28" t="s">
        <v>154</v>
      </c>
      <c r="E26" s="29">
        <v>29892</v>
      </c>
      <c r="F26" s="30">
        <v>646.22</v>
      </c>
      <c r="G26" s="31">
        <v>1.3299999999999999E-2</v>
      </c>
      <c r="H26" s="32"/>
    </row>
    <row r="27" spans="2:8" ht="15.75" customHeight="1" x14ac:dyDescent="0.2">
      <c r="B27" s="28" t="s">
        <v>159</v>
      </c>
      <c r="C27" s="28" t="s">
        <v>160</v>
      </c>
      <c r="D27" s="28" t="s">
        <v>109</v>
      </c>
      <c r="E27" s="29">
        <v>82851</v>
      </c>
      <c r="F27" s="30">
        <v>635.09</v>
      </c>
      <c r="G27" s="31">
        <v>1.2999999999999999E-2</v>
      </c>
      <c r="H27" s="32"/>
    </row>
    <row r="28" spans="2:8" ht="15.75" customHeight="1" x14ac:dyDescent="0.2">
      <c r="B28" s="28" t="s">
        <v>249</v>
      </c>
      <c r="C28" s="28" t="s">
        <v>250</v>
      </c>
      <c r="D28" s="28" t="s">
        <v>106</v>
      </c>
      <c r="E28" s="29">
        <v>47296</v>
      </c>
      <c r="F28" s="30">
        <v>605.17999999999995</v>
      </c>
      <c r="G28" s="31">
        <v>1.24E-2</v>
      </c>
      <c r="H28" s="32"/>
    </row>
    <row r="29" spans="2:8" ht="15.75" customHeight="1" x14ac:dyDescent="0.2">
      <c r="B29" s="28" t="s">
        <v>251</v>
      </c>
      <c r="C29" s="28" t="s">
        <v>252</v>
      </c>
      <c r="D29" s="28" t="s">
        <v>242</v>
      </c>
      <c r="E29" s="29">
        <v>84975</v>
      </c>
      <c r="F29" s="30">
        <v>598.48</v>
      </c>
      <c r="G29" s="31">
        <v>1.23E-2</v>
      </c>
      <c r="H29" s="32"/>
    </row>
    <row r="30" spans="2:8" ht="15.75" customHeight="1" x14ac:dyDescent="0.2">
      <c r="B30" s="28" t="s">
        <v>122</v>
      </c>
      <c r="C30" s="28" t="s">
        <v>123</v>
      </c>
      <c r="D30" s="28" t="s">
        <v>106</v>
      </c>
      <c r="E30" s="29">
        <v>43001</v>
      </c>
      <c r="F30" s="30">
        <v>593.66999999999996</v>
      </c>
      <c r="G30" s="31">
        <v>1.2200000000000001E-2</v>
      </c>
      <c r="H30" s="32"/>
    </row>
    <row r="31" spans="2:8" ht="15.75" customHeight="1" x14ac:dyDescent="0.2">
      <c r="B31" s="28" t="s">
        <v>253</v>
      </c>
      <c r="C31" s="28" t="s">
        <v>254</v>
      </c>
      <c r="D31" s="28" t="s">
        <v>237</v>
      </c>
      <c r="E31" s="29">
        <v>535840</v>
      </c>
      <c r="F31" s="30">
        <v>527.53</v>
      </c>
      <c r="G31" s="31">
        <v>1.0800000000000001E-2</v>
      </c>
      <c r="H31" s="32"/>
    </row>
    <row r="32" spans="2:8" ht="15.75" customHeight="1" x14ac:dyDescent="0.2">
      <c r="B32" s="28" t="s">
        <v>255</v>
      </c>
      <c r="C32" s="28" t="s">
        <v>256</v>
      </c>
      <c r="D32" s="28" t="s">
        <v>201</v>
      </c>
      <c r="E32" s="29">
        <v>56285</v>
      </c>
      <c r="F32" s="30">
        <v>499.56</v>
      </c>
      <c r="G32" s="31">
        <v>1.0200000000000001E-2</v>
      </c>
      <c r="H32" s="32"/>
    </row>
    <row r="33" spans="2:8" ht="15.75" customHeight="1" x14ac:dyDescent="0.2">
      <c r="B33" s="28" t="s">
        <v>257</v>
      </c>
      <c r="C33" s="28" t="s">
        <v>258</v>
      </c>
      <c r="D33" s="28" t="s">
        <v>116</v>
      </c>
      <c r="E33" s="29">
        <v>78873</v>
      </c>
      <c r="F33" s="30">
        <v>486.69</v>
      </c>
      <c r="G33" s="31">
        <v>0.01</v>
      </c>
      <c r="H33" s="32"/>
    </row>
    <row r="34" spans="2:8" ht="15.75" customHeight="1" x14ac:dyDescent="0.2">
      <c r="B34" s="28" t="s">
        <v>259</v>
      </c>
      <c r="C34" s="28" t="s">
        <v>260</v>
      </c>
      <c r="D34" s="28" t="s">
        <v>129</v>
      </c>
      <c r="E34" s="29">
        <v>11671</v>
      </c>
      <c r="F34" s="30">
        <v>464.59</v>
      </c>
      <c r="G34" s="31">
        <v>9.4999999999999998E-3</v>
      </c>
      <c r="H34" s="32"/>
    </row>
    <row r="35" spans="2:8" ht="15.75" customHeight="1" x14ac:dyDescent="0.2">
      <c r="B35" s="28" t="s">
        <v>261</v>
      </c>
      <c r="C35" s="28" t="s">
        <v>262</v>
      </c>
      <c r="D35" s="28" t="s">
        <v>234</v>
      </c>
      <c r="E35" s="29">
        <v>288211</v>
      </c>
      <c r="F35" s="30">
        <v>457.82</v>
      </c>
      <c r="G35" s="31">
        <v>9.4000000000000004E-3</v>
      </c>
      <c r="H35" s="32"/>
    </row>
    <row r="36" spans="2:8" ht="15.75" customHeight="1" x14ac:dyDescent="0.2">
      <c r="B36" s="28" t="s">
        <v>263</v>
      </c>
      <c r="C36" s="28" t="s">
        <v>264</v>
      </c>
      <c r="D36" s="28" t="s">
        <v>154</v>
      </c>
      <c r="E36" s="29">
        <v>5098</v>
      </c>
      <c r="F36" s="30">
        <v>452.88</v>
      </c>
      <c r="G36" s="31">
        <v>9.2999999999999992E-3</v>
      </c>
      <c r="H36" s="32"/>
    </row>
    <row r="37" spans="2:8" ht="15.75" customHeight="1" x14ac:dyDescent="0.2">
      <c r="B37" s="28" t="s">
        <v>265</v>
      </c>
      <c r="C37" s="28" t="s">
        <v>266</v>
      </c>
      <c r="D37" s="28" t="s">
        <v>198</v>
      </c>
      <c r="E37" s="29">
        <v>26619</v>
      </c>
      <c r="F37" s="30">
        <v>423.11</v>
      </c>
      <c r="G37" s="31">
        <v>8.6999999999999994E-3</v>
      </c>
      <c r="H37" s="32"/>
    </row>
    <row r="38" spans="2:8" ht="15.75" customHeight="1" x14ac:dyDescent="0.2">
      <c r="B38" s="28" t="s">
        <v>267</v>
      </c>
      <c r="C38" s="28" t="s">
        <v>268</v>
      </c>
      <c r="D38" s="28" t="s">
        <v>201</v>
      </c>
      <c r="E38" s="29">
        <v>21443</v>
      </c>
      <c r="F38" s="30">
        <v>363.45</v>
      </c>
      <c r="G38" s="31">
        <v>7.4999999999999997E-3</v>
      </c>
      <c r="H38" s="32"/>
    </row>
    <row r="39" spans="2:8" ht="15.75" customHeight="1" x14ac:dyDescent="0.2">
      <c r="B39" s="28" t="s">
        <v>269</v>
      </c>
      <c r="C39" s="28" t="s">
        <v>270</v>
      </c>
      <c r="D39" s="28" t="s">
        <v>109</v>
      </c>
      <c r="E39" s="29">
        <v>218986</v>
      </c>
      <c r="F39" s="30">
        <v>345.23</v>
      </c>
      <c r="G39" s="31">
        <v>7.1000000000000004E-3</v>
      </c>
      <c r="H39" s="32"/>
    </row>
    <row r="40" spans="2:8" ht="15.75" customHeight="1" x14ac:dyDescent="0.2">
      <c r="B40" s="28" t="s">
        <v>271</v>
      </c>
      <c r="C40" s="28" t="s">
        <v>272</v>
      </c>
      <c r="D40" s="28" t="s">
        <v>191</v>
      </c>
      <c r="E40" s="29">
        <v>744</v>
      </c>
      <c r="F40" s="30">
        <v>340.12</v>
      </c>
      <c r="G40" s="31">
        <v>7.0000000000000001E-3</v>
      </c>
      <c r="H40" s="32"/>
    </row>
    <row r="41" spans="2:8" ht="15.75" customHeight="1" x14ac:dyDescent="0.2">
      <c r="B41" s="28" t="s">
        <v>273</v>
      </c>
      <c r="C41" s="28" t="s">
        <v>274</v>
      </c>
      <c r="D41" s="28" t="s">
        <v>142</v>
      </c>
      <c r="E41" s="29">
        <v>32936</v>
      </c>
      <c r="F41" s="30">
        <v>339.11</v>
      </c>
      <c r="G41" s="31">
        <v>7.0000000000000001E-3</v>
      </c>
      <c r="H41" s="32"/>
    </row>
    <row r="42" spans="2:8" ht="15.75" customHeight="1" x14ac:dyDescent="0.2">
      <c r="B42" s="28" t="s">
        <v>275</v>
      </c>
      <c r="C42" s="28" t="s">
        <v>276</v>
      </c>
      <c r="D42" s="28" t="s">
        <v>198</v>
      </c>
      <c r="E42" s="29">
        <v>49681</v>
      </c>
      <c r="F42" s="30">
        <v>333.78</v>
      </c>
      <c r="G42" s="31">
        <v>6.7999999999999996E-3</v>
      </c>
      <c r="H42" s="32"/>
    </row>
    <row r="43" spans="2:8" ht="15.75" customHeight="1" x14ac:dyDescent="0.2">
      <c r="B43" s="28" t="s">
        <v>277</v>
      </c>
      <c r="C43" s="28" t="s">
        <v>278</v>
      </c>
      <c r="D43" s="28" t="s">
        <v>129</v>
      </c>
      <c r="E43" s="29">
        <v>5800</v>
      </c>
      <c r="F43" s="30">
        <v>323.7</v>
      </c>
      <c r="G43" s="31">
        <v>6.6E-3</v>
      </c>
      <c r="H43" s="32"/>
    </row>
    <row r="44" spans="2:8" ht="15.75" customHeight="1" x14ac:dyDescent="0.2">
      <c r="B44" s="28" t="s">
        <v>279</v>
      </c>
      <c r="C44" s="28" t="s">
        <v>280</v>
      </c>
      <c r="D44" s="28" t="s">
        <v>154</v>
      </c>
      <c r="E44" s="29">
        <v>25857</v>
      </c>
      <c r="F44" s="30">
        <v>295.04000000000002</v>
      </c>
      <c r="G44" s="31">
        <v>6.1000000000000004E-3</v>
      </c>
      <c r="H44" s="32"/>
    </row>
    <row r="45" spans="2:8" ht="15.75" customHeight="1" x14ac:dyDescent="0.2">
      <c r="B45" s="28" t="s">
        <v>281</v>
      </c>
      <c r="C45" s="28" t="s">
        <v>282</v>
      </c>
      <c r="D45" s="28" t="s">
        <v>116</v>
      </c>
      <c r="E45" s="29">
        <v>1166</v>
      </c>
      <c r="F45" s="30">
        <v>289.55</v>
      </c>
      <c r="G45" s="31">
        <v>5.8999999999999999E-3</v>
      </c>
      <c r="H45" s="32"/>
    </row>
    <row r="46" spans="2:8" ht="15.75" customHeight="1" x14ac:dyDescent="0.2">
      <c r="B46" s="28" t="s">
        <v>283</v>
      </c>
      <c r="C46" s="28" t="s">
        <v>284</v>
      </c>
      <c r="D46" s="28" t="s">
        <v>285</v>
      </c>
      <c r="E46" s="29">
        <v>19706</v>
      </c>
      <c r="F46" s="30">
        <v>253.99</v>
      </c>
      <c r="G46" s="31">
        <v>5.1999999999999998E-3</v>
      </c>
      <c r="H46" s="32"/>
    </row>
    <row r="47" spans="2:8" ht="15.75" customHeight="1" x14ac:dyDescent="0.2">
      <c r="B47" s="28" t="s">
        <v>286</v>
      </c>
      <c r="C47" s="28" t="s">
        <v>287</v>
      </c>
      <c r="D47" s="28" t="s">
        <v>198</v>
      </c>
      <c r="E47" s="29">
        <v>34982</v>
      </c>
      <c r="F47" s="30">
        <v>252.71</v>
      </c>
      <c r="G47" s="31">
        <v>5.1999999999999998E-3</v>
      </c>
      <c r="H47" s="32"/>
    </row>
    <row r="48" spans="2:8" ht="15.75" customHeight="1" x14ac:dyDescent="0.2">
      <c r="B48" s="28" t="s">
        <v>288</v>
      </c>
      <c r="C48" s="28" t="s">
        <v>289</v>
      </c>
      <c r="D48" s="28" t="s">
        <v>234</v>
      </c>
      <c r="E48" s="29">
        <v>68767</v>
      </c>
      <c r="F48" s="30">
        <v>217.3</v>
      </c>
      <c r="G48" s="31">
        <v>4.4999999999999997E-3</v>
      </c>
      <c r="H48" s="32"/>
    </row>
    <row r="49" spans="2:8" ht="15.75" customHeight="1" x14ac:dyDescent="0.2">
      <c r="B49" s="28" t="s">
        <v>127</v>
      </c>
      <c r="C49" s="28" t="s">
        <v>128</v>
      </c>
      <c r="D49" s="28" t="s">
        <v>129</v>
      </c>
      <c r="E49" s="29">
        <v>2753</v>
      </c>
      <c r="F49" s="30">
        <v>214.73</v>
      </c>
      <c r="G49" s="31">
        <v>4.4000000000000003E-3</v>
      </c>
      <c r="H49" s="32"/>
    </row>
    <row r="50" spans="2:8" ht="15.75" customHeight="1" x14ac:dyDescent="0.2">
      <c r="B50" s="28" t="s">
        <v>290</v>
      </c>
      <c r="C50" s="28" t="s">
        <v>291</v>
      </c>
      <c r="D50" s="28" t="s">
        <v>142</v>
      </c>
      <c r="E50" s="29">
        <v>27155</v>
      </c>
      <c r="F50" s="30">
        <v>186.5</v>
      </c>
      <c r="G50" s="31">
        <v>3.8E-3</v>
      </c>
      <c r="H50" s="32"/>
    </row>
    <row r="51" spans="2:8" ht="15.75" customHeight="1" x14ac:dyDescent="0.2">
      <c r="B51" s="28" t="s">
        <v>292</v>
      </c>
      <c r="C51" s="28" t="s">
        <v>293</v>
      </c>
      <c r="D51" s="28" t="s">
        <v>142</v>
      </c>
      <c r="E51" s="29">
        <v>8182</v>
      </c>
      <c r="F51" s="30">
        <v>166.36</v>
      </c>
      <c r="G51" s="31">
        <v>3.3999999999999998E-3</v>
      </c>
      <c r="H51" s="32"/>
    </row>
    <row r="52" spans="2:8" ht="15.75" customHeight="1" x14ac:dyDescent="0.2">
      <c r="B52" s="28" t="s">
        <v>294</v>
      </c>
      <c r="C52" s="28" t="s">
        <v>295</v>
      </c>
      <c r="D52" s="28" t="s">
        <v>154</v>
      </c>
      <c r="E52" s="29">
        <v>5296</v>
      </c>
      <c r="F52" s="30">
        <v>113.54</v>
      </c>
      <c r="G52" s="31">
        <v>2.3E-3</v>
      </c>
      <c r="H52" s="32"/>
    </row>
    <row r="53" spans="2:8" ht="15.75" customHeight="1" x14ac:dyDescent="0.2">
      <c r="B53" s="27" t="s">
        <v>77</v>
      </c>
      <c r="C53" s="27"/>
      <c r="D53" s="27"/>
      <c r="E53" s="33"/>
      <c r="F53" s="34">
        <f>SUM(F7:F52)</f>
        <v>37632.36</v>
      </c>
      <c r="G53" s="35">
        <f>SUM(G7:G52)</f>
        <v>0.7718999999999997</v>
      </c>
      <c r="H53" s="36"/>
    </row>
    <row r="54" spans="2:8" ht="15.75" customHeight="1" x14ac:dyDescent="0.2">
      <c r="B54" s="27" t="s">
        <v>137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8" t="s">
        <v>135</v>
      </c>
      <c r="C55" s="28" t="s">
        <v>136</v>
      </c>
      <c r="D55" s="28" t="s">
        <v>132</v>
      </c>
      <c r="E55" s="29">
        <v>7406</v>
      </c>
      <c r="F55" s="30">
        <v>11.35</v>
      </c>
      <c r="G55" s="31">
        <v>2.0000000000000001E-4</v>
      </c>
      <c r="H55" s="32"/>
    </row>
    <row r="56" spans="2:8" ht="15.75" customHeight="1" x14ac:dyDescent="0.2">
      <c r="B56" s="27" t="s">
        <v>77</v>
      </c>
      <c r="C56" s="28"/>
      <c r="D56" s="28"/>
      <c r="E56" s="29"/>
      <c r="F56" s="63">
        <f>SUM(F55)</f>
        <v>11.35</v>
      </c>
      <c r="G56" s="35">
        <f>SUM(G55)</f>
        <v>2.0000000000000001E-4</v>
      </c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39" t="s">
        <v>81</v>
      </c>
      <c r="C58" s="39"/>
      <c r="D58" s="39"/>
      <c r="E58" s="40"/>
      <c r="F58" s="34">
        <v>37643.71</v>
      </c>
      <c r="G58" s="35">
        <v>0.77200000000000002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67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68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8" t="s">
        <v>73</v>
      </c>
      <c r="C62" s="28" t="s">
        <v>74</v>
      </c>
      <c r="D62" s="28" t="s">
        <v>71</v>
      </c>
      <c r="E62" s="29">
        <v>1500000</v>
      </c>
      <c r="F62" s="30">
        <v>1518.21</v>
      </c>
      <c r="G62" s="31">
        <v>3.1099999999999999E-2</v>
      </c>
      <c r="H62" s="32">
        <v>5.3145999999999999E-2</v>
      </c>
    </row>
    <row r="63" spans="2:8" ht="15.75" customHeight="1" x14ac:dyDescent="0.2">
      <c r="B63" s="28" t="s">
        <v>296</v>
      </c>
      <c r="C63" s="28" t="s">
        <v>297</v>
      </c>
      <c r="D63" s="28" t="s">
        <v>71</v>
      </c>
      <c r="E63" s="29">
        <v>1400000</v>
      </c>
      <c r="F63" s="30">
        <v>1473.26</v>
      </c>
      <c r="G63" s="31">
        <v>3.0200000000000001E-2</v>
      </c>
      <c r="H63" s="32">
        <v>4.0305000000000001E-2</v>
      </c>
    </row>
    <row r="64" spans="2:8" ht="15.75" customHeight="1" x14ac:dyDescent="0.2">
      <c r="B64" s="28" t="s">
        <v>97</v>
      </c>
      <c r="C64" s="28" t="s">
        <v>98</v>
      </c>
      <c r="D64" s="28" t="s">
        <v>72</v>
      </c>
      <c r="E64" s="29">
        <v>50</v>
      </c>
      <c r="F64" s="30">
        <v>561.37</v>
      </c>
      <c r="G64" s="31">
        <v>1.15E-2</v>
      </c>
      <c r="H64" s="32">
        <v>4.2450000000000002E-2</v>
      </c>
    </row>
    <row r="65" spans="2:16" ht="15.75" customHeight="1" x14ac:dyDescent="0.2">
      <c r="B65" s="28" t="s">
        <v>69</v>
      </c>
      <c r="C65" s="28" t="s">
        <v>70</v>
      </c>
      <c r="D65" s="28" t="s">
        <v>71</v>
      </c>
      <c r="E65" s="29">
        <v>500000</v>
      </c>
      <c r="F65" s="30">
        <v>512.54</v>
      </c>
      <c r="G65" s="31">
        <v>1.0500000000000001E-2</v>
      </c>
      <c r="H65" s="32">
        <v>5.6635999999999999E-2</v>
      </c>
    </row>
    <row r="66" spans="2:16" ht="15.75" customHeight="1" x14ac:dyDescent="0.2">
      <c r="B66" s="28" t="s">
        <v>75</v>
      </c>
      <c r="C66" s="28" t="s">
        <v>76</v>
      </c>
      <c r="D66" s="28" t="s">
        <v>71</v>
      </c>
      <c r="E66" s="29">
        <v>200000</v>
      </c>
      <c r="F66" s="30">
        <v>213.98</v>
      </c>
      <c r="G66" s="31">
        <v>4.4000000000000003E-3</v>
      </c>
      <c r="H66" s="32">
        <v>4.6947000000000003E-2</v>
      </c>
    </row>
    <row r="67" spans="2:16" ht="15.75" customHeight="1" x14ac:dyDescent="0.2">
      <c r="B67" s="28" t="s">
        <v>95</v>
      </c>
      <c r="C67" s="28" t="s">
        <v>96</v>
      </c>
      <c r="D67" s="28" t="s">
        <v>72</v>
      </c>
      <c r="E67" s="29">
        <v>10</v>
      </c>
      <c r="F67" s="30">
        <v>106.18</v>
      </c>
      <c r="G67" s="31">
        <v>2.2000000000000001E-3</v>
      </c>
      <c r="H67" s="32">
        <v>3.4452000000000003E-2</v>
      </c>
    </row>
    <row r="68" spans="2:16" ht="15.75" customHeight="1" x14ac:dyDescent="0.2">
      <c r="B68" s="28" t="s">
        <v>138</v>
      </c>
      <c r="C68" s="28" t="s">
        <v>139</v>
      </c>
      <c r="D68" s="28" t="s">
        <v>72</v>
      </c>
      <c r="E68" s="29">
        <v>36000</v>
      </c>
      <c r="F68" s="30">
        <v>5.03</v>
      </c>
      <c r="G68" s="31">
        <v>1E-4</v>
      </c>
      <c r="H68" s="32">
        <v>5.3850000000000002E-2</v>
      </c>
      <c r="L68" s="3"/>
    </row>
    <row r="69" spans="2:16" ht="15.75" customHeight="1" x14ac:dyDescent="0.2">
      <c r="B69" s="27" t="s">
        <v>77</v>
      </c>
      <c r="C69" s="27"/>
      <c r="D69" s="27"/>
      <c r="E69" s="33"/>
      <c r="F69" s="34">
        <v>4390.57</v>
      </c>
      <c r="G69" s="35">
        <v>0.09</v>
      </c>
      <c r="H69" s="36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78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77</v>
      </c>
      <c r="C72" s="28"/>
      <c r="D72" s="28"/>
      <c r="E72" s="29"/>
      <c r="F72" s="37" t="s">
        <v>79</v>
      </c>
      <c r="G72" s="38" t="s">
        <v>79</v>
      </c>
      <c r="H72" s="32"/>
      <c r="L72" s="3"/>
    </row>
    <row r="73" spans="2:16" ht="15.75" customHeight="1" x14ac:dyDescent="0.2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80</v>
      </c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7" t="s">
        <v>77</v>
      </c>
      <c r="C75" s="28"/>
      <c r="D75" s="28"/>
      <c r="E75" s="29"/>
      <c r="F75" s="37" t="s">
        <v>79</v>
      </c>
      <c r="G75" s="38" t="s">
        <v>79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39" t="s">
        <v>81</v>
      </c>
      <c r="C77" s="39"/>
      <c r="D77" s="39"/>
      <c r="E77" s="40"/>
      <c r="F77" s="34">
        <v>4390.57</v>
      </c>
      <c r="G77" s="35">
        <v>0.09</v>
      </c>
      <c r="H77" s="36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82</v>
      </c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83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88</v>
      </c>
      <c r="C82" s="28" t="s">
        <v>89</v>
      </c>
      <c r="D82" s="28" t="s">
        <v>71</v>
      </c>
      <c r="E82" s="29">
        <v>2915000</v>
      </c>
      <c r="F82" s="30">
        <v>2900.21</v>
      </c>
      <c r="G82" s="31">
        <v>5.9499999999999997E-2</v>
      </c>
      <c r="H82" s="32">
        <v>3.3848000000000003E-2</v>
      </c>
      <c r="L82" s="9"/>
      <c r="M82" s="9"/>
      <c r="N82" s="9"/>
      <c r="O82" s="9"/>
      <c r="P82" s="9"/>
    </row>
    <row r="83" spans="2:16" ht="15.75" customHeight="1" x14ac:dyDescent="0.2">
      <c r="B83" s="28" t="s">
        <v>86</v>
      </c>
      <c r="C83" s="28" t="s">
        <v>87</v>
      </c>
      <c r="D83" s="28" t="s">
        <v>71</v>
      </c>
      <c r="E83" s="29">
        <v>2600000</v>
      </c>
      <c r="F83" s="30">
        <v>2598.63</v>
      </c>
      <c r="G83" s="31">
        <v>5.33E-2</v>
      </c>
      <c r="H83" s="32">
        <v>3.2015000000000002E-2</v>
      </c>
      <c r="L83" s="9"/>
      <c r="M83" s="9"/>
      <c r="N83" s="9"/>
      <c r="O83" s="9"/>
      <c r="P83" s="9"/>
    </row>
    <row r="84" spans="2:16" ht="15.75" customHeight="1" x14ac:dyDescent="0.2">
      <c r="B84" s="28" t="s">
        <v>84</v>
      </c>
      <c r="C84" s="28" t="s">
        <v>85</v>
      </c>
      <c r="D84" s="28" t="s">
        <v>71</v>
      </c>
      <c r="E84" s="29">
        <v>250000</v>
      </c>
      <c r="F84" s="30">
        <v>249.71</v>
      </c>
      <c r="G84" s="31">
        <v>5.1000000000000004E-3</v>
      </c>
      <c r="H84" s="32">
        <v>3.2354000000000001E-2</v>
      </c>
      <c r="L84" s="9"/>
      <c r="M84" s="9"/>
      <c r="N84" s="9"/>
      <c r="O84" s="9"/>
      <c r="P84" s="9"/>
    </row>
    <row r="85" spans="2:16" ht="15.75" customHeight="1" x14ac:dyDescent="0.2">
      <c r="B85" s="28" t="s">
        <v>99</v>
      </c>
      <c r="C85" s="28" t="s">
        <v>100</v>
      </c>
      <c r="D85" s="28" t="s">
        <v>71</v>
      </c>
      <c r="E85" s="29">
        <v>50000</v>
      </c>
      <c r="F85" s="30">
        <v>49.78</v>
      </c>
      <c r="G85" s="31">
        <v>1E-3</v>
      </c>
      <c r="H85" s="32">
        <v>3.3848000000000003E-2</v>
      </c>
    </row>
    <row r="86" spans="2:16" ht="15.75" customHeight="1" x14ac:dyDescent="0.2">
      <c r="B86" s="27" t="s">
        <v>77</v>
      </c>
      <c r="C86" s="27"/>
      <c r="D86" s="27"/>
      <c r="E86" s="33"/>
      <c r="F86" s="34">
        <v>5798.33</v>
      </c>
      <c r="G86" s="35">
        <v>0.11890000000000001</v>
      </c>
      <c r="H86" s="36"/>
      <c r="L86" s="3"/>
    </row>
    <row r="87" spans="2:16" ht="15.75" customHeight="1" x14ac:dyDescent="0.2">
      <c r="B87" s="28"/>
      <c r="C87" s="28"/>
      <c r="D87" s="28"/>
      <c r="E87" s="29"/>
      <c r="F87" s="30"/>
      <c r="G87" s="31"/>
      <c r="H87" s="32"/>
    </row>
    <row r="88" spans="2:16" ht="15.75" customHeight="1" x14ac:dyDescent="0.2">
      <c r="B88" s="39" t="s">
        <v>81</v>
      </c>
      <c r="C88" s="39"/>
      <c r="D88" s="39"/>
      <c r="E88" s="40"/>
      <c r="F88" s="34">
        <v>5798.33</v>
      </c>
      <c r="G88" s="35">
        <v>0.11890000000000001</v>
      </c>
      <c r="H88" s="36"/>
    </row>
    <row r="89" spans="2:16" ht="15.75" customHeight="1" x14ac:dyDescent="0.2">
      <c r="B89" s="28"/>
      <c r="C89" s="28"/>
      <c r="D89" s="28"/>
      <c r="E89" s="29"/>
      <c r="F89" s="30"/>
      <c r="G89" s="31"/>
      <c r="H89" s="32"/>
    </row>
    <row r="90" spans="2:16" ht="15.75" customHeight="1" x14ac:dyDescent="0.2">
      <c r="B90" s="28"/>
      <c r="C90" s="28"/>
      <c r="D90" s="28"/>
      <c r="E90" s="29"/>
      <c r="F90" s="30"/>
      <c r="G90" s="31"/>
      <c r="H90" s="32"/>
    </row>
    <row r="91" spans="2:16" ht="15.75" customHeight="1" x14ac:dyDescent="0.2">
      <c r="B91" s="27" t="s">
        <v>90</v>
      </c>
      <c r="C91" s="28"/>
      <c r="D91" s="28"/>
      <c r="E91" s="29"/>
      <c r="F91" s="30"/>
      <c r="G91" s="31"/>
      <c r="H91" s="32"/>
    </row>
    <row r="92" spans="2:16" ht="15.75" customHeight="1" x14ac:dyDescent="0.2">
      <c r="B92" s="28" t="s">
        <v>91</v>
      </c>
      <c r="C92" s="28"/>
      <c r="D92" s="28"/>
      <c r="E92" s="29"/>
      <c r="F92" s="30">
        <v>1084.3499999999999</v>
      </c>
      <c r="G92" s="31">
        <v>2.2200000000000001E-2</v>
      </c>
      <c r="H92" s="32"/>
    </row>
    <row r="93" spans="2:16" ht="15.75" customHeight="1" x14ac:dyDescent="0.2">
      <c r="B93" s="27" t="s">
        <v>77</v>
      </c>
      <c r="C93" s="27"/>
      <c r="D93" s="27"/>
      <c r="E93" s="33"/>
      <c r="F93" s="34">
        <v>1084.3499999999999</v>
      </c>
      <c r="G93" s="35">
        <v>2.2200000000000001E-2</v>
      </c>
      <c r="H93" s="36"/>
    </row>
    <row r="94" spans="2:16" ht="15.75" customHeight="1" x14ac:dyDescent="0.2">
      <c r="B94" s="28"/>
      <c r="C94" s="28"/>
      <c r="D94" s="28"/>
      <c r="E94" s="29"/>
      <c r="F94" s="30"/>
      <c r="G94" s="31"/>
      <c r="H94" s="32"/>
    </row>
    <row r="95" spans="2:16" ht="15.75" customHeight="1" x14ac:dyDescent="0.2">
      <c r="B95" s="39" t="s">
        <v>81</v>
      </c>
      <c r="C95" s="39"/>
      <c r="D95" s="39"/>
      <c r="E95" s="40"/>
      <c r="F95" s="34">
        <v>1084.3499999999999</v>
      </c>
      <c r="G95" s="35">
        <v>2.2200000000000001E-2</v>
      </c>
      <c r="H95" s="36"/>
    </row>
    <row r="96" spans="2:16" ht="15.75" customHeight="1" x14ac:dyDescent="0.2">
      <c r="B96" s="28" t="s">
        <v>92</v>
      </c>
      <c r="C96" s="28"/>
      <c r="D96" s="28"/>
      <c r="E96" s="29"/>
      <c r="F96" s="41">
        <v>-156.07</v>
      </c>
      <c r="G96" s="42">
        <v>-3.1000000000001027E-3</v>
      </c>
      <c r="H96" s="32"/>
    </row>
    <row r="97" spans="2:8" ht="15.75" customHeight="1" x14ac:dyDescent="0.2">
      <c r="B97" s="43" t="s">
        <v>93</v>
      </c>
      <c r="C97" s="43"/>
      <c r="D97" s="43"/>
      <c r="E97" s="44"/>
      <c r="F97" s="45">
        <v>48760.89</v>
      </c>
      <c r="G97" s="46">
        <v>1</v>
      </c>
      <c r="H97" s="47"/>
    </row>
    <row r="98" spans="2:8" ht="15.75" customHeight="1" x14ac:dyDescent="0.2">
      <c r="B98" s="2"/>
    </row>
    <row r="99" spans="2:8" ht="15.75" customHeight="1" x14ac:dyDescent="0.2">
      <c r="B99" s="15" t="s">
        <v>101</v>
      </c>
    </row>
    <row r="100" spans="2:8" ht="15.75" customHeight="1" x14ac:dyDescent="0.2">
      <c r="B100" s="15" t="s">
        <v>94</v>
      </c>
    </row>
    <row r="103" spans="2:8" s="65" customFormat="1" ht="15" x14ac:dyDescent="0.25"/>
    <row r="104" spans="2:8" s="65" customFormat="1" ht="15" x14ac:dyDescent="0.25"/>
    <row r="105" spans="2:8" s="65" customFormat="1" ht="15" x14ac:dyDescent="0.25"/>
    <row r="106" spans="2:8" s="65" customFormat="1" ht="15" x14ac:dyDescent="0.25"/>
    <row r="107" spans="2:8" s="65" customFormat="1" ht="15" x14ac:dyDescent="0.25"/>
    <row r="108" spans="2:8" s="65" customFormat="1" x14ac:dyDescent="0.25">
      <c r="B108" s="64"/>
    </row>
    <row r="109" spans="2:8" s="65" customFormat="1" ht="42" customHeight="1" x14ac:dyDescent="0.25">
      <c r="B109" s="84" t="s">
        <v>621</v>
      </c>
      <c r="C109" s="84"/>
      <c r="D109" s="84"/>
      <c r="E109" s="84"/>
      <c r="F109" s="84"/>
      <c r="G109" s="84"/>
      <c r="H109" s="84"/>
    </row>
    <row r="110" spans="2:8" ht="15.75" customHeight="1" thickBot="1" x14ac:dyDescent="0.25"/>
    <row r="111" spans="2:8" s="65" customFormat="1" ht="39.950000000000003" customHeight="1" x14ac:dyDescent="0.25">
      <c r="B111" s="81" t="s">
        <v>35</v>
      </c>
      <c r="C111" s="69" t="s">
        <v>573</v>
      </c>
      <c r="D111" s="85"/>
      <c r="E111" s="81" t="s">
        <v>574</v>
      </c>
      <c r="F111" s="81"/>
    </row>
    <row r="112" spans="2:8" s="65" customFormat="1" ht="50.1" customHeight="1" x14ac:dyDescent="0.25">
      <c r="B112" s="82"/>
      <c r="C112" s="70" t="s">
        <v>575</v>
      </c>
      <c r="D112" s="86"/>
      <c r="E112" s="82"/>
      <c r="F112" s="82"/>
    </row>
    <row r="113" spans="2:6" s="65" customFormat="1" ht="39.950000000000003" customHeight="1" thickBot="1" x14ac:dyDescent="0.3">
      <c r="B113" s="83"/>
      <c r="C113" s="71" t="s">
        <v>576</v>
      </c>
      <c r="D113" s="87"/>
      <c r="E113" s="83"/>
      <c r="F113" s="83"/>
    </row>
    <row r="115" spans="2:6" s="65" customFormat="1" ht="15" x14ac:dyDescent="0.25">
      <c r="B115" s="65" t="s">
        <v>614</v>
      </c>
    </row>
    <row r="116" spans="2:6" s="65" customFormat="1" ht="15" x14ac:dyDescent="0.25">
      <c r="B116" s="66" t="s">
        <v>615</v>
      </c>
    </row>
  </sheetData>
  <mergeCells count="5">
    <mergeCell ref="B109:H109"/>
    <mergeCell ref="B111:B113"/>
    <mergeCell ref="D111:D113"/>
    <mergeCell ref="E111:E113"/>
    <mergeCell ref="F111:F113"/>
  </mergeCells>
  <hyperlinks>
    <hyperlink ref="I1" location="'Sheet1'!A1" display="Index" xr:uid="{02FACC45-B797-4AA9-97DB-23BDBC1E3F3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9C64F-3354-4E72-87C3-BA33B79A1F7D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65.28515625" style="12" bestFit="1" customWidth="1"/>
    <col min="4" max="4" width="35.42578125" style="12" customWidth="1"/>
    <col min="5" max="5" width="13.85546875" style="2" bestFit="1" customWidth="1"/>
    <col min="6" max="6" width="35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112</v>
      </c>
      <c r="C7" s="28" t="s">
        <v>113</v>
      </c>
      <c r="D7" s="28" t="s">
        <v>109</v>
      </c>
      <c r="E7" s="29">
        <v>90954</v>
      </c>
      <c r="F7" s="30">
        <v>1450.67</v>
      </c>
      <c r="G7" s="31">
        <v>0.23480000000000001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109</v>
      </c>
      <c r="E8" s="29">
        <v>145322</v>
      </c>
      <c r="F8" s="30">
        <v>1018.49</v>
      </c>
      <c r="G8" s="31">
        <v>0.1648</v>
      </c>
      <c r="H8" s="32"/>
    </row>
    <row r="9" spans="2:9" ht="15.75" customHeight="1" x14ac:dyDescent="0.2">
      <c r="B9" s="28" t="s">
        <v>238</v>
      </c>
      <c r="C9" s="28" t="s">
        <v>239</v>
      </c>
      <c r="D9" s="28" t="s">
        <v>109</v>
      </c>
      <c r="E9" s="29">
        <v>115506</v>
      </c>
      <c r="F9" s="30">
        <v>523.24</v>
      </c>
      <c r="G9" s="31">
        <v>8.4699999999999998E-2</v>
      </c>
      <c r="H9" s="32"/>
    </row>
    <row r="10" spans="2:9" ht="15.75" customHeight="1" x14ac:dyDescent="0.2">
      <c r="B10" s="28" t="s">
        <v>159</v>
      </c>
      <c r="C10" s="28" t="s">
        <v>160</v>
      </c>
      <c r="D10" s="28" t="s">
        <v>109</v>
      </c>
      <c r="E10" s="29">
        <v>67586</v>
      </c>
      <c r="F10" s="30">
        <v>518.08000000000004</v>
      </c>
      <c r="G10" s="31">
        <v>8.3900000000000002E-2</v>
      </c>
      <c r="H10" s="32"/>
    </row>
    <row r="11" spans="2:9" ht="15.75" customHeight="1" x14ac:dyDescent="0.2">
      <c r="B11" s="28" t="s">
        <v>210</v>
      </c>
      <c r="C11" s="28" t="s">
        <v>211</v>
      </c>
      <c r="D11" s="28" t="s">
        <v>142</v>
      </c>
      <c r="E11" s="29">
        <v>17362</v>
      </c>
      <c r="F11" s="30">
        <v>478.2</v>
      </c>
      <c r="G11" s="31">
        <v>7.7399999999999997E-2</v>
      </c>
      <c r="H11" s="32"/>
    </row>
    <row r="12" spans="2:9" ht="15.75" customHeight="1" x14ac:dyDescent="0.2">
      <c r="B12" s="28" t="s">
        <v>228</v>
      </c>
      <c r="C12" s="28" t="s">
        <v>229</v>
      </c>
      <c r="D12" s="28" t="s">
        <v>109</v>
      </c>
      <c r="E12" s="29">
        <v>22205</v>
      </c>
      <c r="F12" s="30">
        <v>445.32</v>
      </c>
      <c r="G12" s="31">
        <v>7.2099999999999997E-2</v>
      </c>
      <c r="H12" s="32"/>
    </row>
    <row r="13" spans="2:9" ht="15.75" customHeight="1" x14ac:dyDescent="0.2">
      <c r="B13" s="28" t="s">
        <v>298</v>
      </c>
      <c r="C13" s="28" t="s">
        <v>299</v>
      </c>
      <c r="D13" s="28" t="s">
        <v>109</v>
      </c>
      <c r="E13" s="29">
        <v>385966</v>
      </c>
      <c r="F13" s="30">
        <v>325.37</v>
      </c>
      <c r="G13" s="31">
        <v>5.2699999999999997E-2</v>
      </c>
      <c r="H13" s="32"/>
    </row>
    <row r="14" spans="2:9" ht="15.75" customHeight="1" x14ac:dyDescent="0.2">
      <c r="B14" s="28" t="s">
        <v>269</v>
      </c>
      <c r="C14" s="28" t="s">
        <v>270</v>
      </c>
      <c r="D14" s="28" t="s">
        <v>109</v>
      </c>
      <c r="E14" s="29">
        <v>162020</v>
      </c>
      <c r="F14" s="30">
        <v>255.42</v>
      </c>
      <c r="G14" s="31">
        <v>4.1300000000000003E-2</v>
      </c>
      <c r="H14" s="32"/>
    </row>
    <row r="15" spans="2:9" ht="15.75" customHeight="1" x14ac:dyDescent="0.2">
      <c r="B15" s="28" t="s">
        <v>140</v>
      </c>
      <c r="C15" s="28" t="s">
        <v>141</v>
      </c>
      <c r="D15" s="28" t="s">
        <v>142</v>
      </c>
      <c r="E15" s="29">
        <v>2233</v>
      </c>
      <c r="F15" s="30">
        <v>171.23</v>
      </c>
      <c r="G15" s="31">
        <v>2.7699999999999999E-2</v>
      </c>
      <c r="H15" s="32"/>
    </row>
    <row r="16" spans="2:9" ht="15.75" customHeight="1" x14ac:dyDescent="0.2">
      <c r="B16" s="28" t="s">
        <v>286</v>
      </c>
      <c r="C16" s="28" t="s">
        <v>287</v>
      </c>
      <c r="D16" s="28" t="s">
        <v>198</v>
      </c>
      <c r="E16" s="29">
        <v>20437</v>
      </c>
      <c r="F16" s="30">
        <v>147.63999999999999</v>
      </c>
      <c r="G16" s="31">
        <v>2.3900000000000001E-2</v>
      </c>
      <c r="H16" s="32"/>
    </row>
    <row r="17" spans="2:8" ht="15.75" customHeight="1" x14ac:dyDescent="0.2">
      <c r="B17" s="28" t="s">
        <v>243</v>
      </c>
      <c r="C17" s="28" t="s">
        <v>244</v>
      </c>
      <c r="D17" s="28" t="s">
        <v>198</v>
      </c>
      <c r="E17" s="29">
        <v>11067</v>
      </c>
      <c r="F17" s="30">
        <v>134.47999999999999</v>
      </c>
      <c r="G17" s="31">
        <v>2.18E-2</v>
      </c>
      <c r="H17" s="32"/>
    </row>
    <row r="18" spans="2:8" ht="15.75" customHeight="1" x14ac:dyDescent="0.2">
      <c r="B18" s="28" t="s">
        <v>300</v>
      </c>
      <c r="C18" s="28" t="s">
        <v>301</v>
      </c>
      <c r="D18" s="28" t="s">
        <v>109</v>
      </c>
      <c r="E18" s="29">
        <v>151796</v>
      </c>
      <c r="F18" s="30">
        <v>124.09</v>
      </c>
      <c r="G18" s="31">
        <v>2.01E-2</v>
      </c>
      <c r="H18" s="32"/>
    </row>
    <row r="19" spans="2:8" ht="15.75" customHeight="1" x14ac:dyDescent="0.2">
      <c r="B19" s="28" t="s">
        <v>302</v>
      </c>
      <c r="C19" s="28" t="s">
        <v>303</v>
      </c>
      <c r="D19" s="28" t="s">
        <v>304</v>
      </c>
      <c r="E19" s="29">
        <v>9576</v>
      </c>
      <c r="F19" s="30">
        <v>123.53</v>
      </c>
      <c r="G19" s="31">
        <v>0.02</v>
      </c>
      <c r="H19" s="32"/>
    </row>
    <row r="20" spans="2:8" ht="15.75" customHeight="1" x14ac:dyDescent="0.2">
      <c r="B20" s="28" t="s">
        <v>305</v>
      </c>
      <c r="C20" s="28" t="s">
        <v>306</v>
      </c>
      <c r="D20" s="28" t="s">
        <v>109</v>
      </c>
      <c r="E20" s="29">
        <v>120552</v>
      </c>
      <c r="F20" s="30">
        <v>109.7</v>
      </c>
      <c r="G20" s="31">
        <v>1.78E-2</v>
      </c>
      <c r="H20" s="32"/>
    </row>
    <row r="21" spans="2:8" ht="15.75" customHeight="1" x14ac:dyDescent="0.2">
      <c r="B21" s="28" t="s">
        <v>275</v>
      </c>
      <c r="C21" s="28" t="s">
        <v>276</v>
      </c>
      <c r="D21" s="28" t="s">
        <v>198</v>
      </c>
      <c r="E21" s="29">
        <v>9888</v>
      </c>
      <c r="F21" s="30">
        <v>66.430000000000007</v>
      </c>
      <c r="G21" s="31">
        <v>1.0800000000000001E-2</v>
      </c>
      <c r="H21" s="32"/>
    </row>
    <row r="22" spans="2:8" ht="15.75" customHeight="1" x14ac:dyDescent="0.2">
      <c r="B22" s="28" t="s">
        <v>307</v>
      </c>
      <c r="C22" s="28" t="s">
        <v>308</v>
      </c>
      <c r="D22" s="28" t="s">
        <v>142</v>
      </c>
      <c r="E22" s="29">
        <v>2033</v>
      </c>
      <c r="F22" s="30">
        <v>49.81</v>
      </c>
      <c r="G22" s="31">
        <v>8.0999999999999996E-3</v>
      </c>
      <c r="H22" s="32"/>
    </row>
    <row r="23" spans="2:8" ht="15.75" customHeight="1" x14ac:dyDescent="0.2">
      <c r="B23" s="28" t="s">
        <v>265</v>
      </c>
      <c r="C23" s="28" t="s">
        <v>266</v>
      </c>
      <c r="D23" s="28" t="s">
        <v>198</v>
      </c>
      <c r="E23" s="29">
        <v>2825</v>
      </c>
      <c r="F23" s="30">
        <v>44.9</v>
      </c>
      <c r="G23" s="31">
        <v>7.3000000000000001E-3</v>
      </c>
      <c r="H23" s="32"/>
    </row>
    <row r="24" spans="2:8" ht="15.75" customHeight="1" x14ac:dyDescent="0.2">
      <c r="B24" s="28" t="s">
        <v>309</v>
      </c>
      <c r="C24" s="28" t="s">
        <v>310</v>
      </c>
      <c r="D24" s="28" t="s">
        <v>109</v>
      </c>
      <c r="E24" s="29">
        <v>13990</v>
      </c>
      <c r="F24" s="30">
        <v>26.71</v>
      </c>
      <c r="G24" s="31">
        <v>4.3E-3</v>
      </c>
      <c r="H24" s="32"/>
    </row>
    <row r="25" spans="2:8" ht="15.75" customHeight="1" x14ac:dyDescent="0.2">
      <c r="B25" s="27" t="s">
        <v>77</v>
      </c>
      <c r="C25" s="27"/>
      <c r="D25" s="27"/>
      <c r="E25" s="33"/>
      <c r="F25" s="34">
        <v>6013.31</v>
      </c>
      <c r="G25" s="35">
        <v>0.97330000000000005</v>
      </c>
      <c r="H25" s="36"/>
    </row>
    <row r="26" spans="2:8" ht="15.75" customHeight="1" x14ac:dyDescent="0.2">
      <c r="B26" s="27" t="s">
        <v>137</v>
      </c>
      <c r="C26" s="28"/>
      <c r="D26" s="28"/>
      <c r="E26" s="29"/>
      <c r="F26" s="30"/>
      <c r="G26" s="31"/>
      <c r="H26" s="32"/>
    </row>
    <row r="27" spans="2:8" ht="15.75" customHeight="1" x14ac:dyDescent="0.2">
      <c r="B27" s="27" t="s">
        <v>77</v>
      </c>
      <c r="C27" s="28"/>
      <c r="D27" s="28"/>
      <c r="E27" s="29"/>
      <c r="F27" s="37" t="s">
        <v>79</v>
      </c>
      <c r="G27" s="38" t="s">
        <v>79</v>
      </c>
      <c r="H27" s="32"/>
    </row>
    <row r="28" spans="2:8" ht="15.75" customHeight="1" x14ac:dyDescent="0.2">
      <c r="B28" s="28"/>
      <c r="C28" s="28"/>
      <c r="D28" s="28"/>
      <c r="E28" s="29"/>
      <c r="F28" s="30"/>
      <c r="G28" s="31"/>
      <c r="H28" s="32"/>
    </row>
    <row r="29" spans="2:8" ht="15.75" customHeight="1" x14ac:dyDescent="0.2">
      <c r="B29" s="39" t="s">
        <v>81</v>
      </c>
      <c r="C29" s="39"/>
      <c r="D29" s="39"/>
      <c r="E29" s="40"/>
      <c r="F29" s="34">
        <v>6013.31</v>
      </c>
      <c r="G29" s="35">
        <v>0.97330000000000005</v>
      </c>
      <c r="H29" s="36"/>
    </row>
    <row r="30" spans="2:8" ht="15.75" customHeight="1" x14ac:dyDescent="0.2">
      <c r="B30" s="28"/>
      <c r="C30" s="28"/>
      <c r="D30" s="28"/>
      <c r="E30" s="29"/>
      <c r="F30" s="30"/>
      <c r="G30" s="31"/>
      <c r="H30" s="32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27" t="s">
        <v>90</v>
      </c>
      <c r="C32" s="28"/>
      <c r="D32" s="28"/>
      <c r="E32" s="29"/>
      <c r="F32" s="30"/>
      <c r="G32" s="31"/>
      <c r="H32" s="32"/>
    </row>
    <row r="33" spans="2:8" ht="15.75" customHeight="1" x14ac:dyDescent="0.2">
      <c r="B33" s="28" t="s">
        <v>91</v>
      </c>
      <c r="C33" s="28"/>
      <c r="D33" s="28"/>
      <c r="E33" s="29"/>
      <c r="F33" s="30">
        <v>195.65</v>
      </c>
      <c r="G33" s="31">
        <v>3.1699999999999999E-2</v>
      </c>
      <c r="H33" s="32"/>
    </row>
    <row r="34" spans="2:8" ht="15.75" customHeight="1" x14ac:dyDescent="0.2">
      <c r="B34" s="27" t="s">
        <v>77</v>
      </c>
      <c r="C34" s="27"/>
      <c r="D34" s="27"/>
      <c r="E34" s="33"/>
      <c r="F34" s="34">
        <v>195.65</v>
      </c>
      <c r="G34" s="35">
        <v>3.1699999999999999E-2</v>
      </c>
      <c r="H34" s="36"/>
    </row>
    <row r="35" spans="2:8" ht="15.75" customHeight="1" x14ac:dyDescent="0.2">
      <c r="B35" s="28"/>
      <c r="C35" s="28"/>
      <c r="D35" s="28"/>
      <c r="E35" s="29"/>
      <c r="F35" s="30"/>
      <c r="G35" s="31"/>
      <c r="H35" s="32"/>
    </row>
    <row r="36" spans="2:8" ht="15.75" customHeight="1" x14ac:dyDescent="0.2">
      <c r="B36" s="39" t="s">
        <v>81</v>
      </c>
      <c r="C36" s="39"/>
      <c r="D36" s="39"/>
      <c r="E36" s="40"/>
      <c r="F36" s="34">
        <v>195.65</v>
      </c>
      <c r="G36" s="35">
        <v>3.1699999999999999E-2</v>
      </c>
      <c r="H36" s="36"/>
    </row>
    <row r="37" spans="2:8" ht="15.75" customHeight="1" x14ac:dyDescent="0.2">
      <c r="B37" s="28" t="s">
        <v>92</v>
      </c>
      <c r="C37" s="28"/>
      <c r="D37" s="28"/>
      <c r="E37" s="29"/>
      <c r="F37" s="41">
        <v>-30.42</v>
      </c>
      <c r="G37" s="42">
        <v>-5.0000000000001155E-3</v>
      </c>
      <c r="H37" s="32"/>
    </row>
    <row r="38" spans="2:8" ht="15.75" customHeight="1" x14ac:dyDescent="0.2">
      <c r="B38" s="43" t="s">
        <v>93</v>
      </c>
      <c r="C38" s="43"/>
      <c r="D38" s="43"/>
      <c r="E38" s="44"/>
      <c r="F38" s="45">
        <v>6178.54</v>
      </c>
      <c r="G38" s="46">
        <v>1</v>
      </c>
      <c r="H38" s="47"/>
    </row>
    <row r="39" spans="2:8" ht="15.75" customHeight="1" x14ac:dyDescent="0.2">
      <c r="B39" s="2"/>
    </row>
    <row r="41" spans="2:8" s="65" customFormat="1" ht="15" x14ac:dyDescent="0.25"/>
    <row r="42" spans="2:8" s="65" customFormat="1" ht="15" x14ac:dyDescent="0.25"/>
    <row r="43" spans="2:8" s="65" customFormat="1" ht="15" x14ac:dyDescent="0.25"/>
    <row r="44" spans="2:8" s="65" customFormat="1" ht="15" x14ac:dyDescent="0.25"/>
    <row r="45" spans="2:8" s="65" customFormat="1" ht="15" x14ac:dyDescent="0.25"/>
    <row r="46" spans="2:8" s="65" customFormat="1" x14ac:dyDescent="0.25">
      <c r="B46" s="64"/>
    </row>
    <row r="47" spans="2:8" s="65" customFormat="1" ht="42" customHeight="1" x14ac:dyDescent="0.25">
      <c r="B47" s="84" t="s">
        <v>621</v>
      </c>
      <c r="C47" s="84"/>
      <c r="D47" s="84"/>
      <c r="E47" s="84"/>
      <c r="F47" s="84"/>
      <c r="G47" s="84"/>
      <c r="H47" s="84"/>
    </row>
    <row r="48" spans="2:8" ht="15.75" customHeight="1" thickBot="1" x14ac:dyDescent="0.25"/>
    <row r="49" spans="2:6" s="65" customFormat="1" ht="39.950000000000003" customHeight="1" x14ac:dyDescent="0.25">
      <c r="B49" s="81" t="s">
        <v>577</v>
      </c>
      <c r="C49" s="69" t="s">
        <v>578</v>
      </c>
      <c r="D49" s="85"/>
      <c r="E49" s="81" t="s">
        <v>579</v>
      </c>
      <c r="F49" s="81"/>
    </row>
    <row r="50" spans="2:6" s="65" customFormat="1" ht="50.1" customHeight="1" x14ac:dyDescent="0.25">
      <c r="B50" s="82"/>
      <c r="C50" s="70" t="s">
        <v>580</v>
      </c>
      <c r="D50" s="86"/>
      <c r="E50" s="82"/>
      <c r="F50" s="82"/>
    </row>
    <row r="51" spans="2:6" s="65" customFormat="1" ht="39.950000000000003" customHeight="1" thickBot="1" x14ac:dyDescent="0.3">
      <c r="B51" s="83"/>
      <c r="C51" s="71" t="s">
        <v>581</v>
      </c>
      <c r="D51" s="87"/>
      <c r="E51" s="83"/>
      <c r="F51" s="83"/>
    </row>
    <row r="53" spans="2:6" s="65" customFormat="1" ht="15" x14ac:dyDescent="0.25">
      <c r="B53" s="65" t="s">
        <v>614</v>
      </c>
    </row>
    <row r="54" spans="2:6" s="65" customFormat="1" ht="15" x14ac:dyDescent="0.25">
      <c r="B54" s="66" t="s">
        <v>615</v>
      </c>
    </row>
    <row r="71" spans="12:16" ht="15.75" customHeight="1" x14ac:dyDescent="0.2">
      <c r="L71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5"/>
      <c r="M78" s="5"/>
      <c r="N78" s="6"/>
      <c r="O78" s="6"/>
      <c r="P78" s="5"/>
    </row>
    <row r="79" spans="12:16" ht="15.75" customHeight="1" x14ac:dyDescent="0.2">
      <c r="L79" s="7"/>
      <c r="M79" s="8"/>
      <c r="N79" s="8"/>
      <c r="O79" s="7"/>
      <c r="P79" s="7"/>
    </row>
    <row r="80" spans="1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47:H47"/>
    <mergeCell ref="B49:B51"/>
    <mergeCell ref="D49:D51"/>
    <mergeCell ref="E49:E51"/>
    <mergeCell ref="F49:F51"/>
  </mergeCells>
  <hyperlinks>
    <hyperlink ref="I1" location="'Sheet1'!A1" display="Index" xr:uid="{212B6218-8BBE-475E-960D-DF40EACE180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49E8A-6003-41CB-A367-9C2B292BB850}">
  <dimension ref="B1:P108"/>
  <sheetViews>
    <sheetView workbookViewId="0">
      <selection activeCell="E110" sqref="E110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6.28515625" style="12" bestFit="1" customWidth="1"/>
    <col min="4" max="4" width="35.42578125" style="12" customWidth="1"/>
    <col min="5" max="5" width="16.85546875" style="2" customWidth="1"/>
    <col min="6" max="6" width="35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104</v>
      </c>
      <c r="C7" s="28" t="s">
        <v>105</v>
      </c>
      <c r="D7" s="28" t="s">
        <v>106</v>
      </c>
      <c r="E7" s="29">
        <v>6978</v>
      </c>
      <c r="F7" s="30">
        <v>116.9</v>
      </c>
      <c r="G7" s="31">
        <v>7.9500000000000001E-2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109</v>
      </c>
      <c r="E8" s="29">
        <v>16017</v>
      </c>
      <c r="F8" s="30">
        <v>112.26</v>
      </c>
      <c r="G8" s="31">
        <v>7.6300000000000007E-2</v>
      </c>
      <c r="H8" s="32"/>
    </row>
    <row r="9" spans="2:9" ht="15.75" customHeight="1" x14ac:dyDescent="0.2">
      <c r="B9" s="28" t="s">
        <v>112</v>
      </c>
      <c r="C9" s="28" t="s">
        <v>113</v>
      </c>
      <c r="D9" s="28" t="s">
        <v>109</v>
      </c>
      <c r="E9" s="29">
        <v>6572</v>
      </c>
      <c r="F9" s="30">
        <v>104.82</v>
      </c>
      <c r="G9" s="31">
        <v>7.1199999999999999E-2</v>
      </c>
      <c r="H9" s="32"/>
    </row>
    <row r="10" spans="2:9" ht="15.75" customHeight="1" x14ac:dyDescent="0.2">
      <c r="B10" s="28" t="s">
        <v>202</v>
      </c>
      <c r="C10" s="28" t="s">
        <v>203</v>
      </c>
      <c r="D10" s="28" t="s">
        <v>106</v>
      </c>
      <c r="E10" s="29">
        <v>1626</v>
      </c>
      <c r="F10" s="30">
        <v>61.39</v>
      </c>
      <c r="G10" s="31">
        <v>4.1700000000000001E-2</v>
      </c>
      <c r="H10" s="32"/>
    </row>
    <row r="11" spans="2:9" ht="15.75" customHeight="1" x14ac:dyDescent="0.2">
      <c r="B11" s="28" t="s">
        <v>119</v>
      </c>
      <c r="C11" s="28" t="s">
        <v>120</v>
      </c>
      <c r="D11" s="28" t="s">
        <v>121</v>
      </c>
      <c r="E11" s="29">
        <v>2337</v>
      </c>
      <c r="F11" s="30">
        <v>58.87</v>
      </c>
      <c r="G11" s="31">
        <v>0.04</v>
      </c>
      <c r="H11" s="32"/>
    </row>
    <row r="12" spans="2:9" ht="15.75" customHeight="1" x14ac:dyDescent="0.2">
      <c r="B12" s="28" t="s">
        <v>228</v>
      </c>
      <c r="C12" s="28" t="s">
        <v>229</v>
      </c>
      <c r="D12" s="28" t="s">
        <v>109</v>
      </c>
      <c r="E12" s="29">
        <v>2436</v>
      </c>
      <c r="F12" s="30">
        <v>48.85</v>
      </c>
      <c r="G12" s="31">
        <v>3.32E-2</v>
      </c>
      <c r="H12" s="32"/>
    </row>
    <row r="13" spans="2:9" ht="15.75" customHeight="1" x14ac:dyDescent="0.2">
      <c r="B13" s="28" t="s">
        <v>243</v>
      </c>
      <c r="C13" s="28" t="s">
        <v>244</v>
      </c>
      <c r="D13" s="28" t="s">
        <v>198</v>
      </c>
      <c r="E13" s="29">
        <v>3695</v>
      </c>
      <c r="F13" s="30">
        <v>44.9</v>
      </c>
      <c r="G13" s="31">
        <v>3.0499999999999999E-2</v>
      </c>
      <c r="H13" s="32"/>
    </row>
    <row r="14" spans="2:9" ht="15.75" customHeight="1" x14ac:dyDescent="0.2">
      <c r="B14" s="28" t="s">
        <v>159</v>
      </c>
      <c r="C14" s="28" t="s">
        <v>160</v>
      </c>
      <c r="D14" s="28" t="s">
        <v>109</v>
      </c>
      <c r="E14" s="29">
        <v>5735</v>
      </c>
      <c r="F14" s="30">
        <v>43.96</v>
      </c>
      <c r="G14" s="31">
        <v>2.9899999999999999E-2</v>
      </c>
      <c r="H14" s="32"/>
    </row>
    <row r="15" spans="2:9" ht="15.75" customHeight="1" x14ac:dyDescent="0.2">
      <c r="B15" s="28" t="s">
        <v>114</v>
      </c>
      <c r="C15" s="28" t="s">
        <v>115</v>
      </c>
      <c r="D15" s="28" t="s">
        <v>116</v>
      </c>
      <c r="E15" s="29">
        <v>1547</v>
      </c>
      <c r="F15" s="30">
        <v>41.8</v>
      </c>
      <c r="G15" s="31">
        <v>2.8400000000000002E-2</v>
      </c>
      <c r="H15" s="32"/>
    </row>
    <row r="16" spans="2:9" ht="15.75" customHeight="1" x14ac:dyDescent="0.2">
      <c r="B16" s="28" t="s">
        <v>249</v>
      </c>
      <c r="C16" s="28" t="s">
        <v>250</v>
      </c>
      <c r="D16" s="28" t="s">
        <v>106</v>
      </c>
      <c r="E16" s="29">
        <v>3225</v>
      </c>
      <c r="F16" s="30">
        <v>41.27</v>
      </c>
      <c r="G16" s="31">
        <v>2.8000000000000001E-2</v>
      </c>
      <c r="H16" s="32"/>
    </row>
    <row r="17" spans="2:8" ht="15.75" customHeight="1" x14ac:dyDescent="0.2">
      <c r="B17" s="28" t="s">
        <v>210</v>
      </c>
      <c r="C17" s="28" t="s">
        <v>211</v>
      </c>
      <c r="D17" s="28" t="s">
        <v>142</v>
      </c>
      <c r="E17" s="29">
        <v>1475</v>
      </c>
      <c r="F17" s="30">
        <v>40.630000000000003</v>
      </c>
      <c r="G17" s="31">
        <v>2.76E-2</v>
      </c>
      <c r="H17" s="32"/>
    </row>
    <row r="18" spans="2:8" ht="15.75" customHeight="1" x14ac:dyDescent="0.2">
      <c r="B18" s="28" t="s">
        <v>238</v>
      </c>
      <c r="C18" s="28" t="s">
        <v>239</v>
      </c>
      <c r="D18" s="28" t="s">
        <v>109</v>
      </c>
      <c r="E18" s="29">
        <v>6329</v>
      </c>
      <c r="F18" s="30">
        <v>28.67</v>
      </c>
      <c r="G18" s="31">
        <v>1.95E-2</v>
      </c>
      <c r="H18" s="32"/>
    </row>
    <row r="19" spans="2:8" ht="15.75" customHeight="1" x14ac:dyDescent="0.2">
      <c r="B19" s="28" t="s">
        <v>117</v>
      </c>
      <c r="C19" s="28" t="s">
        <v>118</v>
      </c>
      <c r="D19" s="28" t="s">
        <v>116</v>
      </c>
      <c r="E19" s="29">
        <v>146</v>
      </c>
      <c r="F19" s="30">
        <v>28.39</v>
      </c>
      <c r="G19" s="31">
        <v>1.9300000000000001E-2</v>
      </c>
      <c r="H19" s="32"/>
    </row>
    <row r="20" spans="2:8" ht="15.75" customHeight="1" x14ac:dyDescent="0.2">
      <c r="B20" s="28" t="s">
        <v>259</v>
      </c>
      <c r="C20" s="28" t="s">
        <v>260</v>
      </c>
      <c r="D20" s="28" t="s">
        <v>129</v>
      </c>
      <c r="E20" s="29">
        <v>680</v>
      </c>
      <c r="F20" s="30">
        <v>27.07</v>
      </c>
      <c r="G20" s="31">
        <v>1.84E-2</v>
      </c>
      <c r="H20" s="32"/>
    </row>
    <row r="21" spans="2:8" ht="15.75" customHeight="1" x14ac:dyDescent="0.2">
      <c r="B21" s="28" t="s">
        <v>223</v>
      </c>
      <c r="C21" s="28" t="s">
        <v>224</v>
      </c>
      <c r="D21" s="28" t="s">
        <v>225</v>
      </c>
      <c r="E21" s="29">
        <v>3323</v>
      </c>
      <c r="F21" s="30">
        <v>26.4</v>
      </c>
      <c r="G21" s="31">
        <v>1.7899999999999999E-2</v>
      </c>
      <c r="H21" s="32"/>
    </row>
    <row r="22" spans="2:8" ht="15.75" customHeight="1" x14ac:dyDescent="0.2">
      <c r="B22" s="28" t="s">
        <v>251</v>
      </c>
      <c r="C22" s="28" t="s">
        <v>252</v>
      </c>
      <c r="D22" s="28" t="s">
        <v>242</v>
      </c>
      <c r="E22" s="29">
        <v>3720</v>
      </c>
      <c r="F22" s="30">
        <v>26.2</v>
      </c>
      <c r="G22" s="31">
        <v>1.78E-2</v>
      </c>
      <c r="H22" s="32"/>
    </row>
    <row r="23" spans="2:8" ht="15.75" customHeight="1" x14ac:dyDescent="0.2">
      <c r="B23" s="28" t="s">
        <v>311</v>
      </c>
      <c r="C23" s="28" t="s">
        <v>312</v>
      </c>
      <c r="D23" s="28" t="s">
        <v>313</v>
      </c>
      <c r="E23" s="29">
        <v>1327</v>
      </c>
      <c r="F23" s="30">
        <v>22.6</v>
      </c>
      <c r="G23" s="31">
        <v>1.54E-2</v>
      </c>
      <c r="H23" s="32"/>
    </row>
    <row r="24" spans="2:8" ht="15.75" customHeight="1" x14ac:dyDescent="0.2">
      <c r="B24" s="28" t="s">
        <v>226</v>
      </c>
      <c r="C24" s="28" t="s">
        <v>227</v>
      </c>
      <c r="D24" s="28" t="s">
        <v>116</v>
      </c>
      <c r="E24" s="29">
        <v>3499</v>
      </c>
      <c r="F24" s="30">
        <v>22.16</v>
      </c>
      <c r="G24" s="31">
        <v>1.5100000000000001E-2</v>
      </c>
      <c r="H24" s="32"/>
    </row>
    <row r="25" spans="2:8" ht="15.75" customHeight="1" x14ac:dyDescent="0.2">
      <c r="B25" s="28" t="s">
        <v>265</v>
      </c>
      <c r="C25" s="28" t="s">
        <v>266</v>
      </c>
      <c r="D25" s="28" t="s">
        <v>198</v>
      </c>
      <c r="E25" s="29">
        <v>1391</v>
      </c>
      <c r="F25" s="30">
        <v>22.11</v>
      </c>
      <c r="G25" s="31">
        <v>1.4999999999999999E-2</v>
      </c>
      <c r="H25" s="32"/>
    </row>
    <row r="26" spans="2:8" ht="15.75" customHeight="1" x14ac:dyDescent="0.2">
      <c r="B26" s="28" t="s">
        <v>257</v>
      </c>
      <c r="C26" s="28" t="s">
        <v>258</v>
      </c>
      <c r="D26" s="28" t="s">
        <v>116</v>
      </c>
      <c r="E26" s="29">
        <v>3562</v>
      </c>
      <c r="F26" s="30">
        <v>21.98</v>
      </c>
      <c r="G26" s="31">
        <v>1.49E-2</v>
      </c>
      <c r="H26" s="32"/>
    </row>
    <row r="27" spans="2:8" ht="15.75" customHeight="1" x14ac:dyDescent="0.2">
      <c r="B27" s="28" t="s">
        <v>314</v>
      </c>
      <c r="C27" s="28" t="s">
        <v>315</v>
      </c>
      <c r="D27" s="28" t="s">
        <v>116</v>
      </c>
      <c r="E27" s="29">
        <v>551</v>
      </c>
      <c r="F27" s="30">
        <v>21.76</v>
      </c>
      <c r="G27" s="31">
        <v>1.4800000000000001E-2</v>
      </c>
      <c r="H27" s="32"/>
    </row>
    <row r="28" spans="2:8" ht="15.75" customHeight="1" x14ac:dyDescent="0.2">
      <c r="B28" s="28" t="s">
        <v>316</v>
      </c>
      <c r="C28" s="28" t="s">
        <v>317</v>
      </c>
      <c r="D28" s="28" t="s">
        <v>129</v>
      </c>
      <c r="E28" s="29">
        <v>431</v>
      </c>
      <c r="F28" s="30">
        <v>21.04</v>
      </c>
      <c r="G28" s="31">
        <v>1.43E-2</v>
      </c>
      <c r="H28" s="32"/>
    </row>
    <row r="29" spans="2:8" ht="15.75" customHeight="1" x14ac:dyDescent="0.2">
      <c r="B29" s="28" t="s">
        <v>318</v>
      </c>
      <c r="C29" s="28" t="s">
        <v>319</v>
      </c>
      <c r="D29" s="28" t="s">
        <v>154</v>
      </c>
      <c r="E29" s="29">
        <v>4229</v>
      </c>
      <c r="F29" s="30">
        <v>19.989999999999998</v>
      </c>
      <c r="G29" s="31">
        <v>1.3599999999999999E-2</v>
      </c>
      <c r="H29" s="32"/>
    </row>
    <row r="30" spans="2:8" ht="15.75" customHeight="1" x14ac:dyDescent="0.2">
      <c r="B30" s="28" t="s">
        <v>183</v>
      </c>
      <c r="C30" s="28" t="s">
        <v>184</v>
      </c>
      <c r="D30" s="28" t="s">
        <v>129</v>
      </c>
      <c r="E30" s="29">
        <v>5083</v>
      </c>
      <c r="F30" s="30">
        <v>18.440000000000001</v>
      </c>
      <c r="G30" s="31">
        <v>1.2500000000000001E-2</v>
      </c>
      <c r="H30" s="32"/>
    </row>
    <row r="31" spans="2:8" ht="15.75" customHeight="1" x14ac:dyDescent="0.2">
      <c r="B31" s="28" t="s">
        <v>122</v>
      </c>
      <c r="C31" s="28" t="s">
        <v>123</v>
      </c>
      <c r="D31" s="28" t="s">
        <v>106</v>
      </c>
      <c r="E31" s="29">
        <v>1328</v>
      </c>
      <c r="F31" s="30">
        <v>18.329999999999998</v>
      </c>
      <c r="G31" s="31">
        <v>1.2500000000000001E-2</v>
      </c>
      <c r="H31" s="32"/>
    </row>
    <row r="32" spans="2:8" ht="15.75" customHeight="1" x14ac:dyDescent="0.2">
      <c r="B32" s="28" t="s">
        <v>271</v>
      </c>
      <c r="C32" s="28" t="s">
        <v>272</v>
      </c>
      <c r="D32" s="28" t="s">
        <v>191</v>
      </c>
      <c r="E32" s="29">
        <v>40</v>
      </c>
      <c r="F32" s="30">
        <v>18.29</v>
      </c>
      <c r="G32" s="31">
        <v>1.24E-2</v>
      </c>
      <c r="H32" s="32"/>
    </row>
    <row r="33" spans="2:8" ht="15.75" customHeight="1" x14ac:dyDescent="0.2">
      <c r="B33" s="28" t="s">
        <v>269</v>
      </c>
      <c r="C33" s="28" t="s">
        <v>270</v>
      </c>
      <c r="D33" s="28" t="s">
        <v>109</v>
      </c>
      <c r="E33" s="29">
        <v>11240</v>
      </c>
      <c r="F33" s="30">
        <v>17.72</v>
      </c>
      <c r="G33" s="31">
        <v>1.2E-2</v>
      </c>
      <c r="H33" s="32"/>
    </row>
    <row r="34" spans="2:8" ht="15.75" customHeight="1" x14ac:dyDescent="0.2">
      <c r="B34" s="28" t="s">
        <v>110</v>
      </c>
      <c r="C34" s="28" t="s">
        <v>111</v>
      </c>
      <c r="D34" s="28" t="s">
        <v>106</v>
      </c>
      <c r="E34" s="29">
        <v>300</v>
      </c>
      <c r="F34" s="30">
        <v>17.3</v>
      </c>
      <c r="G34" s="31">
        <v>1.18E-2</v>
      </c>
      <c r="H34" s="32"/>
    </row>
    <row r="35" spans="2:8" ht="15.75" customHeight="1" x14ac:dyDescent="0.2">
      <c r="B35" s="28" t="s">
        <v>130</v>
      </c>
      <c r="C35" s="28" t="s">
        <v>131</v>
      </c>
      <c r="D35" s="28" t="s">
        <v>132</v>
      </c>
      <c r="E35" s="29">
        <v>2510</v>
      </c>
      <c r="F35" s="30">
        <v>17.28</v>
      </c>
      <c r="G35" s="31">
        <v>1.17E-2</v>
      </c>
      <c r="H35" s="32"/>
    </row>
    <row r="36" spans="2:8" ht="15.75" customHeight="1" x14ac:dyDescent="0.2">
      <c r="B36" s="28" t="s">
        <v>320</v>
      </c>
      <c r="C36" s="28" t="s">
        <v>321</v>
      </c>
      <c r="D36" s="28" t="s">
        <v>234</v>
      </c>
      <c r="E36" s="29">
        <v>3170</v>
      </c>
      <c r="F36" s="30">
        <v>16.899999999999999</v>
      </c>
      <c r="G36" s="31">
        <v>1.15E-2</v>
      </c>
      <c r="H36" s="32"/>
    </row>
    <row r="37" spans="2:8" ht="15.75" customHeight="1" x14ac:dyDescent="0.2">
      <c r="B37" s="28" t="s">
        <v>185</v>
      </c>
      <c r="C37" s="28" t="s">
        <v>186</v>
      </c>
      <c r="D37" s="28" t="s">
        <v>126</v>
      </c>
      <c r="E37" s="29">
        <v>4803</v>
      </c>
      <c r="F37" s="30">
        <v>16.010000000000002</v>
      </c>
      <c r="G37" s="31">
        <v>1.09E-2</v>
      </c>
      <c r="H37" s="32"/>
    </row>
    <row r="38" spans="2:8" ht="15.75" customHeight="1" x14ac:dyDescent="0.2">
      <c r="B38" s="28" t="s">
        <v>322</v>
      </c>
      <c r="C38" s="28" t="s">
        <v>323</v>
      </c>
      <c r="D38" s="28" t="s">
        <v>129</v>
      </c>
      <c r="E38" s="29">
        <v>506</v>
      </c>
      <c r="F38" s="30">
        <v>15.61</v>
      </c>
      <c r="G38" s="31">
        <v>1.06E-2</v>
      </c>
      <c r="H38" s="32"/>
    </row>
    <row r="39" spans="2:8" ht="15.75" customHeight="1" x14ac:dyDescent="0.2">
      <c r="B39" s="28" t="s">
        <v>194</v>
      </c>
      <c r="C39" s="28" t="s">
        <v>195</v>
      </c>
      <c r="D39" s="28" t="s">
        <v>151</v>
      </c>
      <c r="E39" s="29">
        <v>202</v>
      </c>
      <c r="F39" s="30">
        <v>14.94</v>
      </c>
      <c r="G39" s="31">
        <v>1.0200000000000001E-2</v>
      </c>
      <c r="H39" s="32"/>
    </row>
    <row r="40" spans="2:8" ht="15.75" customHeight="1" x14ac:dyDescent="0.2">
      <c r="B40" s="28" t="s">
        <v>324</v>
      </c>
      <c r="C40" s="28" t="s">
        <v>325</v>
      </c>
      <c r="D40" s="28" t="s">
        <v>106</v>
      </c>
      <c r="E40" s="29">
        <v>3525</v>
      </c>
      <c r="F40" s="30">
        <v>14.44</v>
      </c>
      <c r="G40" s="31">
        <v>9.7999999999999997E-3</v>
      </c>
      <c r="H40" s="32"/>
    </row>
    <row r="41" spans="2:8" ht="15.75" customHeight="1" x14ac:dyDescent="0.2">
      <c r="B41" s="28" t="s">
        <v>245</v>
      </c>
      <c r="C41" s="28" t="s">
        <v>246</v>
      </c>
      <c r="D41" s="28" t="s">
        <v>126</v>
      </c>
      <c r="E41" s="29">
        <v>192</v>
      </c>
      <c r="F41" s="30">
        <v>14.09</v>
      </c>
      <c r="G41" s="31">
        <v>9.5999999999999992E-3</v>
      </c>
      <c r="H41" s="32"/>
    </row>
    <row r="42" spans="2:8" ht="15.75" customHeight="1" x14ac:dyDescent="0.2">
      <c r="B42" s="28" t="s">
        <v>326</v>
      </c>
      <c r="C42" s="28" t="s">
        <v>327</v>
      </c>
      <c r="D42" s="28" t="s">
        <v>328</v>
      </c>
      <c r="E42" s="29">
        <v>1024</v>
      </c>
      <c r="F42" s="30">
        <v>13.19</v>
      </c>
      <c r="G42" s="31">
        <v>8.9999999999999993E-3</v>
      </c>
      <c r="H42" s="32"/>
    </row>
    <row r="43" spans="2:8" ht="15.75" customHeight="1" x14ac:dyDescent="0.2">
      <c r="B43" s="28" t="s">
        <v>230</v>
      </c>
      <c r="C43" s="28" t="s">
        <v>231</v>
      </c>
      <c r="D43" s="28" t="s">
        <v>116</v>
      </c>
      <c r="E43" s="29">
        <v>400</v>
      </c>
      <c r="F43" s="30">
        <v>12.98</v>
      </c>
      <c r="G43" s="31">
        <v>8.8000000000000005E-3</v>
      </c>
      <c r="H43" s="32"/>
    </row>
    <row r="44" spans="2:8" ht="15.75" customHeight="1" x14ac:dyDescent="0.2">
      <c r="B44" s="28" t="s">
        <v>329</v>
      </c>
      <c r="C44" s="28" t="s">
        <v>330</v>
      </c>
      <c r="D44" s="28" t="s">
        <v>242</v>
      </c>
      <c r="E44" s="29">
        <v>292</v>
      </c>
      <c r="F44" s="30">
        <v>11.09</v>
      </c>
      <c r="G44" s="31">
        <v>7.4999999999999997E-3</v>
      </c>
      <c r="H44" s="32"/>
    </row>
    <row r="45" spans="2:8" ht="15.75" customHeight="1" x14ac:dyDescent="0.2">
      <c r="B45" s="28" t="s">
        <v>331</v>
      </c>
      <c r="C45" s="28" t="s">
        <v>332</v>
      </c>
      <c r="D45" s="28" t="s">
        <v>328</v>
      </c>
      <c r="E45" s="29">
        <v>2614</v>
      </c>
      <c r="F45" s="30">
        <v>10.51</v>
      </c>
      <c r="G45" s="31">
        <v>7.1000000000000004E-3</v>
      </c>
      <c r="H45" s="32"/>
    </row>
    <row r="46" spans="2:8" ht="15.75" customHeight="1" x14ac:dyDescent="0.2">
      <c r="B46" s="28" t="s">
        <v>204</v>
      </c>
      <c r="C46" s="28" t="s">
        <v>205</v>
      </c>
      <c r="D46" s="28" t="s">
        <v>206</v>
      </c>
      <c r="E46" s="29">
        <v>1776</v>
      </c>
      <c r="F46" s="30">
        <v>8.67</v>
      </c>
      <c r="G46" s="31">
        <v>5.8999999999999999E-3</v>
      </c>
      <c r="H46" s="32"/>
    </row>
    <row r="47" spans="2:8" ht="15.75" customHeight="1" x14ac:dyDescent="0.2">
      <c r="B47" s="28" t="s">
        <v>333</v>
      </c>
      <c r="C47" s="28" t="s">
        <v>334</v>
      </c>
      <c r="D47" s="28" t="s">
        <v>335</v>
      </c>
      <c r="E47" s="29">
        <v>871</v>
      </c>
      <c r="F47" s="30">
        <v>7.98</v>
      </c>
      <c r="G47" s="31">
        <v>5.4000000000000003E-3</v>
      </c>
      <c r="H47" s="32"/>
    </row>
    <row r="48" spans="2:8" ht="15.75" customHeight="1" x14ac:dyDescent="0.2">
      <c r="B48" s="28" t="s">
        <v>336</v>
      </c>
      <c r="C48" s="28" t="s">
        <v>337</v>
      </c>
      <c r="D48" s="28" t="s">
        <v>338</v>
      </c>
      <c r="E48" s="29">
        <v>3356</v>
      </c>
      <c r="F48" s="30">
        <v>7.58</v>
      </c>
      <c r="G48" s="31">
        <v>5.1999999999999998E-3</v>
      </c>
      <c r="H48" s="32"/>
    </row>
    <row r="49" spans="2:8" ht="15.75" customHeight="1" x14ac:dyDescent="0.2">
      <c r="B49" s="28" t="s">
        <v>261</v>
      </c>
      <c r="C49" s="28" t="s">
        <v>262</v>
      </c>
      <c r="D49" s="28" t="s">
        <v>234</v>
      </c>
      <c r="E49" s="29">
        <v>4689</v>
      </c>
      <c r="F49" s="30">
        <v>7.45</v>
      </c>
      <c r="G49" s="31">
        <v>5.1000000000000004E-3</v>
      </c>
      <c r="H49" s="32"/>
    </row>
    <row r="50" spans="2:8" ht="15.75" customHeight="1" x14ac:dyDescent="0.2">
      <c r="B50" s="28" t="s">
        <v>286</v>
      </c>
      <c r="C50" s="28" t="s">
        <v>287</v>
      </c>
      <c r="D50" s="28" t="s">
        <v>198</v>
      </c>
      <c r="E50" s="29">
        <v>993</v>
      </c>
      <c r="F50" s="30">
        <v>7.17</v>
      </c>
      <c r="G50" s="31">
        <v>4.8999999999999998E-3</v>
      </c>
      <c r="H50" s="32"/>
    </row>
    <row r="51" spans="2:8" ht="15.75" customHeight="1" x14ac:dyDescent="0.2">
      <c r="B51" s="28" t="s">
        <v>283</v>
      </c>
      <c r="C51" s="28" t="s">
        <v>284</v>
      </c>
      <c r="D51" s="28" t="s">
        <v>285</v>
      </c>
      <c r="E51" s="29">
        <v>431</v>
      </c>
      <c r="F51" s="30">
        <v>5.56</v>
      </c>
      <c r="G51" s="31">
        <v>3.8E-3</v>
      </c>
      <c r="H51" s="32"/>
    </row>
    <row r="52" spans="2:8" ht="15.75" customHeight="1" x14ac:dyDescent="0.2">
      <c r="B52" s="28" t="s">
        <v>339</v>
      </c>
      <c r="C52" s="28" t="s">
        <v>340</v>
      </c>
      <c r="D52" s="28" t="s">
        <v>116</v>
      </c>
      <c r="E52" s="29">
        <v>3440</v>
      </c>
      <c r="F52" s="30">
        <v>5.52</v>
      </c>
      <c r="G52" s="31">
        <v>3.7000000000000002E-3</v>
      </c>
      <c r="H52" s="32"/>
    </row>
    <row r="53" spans="2:8" ht="15.75" customHeight="1" x14ac:dyDescent="0.2">
      <c r="B53" s="28" t="s">
        <v>133</v>
      </c>
      <c r="C53" s="28" t="s">
        <v>134</v>
      </c>
      <c r="D53" s="28" t="s">
        <v>121</v>
      </c>
      <c r="E53" s="29">
        <v>94</v>
      </c>
      <c r="F53" s="30">
        <v>1.76</v>
      </c>
      <c r="G53" s="31">
        <v>1.1999999999999999E-3</v>
      </c>
      <c r="H53" s="32"/>
    </row>
    <row r="54" spans="2:8" ht="15.75" customHeight="1" x14ac:dyDescent="0.2">
      <c r="B54" s="27" t="s">
        <v>77</v>
      </c>
      <c r="C54" s="27"/>
      <c r="D54" s="27"/>
      <c r="E54" s="33"/>
      <c r="F54" s="34">
        <f>SUM(F7:F53)</f>
        <v>1302.83</v>
      </c>
      <c r="G54" s="35">
        <f>SUM(G7:G53)</f>
        <v>0.88539999999999996</v>
      </c>
      <c r="H54" s="36"/>
    </row>
    <row r="55" spans="2:8" ht="15.75" customHeight="1" x14ac:dyDescent="0.2">
      <c r="B55" s="27" t="s">
        <v>137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8" t="s">
        <v>135</v>
      </c>
      <c r="C56" s="28" t="s">
        <v>136</v>
      </c>
      <c r="D56" s="28" t="s">
        <v>132</v>
      </c>
      <c r="E56" s="29">
        <v>179</v>
      </c>
      <c r="F56" s="30">
        <v>0.27</v>
      </c>
      <c r="G56" s="31">
        <v>2.0000000000000001E-4</v>
      </c>
      <c r="H56" s="32"/>
    </row>
    <row r="57" spans="2:8" ht="15.75" customHeight="1" x14ac:dyDescent="0.2">
      <c r="B57" s="27" t="s">
        <v>77</v>
      </c>
      <c r="C57" s="28"/>
      <c r="D57" s="28"/>
      <c r="E57" s="29"/>
      <c r="F57" s="63">
        <f>SUM(F56)</f>
        <v>0.27</v>
      </c>
      <c r="G57" s="35">
        <f>SUM(G56)</f>
        <v>2.0000000000000001E-4</v>
      </c>
      <c r="H57" s="32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39" t="s">
        <v>81</v>
      </c>
      <c r="C59" s="39"/>
      <c r="D59" s="39"/>
      <c r="E59" s="40"/>
      <c r="F59" s="34">
        <v>1303.0999999999999</v>
      </c>
      <c r="G59" s="35">
        <v>0.88560000000000005</v>
      </c>
      <c r="H59" s="36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67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68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8" t="s">
        <v>296</v>
      </c>
      <c r="C63" s="28" t="s">
        <v>297</v>
      </c>
      <c r="D63" s="28" t="s">
        <v>71</v>
      </c>
      <c r="E63" s="29">
        <v>100000</v>
      </c>
      <c r="F63" s="30">
        <v>105.23</v>
      </c>
      <c r="G63" s="31">
        <v>7.1499999999999994E-2</v>
      </c>
      <c r="H63" s="32">
        <v>4.0305000000000001E-2</v>
      </c>
    </row>
    <row r="64" spans="2:8" ht="15.75" customHeight="1" x14ac:dyDescent="0.2">
      <c r="B64" s="27" t="s">
        <v>77</v>
      </c>
      <c r="C64" s="27"/>
      <c r="D64" s="27"/>
      <c r="E64" s="33"/>
      <c r="F64" s="34">
        <v>105.23</v>
      </c>
      <c r="G64" s="35">
        <v>7.1499999999999994E-2</v>
      </c>
      <c r="H64" s="36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78</v>
      </c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77</v>
      </c>
      <c r="C67" s="28"/>
      <c r="D67" s="28"/>
      <c r="E67" s="29"/>
      <c r="F67" s="37" t="s">
        <v>79</v>
      </c>
      <c r="G67" s="38" t="s">
        <v>79</v>
      </c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80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7" t="s">
        <v>77</v>
      </c>
      <c r="C70" s="28"/>
      <c r="D70" s="28"/>
      <c r="E70" s="29"/>
      <c r="F70" s="37" t="s">
        <v>79</v>
      </c>
      <c r="G70" s="38" t="s">
        <v>79</v>
      </c>
      <c r="H70" s="32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39" t="s">
        <v>81</v>
      </c>
      <c r="C72" s="39"/>
      <c r="D72" s="39"/>
      <c r="E72" s="40"/>
      <c r="F72" s="34">
        <v>105.23</v>
      </c>
      <c r="G72" s="35">
        <v>7.1499999999999994E-2</v>
      </c>
      <c r="H72" s="36"/>
      <c r="L72" s="3"/>
    </row>
    <row r="73" spans="2:16" ht="15.75" customHeight="1" x14ac:dyDescent="0.2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82</v>
      </c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83</v>
      </c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88</v>
      </c>
      <c r="C77" s="28" t="s">
        <v>89</v>
      </c>
      <c r="D77" s="28" t="s">
        <v>71</v>
      </c>
      <c r="E77" s="29">
        <v>45000</v>
      </c>
      <c r="F77" s="30">
        <v>44.77</v>
      </c>
      <c r="G77" s="31">
        <v>3.04E-2</v>
      </c>
      <c r="H77" s="32">
        <v>3.3848000000000003E-2</v>
      </c>
      <c r="L77" s="8"/>
      <c r="M77" s="8"/>
      <c r="N77" s="8"/>
      <c r="O77" s="8"/>
      <c r="P77" s="7"/>
    </row>
    <row r="78" spans="2:16" ht="15.75" customHeight="1" x14ac:dyDescent="0.2">
      <c r="B78" s="27" t="s">
        <v>77</v>
      </c>
      <c r="C78" s="27"/>
      <c r="D78" s="27"/>
      <c r="E78" s="33"/>
      <c r="F78" s="34">
        <v>44.77</v>
      </c>
      <c r="G78" s="35">
        <v>3.04E-2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39" t="s">
        <v>81</v>
      </c>
      <c r="C80" s="39"/>
      <c r="D80" s="39"/>
      <c r="E80" s="40"/>
      <c r="F80" s="34">
        <v>44.77</v>
      </c>
      <c r="G80" s="35">
        <v>3.04E-2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7" t="s">
        <v>90</v>
      </c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91</v>
      </c>
      <c r="C84" s="28"/>
      <c r="D84" s="28"/>
      <c r="E84" s="29"/>
      <c r="F84" s="30">
        <v>29.77</v>
      </c>
      <c r="G84" s="31">
        <v>2.0199999999999999E-2</v>
      </c>
      <c r="H84" s="32"/>
      <c r="L84" s="9"/>
      <c r="M84" s="9"/>
      <c r="N84" s="9"/>
      <c r="O84" s="9"/>
      <c r="P84" s="9"/>
    </row>
    <row r="85" spans="2:16" ht="15.75" customHeight="1" x14ac:dyDescent="0.2">
      <c r="B85" s="27" t="s">
        <v>77</v>
      </c>
      <c r="C85" s="27"/>
      <c r="D85" s="27"/>
      <c r="E85" s="33"/>
      <c r="F85" s="34">
        <v>29.77</v>
      </c>
      <c r="G85" s="35">
        <v>2.0199999999999999E-2</v>
      </c>
      <c r="H85" s="36"/>
    </row>
    <row r="86" spans="2:16" ht="15.75" customHeight="1" x14ac:dyDescent="0.2">
      <c r="B86" s="28"/>
      <c r="C86" s="28"/>
      <c r="D86" s="28"/>
      <c r="E86" s="29"/>
      <c r="F86" s="30"/>
      <c r="G86" s="31"/>
      <c r="H86" s="32"/>
      <c r="L86" s="3"/>
    </row>
    <row r="87" spans="2:16" ht="15.75" customHeight="1" x14ac:dyDescent="0.2">
      <c r="B87" s="39" t="s">
        <v>81</v>
      </c>
      <c r="C87" s="39"/>
      <c r="D87" s="39"/>
      <c r="E87" s="40"/>
      <c r="F87" s="34">
        <v>29.77</v>
      </c>
      <c r="G87" s="35">
        <v>2.0199999999999999E-2</v>
      </c>
      <c r="H87" s="36"/>
    </row>
    <row r="88" spans="2:16" ht="15.75" customHeight="1" x14ac:dyDescent="0.2">
      <c r="B88" s="28" t="s">
        <v>92</v>
      </c>
      <c r="C88" s="28"/>
      <c r="D88" s="28"/>
      <c r="E88" s="29"/>
      <c r="F88" s="41">
        <v>-11.58</v>
      </c>
      <c r="G88" s="42">
        <v>-7.7000000000000401E-3</v>
      </c>
      <c r="H88" s="32"/>
    </row>
    <row r="89" spans="2:16" ht="15.75" customHeight="1" x14ac:dyDescent="0.2">
      <c r="B89" s="43" t="s">
        <v>93</v>
      </c>
      <c r="C89" s="43"/>
      <c r="D89" s="43"/>
      <c r="E89" s="44"/>
      <c r="F89" s="45">
        <v>1471.29</v>
      </c>
      <c r="G89" s="46">
        <v>1</v>
      </c>
      <c r="H89" s="47"/>
    </row>
    <row r="90" spans="2:16" ht="15.75" customHeight="1" x14ac:dyDescent="0.2">
      <c r="B90" s="2"/>
    </row>
    <row r="91" spans="2:16" ht="15.75" customHeight="1" x14ac:dyDescent="0.2">
      <c r="B91" s="15" t="s">
        <v>101</v>
      </c>
    </row>
    <row r="92" spans="2:16" ht="15.75" customHeight="1" x14ac:dyDescent="0.2">
      <c r="B92" s="15" t="s">
        <v>94</v>
      </c>
    </row>
    <row r="95" spans="2:16" s="65" customFormat="1" ht="15" x14ac:dyDescent="0.25"/>
    <row r="96" spans="2:16" s="65" customFormat="1" ht="15" x14ac:dyDescent="0.25"/>
    <row r="97" spans="2:8" s="65" customFormat="1" ht="15" x14ac:dyDescent="0.25"/>
    <row r="98" spans="2:8" s="65" customFormat="1" ht="15" x14ac:dyDescent="0.25"/>
    <row r="99" spans="2:8" s="65" customFormat="1" ht="15" x14ac:dyDescent="0.25"/>
    <row r="100" spans="2:8" s="65" customFormat="1" x14ac:dyDescent="0.25">
      <c r="B100" s="64"/>
    </row>
    <row r="101" spans="2:8" s="65" customFormat="1" ht="42" customHeight="1" x14ac:dyDescent="0.25">
      <c r="B101" s="84" t="s">
        <v>621</v>
      </c>
      <c r="C101" s="84"/>
      <c r="D101" s="84"/>
      <c r="E101" s="84"/>
      <c r="F101" s="84"/>
      <c r="G101" s="84"/>
      <c r="H101" s="84"/>
    </row>
    <row r="102" spans="2:8" ht="15.75" customHeight="1" thickBot="1" x14ac:dyDescent="0.25"/>
    <row r="103" spans="2:8" s="65" customFormat="1" ht="39.950000000000003" customHeight="1" x14ac:dyDescent="0.25">
      <c r="B103" s="81" t="s">
        <v>582</v>
      </c>
      <c r="C103" s="69" t="s">
        <v>583</v>
      </c>
      <c r="D103" s="85"/>
      <c r="E103" s="81" t="s">
        <v>574</v>
      </c>
      <c r="F103" s="81"/>
    </row>
    <row r="104" spans="2:8" s="65" customFormat="1" ht="50.1" customHeight="1" x14ac:dyDescent="0.25">
      <c r="B104" s="82"/>
      <c r="C104" s="70" t="s">
        <v>584</v>
      </c>
      <c r="D104" s="86"/>
      <c r="E104" s="82"/>
      <c r="F104" s="82"/>
    </row>
    <row r="105" spans="2:8" s="65" customFormat="1" ht="39.950000000000003" customHeight="1" thickBot="1" x14ac:dyDescent="0.3">
      <c r="B105" s="83"/>
      <c r="C105" s="71" t="s">
        <v>576</v>
      </c>
      <c r="D105" s="87"/>
      <c r="E105" s="83"/>
      <c r="F105" s="83"/>
    </row>
    <row r="107" spans="2:8" s="65" customFormat="1" ht="15" x14ac:dyDescent="0.25">
      <c r="B107" s="65" t="s">
        <v>614</v>
      </c>
    </row>
    <row r="108" spans="2:8" s="65" customFormat="1" ht="15" x14ac:dyDescent="0.25">
      <c r="B108" s="66" t="s">
        <v>615</v>
      </c>
    </row>
  </sheetData>
  <mergeCells count="5">
    <mergeCell ref="B101:H101"/>
    <mergeCell ref="B103:B105"/>
    <mergeCell ref="D103:D105"/>
    <mergeCell ref="E103:E105"/>
    <mergeCell ref="F103:F105"/>
  </mergeCells>
  <hyperlinks>
    <hyperlink ref="I1" location="'Sheet1'!A1" display="Index" xr:uid="{8B1E90F5-1358-4F94-83FD-72454271C78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B4F58-85A9-426D-8FD6-00BD29C3BB31}">
  <dimension ref="B1:P9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26.7109375" style="12" bestFit="1" customWidth="1"/>
    <col min="4" max="4" width="35.42578125" style="12" customWidth="1"/>
    <col min="5" max="5" width="15.28515625" style="2" customWidth="1"/>
    <col min="6" max="6" width="35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104</v>
      </c>
      <c r="C7" s="28" t="s">
        <v>105</v>
      </c>
      <c r="D7" s="28" t="s">
        <v>106</v>
      </c>
      <c r="E7" s="29">
        <v>218948</v>
      </c>
      <c r="F7" s="30">
        <v>3667.82</v>
      </c>
      <c r="G7" s="31">
        <v>8.5800000000000001E-2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109</v>
      </c>
      <c r="E8" s="29">
        <v>485787</v>
      </c>
      <c r="F8" s="30">
        <v>3404.64</v>
      </c>
      <c r="G8" s="31">
        <v>7.9600000000000004E-2</v>
      </c>
      <c r="H8" s="32"/>
    </row>
    <row r="9" spans="2:9" ht="15.75" customHeight="1" x14ac:dyDescent="0.2">
      <c r="B9" s="28" t="s">
        <v>112</v>
      </c>
      <c r="C9" s="28" t="s">
        <v>113</v>
      </c>
      <c r="D9" s="28" t="s">
        <v>109</v>
      </c>
      <c r="E9" s="29">
        <v>194602</v>
      </c>
      <c r="F9" s="30">
        <v>3103.8</v>
      </c>
      <c r="G9" s="31">
        <v>7.2599999999999998E-2</v>
      </c>
      <c r="H9" s="32"/>
    </row>
    <row r="10" spans="2:9" ht="15.75" customHeight="1" x14ac:dyDescent="0.2">
      <c r="B10" s="28" t="s">
        <v>202</v>
      </c>
      <c r="C10" s="28" t="s">
        <v>203</v>
      </c>
      <c r="D10" s="28" t="s">
        <v>106</v>
      </c>
      <c r="E10" s="29">
        <v>67158</v>
      </c>
      <c r="F10" s="30">
        <v>2535.58</v>
      </c>
      <c r="G10" s="31">
        <v>5.9299999999999999E-2</v>
      </c>
      <c r="H10" s="32"/>
    </row>
    <row r="11" spans="2:9" ht="15.75" customHeight="1" x14ac:dyDescent="0.2">
      <c r="B11" s="28" t="s">
        <v>114</v>
      </c>
      <c r="C11" s="28" t="s">
        <v>115</v>
      </c>
      <c r="D11" s="28" t="s">
        <v>116</v>
      </c>
      <c r="E11" s="29">
        <v>55902</v>
      </c>
      <c r="F11" s="30">
        <v>1510.36</v>
      </c>
      <c r="G11" s="31">
        <v>3.5299999999999998E-2</v>
      </c>
      <c r="H11" s="32"/>
    </row>
    <row r="12" spans="2:9" ht="15.75" customHeight="1" x14ac:dyDescent="0.2">
      <c r="B12" s="28" t="s">
        <v>228</v>
      </c>
      <c r="C12" s="28" t="s">
        <v>229</v>
      </c>
      <c r="D12" s="28" t="s">
        <v>109</v>
      </c>
      <c r="E12" s="29">
        <v>68505</v>
      </c>
      <c r="F12" s="30">
        <v>1373.87</v>
      </c>
      <c r="G12" s="31">
        <v>3.2099999999999997E-2</v>
      </c>
      <c r="H12" s="32"/>
    </row>
    <row r="13" spans="2:9" ht="15.75" customHeight="1" x14ac:dyDescent="0.2">
      <c r="B13" s="28" t="s">
        <v>130</v>
      </c>
      <c r="C13" s="28" t="s">
        <v>131</v>
      </c>
      <c r="D13" s="28" t="s">
        <v>132</v>
      </c>
      <c r="E13" s="29">
        <v>178275</v>
      </c>
      <c r="F13" s="30">
        <v>1227.07</v>
      </c>
      <c r="G13" s="31">
        <v>2.87E-2</v>
      </c>
      <c r="H13" s="32"/>
    </row>
    <row r="14" spans="2:9" ht="15.75" customHeight="1" x14ac:dyDescent="0.2">
      <c r="B14" s="28" t="s">
        <v>223</v>
      </c>
      <c r="C14" s="28" t="s">
        <v>224</v>
      </c>
      <c r="D14" s="28" t="s">
        <v>225</v>
      </c>
      <c r="E14" s="29">
        <v>150706</v>
      </c>
      <c r="F14" s="30">
        <v>1197.28</v>
      </c>
      <c r="G14" s="31">
        <v>2.8000000000000001E-2</v>
      </c>
      <c r="H14" s="32"/>
    </row>
    <row r="15" spans="2:9" ht="15.75" customHeight="1" x14ac:dyDescent="0.2">
      <c r="B15" s="28" t="s">
        <v>183</v>
      </c>
      <c r="C15" s="28" t="s">
        <v>184</v>
      </c>
      <c r="D15" s="28" t="s">
        <v>129</v>
      </c>
      <c r="E15" s="29">
        <v>327009</v>
      </c>
      <c r="F15" s="30">
        <v>1186.06</v>
      </c>
      <c r="G15" s="31">
        <v>2.7699999999999999E-2</v>
      </c>
      <c r="H15" s="32"/>
    </row>
    <row r="16" spans="2:9" ht="15.75" customHeight="1" x14ac:dyDescent="0.2">
      <c r="B16" s="28" t="s">
        <v>232</v>
      </c>
      <c r="C16" s="28" t="s">
        <v>233</v>
      </c>
      <c r="D16" s="28" t="s">
        <v>234</v>
      </c>
      <c r="E16" s="29">
        <v>158141</v>
      </c>
      <c r="F16" s="30">
        <v>1008.07</v>
      </c>
      <c r="G16" s="31">
        <v>2.3599999999999999E-2</v>
      </c>
      <c r="H16" s="32"/>
    </row>
    <row r="17" spans="2:8" ht="15.75" customHeight="1" x14ac:dyDescent="0.2">
      <c r="B17" s="28" t="s">
        <v>210</v>
      </c>
      <c r="C17" s="28" t="s">
        <v>211</v>
      </c>
      <c r="D17" s="28" t="s">
        <v>142</v>
      </c>
      <c r="E17" s="29">
        <v>35116</v>
      </c>
      <c r="F17" s="30">
        <v>967.2</v>
      </c>
      <c r="G17" s="31">
        <v>2.2599999999999999E-2</v>
      </c>
      <c r="H17" s="32"/>
    </row>
    <row r="18" spans="2:8" ht="15.75" customHeight="1" x14ac:dyDescent="0.2">
      <c r="B18" s="28" t="s">
        <v>117</v>
      </c>
      <c r="C18" s="28" t="s">
        <v>118</v>
      </c>
      <c r="D18" s="28" t="s">
        <v>116</v>
      </c>
      <c r="E18" s="29">
        <v>4406</v>
      </c>
      <c r="F18" s="30">
        <v>856.77</v>
      </c>
      <c r="G18" s="31">
        <v>0.02</v>
      </c>
      <c r="H18" s="32"/>
    </row>
    <row r="19" spans="2:8" ht="15.75" customHeight="1" x14ac:dyDescent="0.2">
      <c r="B19" s="28" t="s">
        <v>226</v>
      </c>
      <c r="C19" s="28" t="s">
        <v>227</v>
      </c>
      <c r="D19" s="28" t="s">
        <v>116</v>
      </c>
      <c r="E19" s="29">
        <v>133215</v>
      </c>
      <c r="F19" s="30">
        <v>843.58</v>
      </c>
      <c r="G19" s="31">
        <v>1.9699999999999999E-2</v>
      </c>
      <c r="H19" s="32"/>
    </row>
    <row r="20" spans="2:8" ht="15.75" customHeight="1" x14ac:dyDescent="0.2">
      <c r="B20" s="28" t="s">
        <v>249</v>
      </c>
      <c r="C20" s="28" t="s">
        <v>250</v>
      </c>
      <c r="D20" s="28" t="s">
        <v>106</v>
      </c>
      <c r="E20" s="29">
        <v>65369</v>
      </c>
      <c r="F20" s="30">
        <v>836.43</v>
      </c>
      <c r="G20" s="31">
        <v>1.9599999999999999E-2</v>
      </c>
      <c r="H20" s="32"/>
    </row>
    <row r="21" spans="2:8" ht="15.75" customHeight="1" x14ac:dyDescent="0.2">
      <c r="B21" s="28" t="s">
        <v>238</v>
      </c>
      <c r="C21" s="28" t="s">
        <v>239</v>
      </c>
      <c r="D21" s="28" t="s">
        <v>109</v>
      </c>
      <c r="E21" s="29">
        <v>183221</v>
      </c>
      <c r="F21" s="30">
        <v>829.99</v>
      </c>
      <c r="G21" s="31">
        <v>1.9400000000000001E-2</v>
      </c>
      <c r="H21" s="32"/>
    </row>
    <row r="22" spans="2:8" ht="15.75" customHeight="1" x14ac:dyDescent="0.2">
      <c r="B22" s="28" t="s">
        <v>230</v>
      </c>
      <c r="C22" s="28" t="s">
        <v>231</v>
      </c>
      <c r="D22" s="28" t="s">
        <v>116</v>
      </c>
      <c r="E22" s="29">
        <v>24000</v>
      </c>
      <c r="F22" s="30">
        <v>778.72</v>
      </c>
      <c r="G22" s="31">
        <v>1.8200000000000001E-2</v>
      </c>
      <c r="H22" s="32"/>
    </row>
    <row r="23" spans="2:8" ht="15.75" customHeight="1" x14ac:dyDescent="0.2">
      <c r="B23" s="28" t="s">
        <v>251</v>
      </c>
      <c r="C23" s="28" t="s">
        <v>252</v>
      </c>
      <c r="D23" s="28" t="s">
        <v>242</v>
      </c>
      <c r="E23" s="29">
        <v>103140</v>
      </c>
      <c r="F23" s="30">
        <v>726.42</v>
      </c>
      <c r="G23" s="31">
        <v>1.7000000000000001E-2</v>
      </c>
      <c r="H23" s="32"/>
    </row>
    <row r="24" spans="2:8" ht="15.75" customHeight="1" x14ac:dyDescent="0.2">
      <c r="B24" s="28" t="s">
        <v>240</v>
      </c>
      <c r="C24" s="28" t="s">
        <v>241</v>
      </c>
      <c r="D24" s="28" t="s">
        <v>242</v>
      </c>
      <c r="E24" s="29">
        <v>171793</v>
      </c>
      <c r="F24" s="30">
        <v>721.02</v>
      </c>
      <c r="G24" s="31">
        <v>1.6899999999999998E-2</v>
      </c>
      <c r="H24" s="32"/>
    </row>
    <row r="25" spans="2:8" ht="15.75" customHeight="1" x14ac:dyDescent="0.2">
      <c r="B25" s="28" t="s">
        <v>247</v>
      </c>
      <c r="C25" s="28" t="s">
        <v>248</v>
      </c>
      <c r="D25" s="28" t="s">
        <v>154</v>
      </c>
      <c r="E25" s="29">
        <v>29569</v>
      </c>
      <c r="F25" s="30">
        <v>639.24</v>
      </c>
      <c r="G25" s="31">
        <v>1.49E-2</v>
      </c>
      <c r="H25" s="32"/>
    </row>
    <row r="26" spans="2:8" ht="15.75" customHeight="1" x14ac:dyDescent="0.2">
      <c r="B26" s="28" t="s">
        <v>243</v>
      </c>
      <c r="C26" s="28" t="s">
        <v>244</v>
      </c>
      <c r="D26" s="28" t="s">
        <v>198</v>
      </c>
      <c r="E26" s="29">
        <v>46903</v>
      </c>
      <c r="F26" s="30">
        <v>569.91999999999996</v>
      </c>
      <c r="G26" s="31">
        <v>1.3299999999999999E-2</v>
      </c>
      <c r="H26" s="32"/>
    </row>
    <row r="27" spans="2:8" ht="15.75" customHeight="1" x14ac:dyDescent="0.2">
      <c r="B27" s="28" t="s">
        <v>263</v>
      </c>
      <c r="C27" s="28" t="s">
        <v>264</v>
      </c>
      <c r="D27" s="28" t="s">
        <v>154</v>
      </c>
      <c r="E27" s="29">
        <v>6305</v>
      </c>
      <c r="F27" s="30">
        <v>560.1</v>
      </c>
      <c r="G27" s="31">
        <v>1.3100000000000001E-2</v>
      </c>
      <c r="H27" s="32"/>
    </row>
    <row r="28" spans="2:8" ht="15.75" customHeight="1" x14ac:dyDescent="0.2">
      <c r="B28" s="28" t="s">
        <v>341</v>
      </c>
      <c r="C28" s="28" t="s">
        <v>342</v>
      </c>
      <c r="D28" s="28" t="s">
        <v>304</v>
      </c>
      <c r="E28" s="29">
        <v>32965</v>
      </c>
      <c r="F28" s="30">
        <v>546.77</v>
      </c>
      <c r="G28" s="31">
        <v>1.2800000000000001E-2</v>
      </c>
      <c r="H28" s="32"/>
    </row>
    <row r="29" spans="2:8" ht="15.75" customHeight="1" x14ac:dyDescent="0.2">
      <c r="B29" s="28" t="s">
        <v>253</v>
      </c>
      <c r="C29" s="28" t="s">
        <v>254</v>
      </c>
      <c r="D29" s="28" t="s">
        <v>237</v>
      </c>
      <c r="E29" s="29">
        <v>546303</v>
      </c>
      <c r="F29" s="30">
        <v>537.84</v>
      </c>
      <c r="G29" s="31">
        <v>1.26E-2</v>
      </c>
      <c r="H29" s="32"/>
    </row>
    <row r="30" spans="2:8" ht="15.75" customHeight="1" x14ac:dyDescent="0.2">
      <c r="B30" s="28" t="s">
        <v>343</v>
      </c>
      <c r="C30" s="28" t="s">
        <v>344</v>
      </c>
      <c r="D30" s="28" t="s">
        <v>345</v>
      </c>
      <c r="E30" s="29">
        <v>197300</v>
      </c>
      <c r="F30" s="30">
        <v>537.35</v>
      </c>
      <c r="G30" s="31">
        <v>1.26E-2</v>
      </c>
      <c r="H30" s="32"/>
    </row>
    <row r="31" spans="2:8" ht="15.75" customHeight="1" x14ac:dyDescent="0.2">
      <c r="B31" s="28" t="s">
        <v>257</v>
      </c>
      <c r="C31" s="28" t="s">
        <v>258</v>
      </c>
      <c r="D31" s="28" t="s">
        <v>116</v>
      </c>
      <c r="E31" s="29">
        <v>86731</v>
      </c>
      <c r="F31" s="30">
        <v>535.16999999999996</v>
      </c>
      <c r="G31" s="31">
        <v>1.2500000000000001E-2</v>
      </c>
      <c r="H31" s="32"/>
    </row>
    <row r="32" spans="2:8" ht="15.75" customHeight="1" x14ac:dyDescent="0.2">
      <c r="B32" s="28" t="s">
        <v>122</v>
      </c>
      <c r="C32" s="28" t="s">
        <v>123</v>
      </c>
      <c r="D32" s="28" t="s">
        <v>106</v>
      </c>
      <c r="E32" s="29">
        <v>38680</v>
      </c>
      <c r="F32" s="30">
        <v>534.02</v>
      </c>
      <c r="G32" s="31">
        <v>1.2500000000000001E-2</v>
      </c>
      <c r="H32" s="32"/>
    </row>
    <row r="33" spans="2:8" ht="15.75" customHeight="1" x14ac:dyDescent="0.2">
      <c r="B33" s="28" t="s">
        <v>159</v>
      </c>
      <c r="C33" s="28" t="s">
        <v>160</v>
      </c>
      <c r="D33" s="28" t="s">
        <v>109</v>
      </c>
      <c r="E33" s="29">
        <v>66038</v>
      </c>
      <c r="F33" s="30">
        <v>506.21</v>
      </c>
      <c r="G33" s="31">
        <v>1.18E-2</v>
      </c>
      <c r="H33" s="32"/>
    </row>
    <row r="34" spans="2:8" ht="15.75" customHeight="1" x14ac:dyDescent="0.2">
      <c r="B34" s="28" t="s">
        <v>292</v>
      </c>
      <c r="C34" s="28" t="s">
        <v>293</v>
      </c>
      <c r="D34" s="28" t="s">
        <v>142</v>
      </c>
      <c r="E34" s="29">
        <v>22366</v>
      </c>
      <c r="F34" s="30">
        <v>454.76</v>
      </c>
      <c r="G34" s="31">
        <v>1.06E-2</v>
      </c>
      <c r="H34" s="32"/>
    </row>
    <row r="35" spans="2:8" ht="15.75" customHeight="1" x14ac:dyDescent="0.2">
      <c r="B35" s="28" t="s">
        <v>259</v>
      </c>
      <c r="C35" s="28" t="s">
        <v>260</v>
      </c>
      <c r="D35" s="28" t="s">
        <v>129</v>
      </c>
      <c r="E35" s="29">
        <v>10984</v>
      </c>
      <c r="F35" s="30">
        <v>437.25</v>
      </c>
      <c r="G35" s="31">
        <v>1.0200000000000001E-2</v>
      </c>
      <c r="H35" s="32"/>
    </row>
    <row r="36" spans="2:8" ht="15.75" customHeight="1" x14ac:dyDescent="0.2">
      <c r="B36" s="28" t="s">
        <v>261</v>
      </c>
      <c r="C36" s="28" t="s">
        <v>262</v>
      </c>
      <c r="D36" s="28" t="s">
        <v>234</v>
      </c>
      <c r="E36" s="29">
        <v>270036</v>
      </c>
      <c r="F36" s="30">
        <v>428.95</v>
      </c>
      <c r="G36" s="31">
        <v>0.01</v>
      </c>
      <c r="H36" s="32"/>
    </row>
    <row r="37" spans="2:8" ht="15.75" customHeight="1" x14ac:dyDescent="0.2">
      <c r="B37" s="28" t="s">
        <v>271</v>
      </c>
      <c r="C37" s="28" t="s">
        <v>272</v>
      </c>
      <c r="D37" s="28" t="s">
        <v>191</v>
      </c>
      <c r="E37" s="29">
        <v>915</v>
      </c>
      <c r="F37" s="30">
        <v>418.29</v>
      </c>
      <c r="G37" s="31">
        <v>9.7999999999999997E-3</v>
      </c>
      <c r="H37" s="32"/>
    </row>
    <row r="38" spans="2:8" ht="15.75" customHeight="1" x14ac:dyDescent="0.2">
      <c r="B38" s="28" t="s">
        <v>204</v>
      </c>
      <c r="C38" s="28" t="s">
        <v>205</v>
      </c>
      <c r="D38" s="28" t="s">
        <v>206</v>
      </c>
      <c r="E38" s="29">
        <v>83698</v>
      </c>
      <c r="F38" s="30">
        <v>408.4</v>
      </c>
      <c r="G38" s="31">
        <v>9.4999999999999998E-3</v>
      </c>
      <c r="H38" s="32"/>
    </row>
    <row r="39" spans="2:8" ht="15.75" customHeight="1" x14ac:dyDescent="0.2">
      <c r="B39" s="28" t="s">
        <v>185</v>
      </c>
      <c r="C39" s="28" t="s">
        <v>186</v>
      </c>
      <c r="D39" s="28" t="s">
        <v>126</v>
      </c>
      <c r="E39" s="29">
        <v>122085</v>
      </c>
      <c r="F39" s="30">
        <v>406.97</v>
      </c>
      <c r="G39" s="31">
        <v>9.4999999999999998E-3</v>
      </c>
      <c r="H39" s="32"/>
    </row>
    <row r="40" spans="2:8" ht="15.75" customHeight="1" x14ac:dyDescent="0.2">
      <c r="B40" s="28" t="s">
        <v>298</v>
      </c>
      <c r="C40" s="28" t="s">
        <v>299</v>
      </c>
      <c r="D40" s="28" t="s">
        <v>109</v>
      </c>
      <c r="E40" s="29">
        <v>477310</v>
      </c>
      <c r="F40" s="30">
        <v>402.37</v>
      </c>
      <c r="G40" s="31">
        <v>9.4000000000000004E-3</v>
      </c>
      <c r="H40" s="32"/>
    </row>
    <row r="41" spans="2:8" ht="15.75" customHeight="1" x14ac:dyDescent="0.2">
      <c r="B41" s="28" t="s">
        <v>286</v>
      </c>
      <c r="C41" s="28" t="s">
        <v>287</v>
      </c>
      <c r="D41" s="28" t="s">
        <v>198</v>
      </c>
      <c r="E41" s="29">
        <v>54645</v>
      </c>
      <c r="F41" s="30">
        <v>394.76</v>
      </c>
      <c r="G41" s="31">
        <v>9.1999999999999998E-3</v>
      </c>
      <c r="H41" s="32"/>
    </row>
    <row r="42" spans="2:8" ht="15.75" customHeight="1" x14ac:dyDescent="0.2">
      <c r="B42" s="28" t="s">
        <v>277</v>
      </c>
      <c r="C42" s="28" t="s">
        <v>278</v>
      </c>
      <c r="D42" s="28" t="s">
        <v>129</v>
      </c>
      <c r="E42" s="29">
        <v>6914</v>
      </c>
      <c r="F42" s="30">
        <v>385.88</v>
      </c>
      <c r="G42" s="31">
        <v>8.9999999999999993E-3</v>
      </c>
      <c r="H42" s="32"/>
    </row>
    <row r="43" spans="2:8" ht="15.75" customHeight="1" x14ac:dyDescent="0.2">
      <c r="B43" s="28" t="s">
        <v>346</v>
      </c>
      <c r="C43" s="28" t="s">
        <v>347</v>
      </c>
      <c r="D43" s="28" t="s">
        <v>348</v>
      </c>
      <c r="E43" s="29">
        <v>14791</v>
      </c>
      <c r="F43" s="30">
        <v>385.22</v>
      </c>
      <c r="G43" s="31">
        <v>8.9999999999999993E-3</v>
      </c>
      <c r="H43" s="32"/>
    </row>
    <row r="44" spans="2:8" ht="15.75" customHeight="1" x14ac:dyDescent="0.2">
      <c r="B44" s="28" t="s">
        <v>245</v>
      </c>
      <c r="C44" s="28" t="s">
        <v>246</v>
      </c>
      <c r="D44" s="28" t="s">
        <v>126</v>
      </c>
      <c r="E44" s="29">
        <v>5247</v>
      </c>
      <c r="F44" s="30">
        <v>385.03</v>
      </c>
      <c r="G44" s="31">
        <v>8.9999999999999993E-3</v>
      </c>
      <c r="H44" s="32"/>
    </row>
    <row r="45" spans="2:8" ht="15.75" customHeight="1" x14ac:dyDescent="0.2">
      <c r="B45" s="28" t="s">
        <v>349</v>
      </c>
      <c r="C45" s="28" t="s">
        <v>350</v>
      </c>
      <c r="D45" s="28" t="s">
        <v>209</v>
      </c>
      <c r="E45" s="29">
        <v>331335</v>
      </c>
      <c r="F45" s="30">
        <v>383.69</v>
      </c>
      <c r="G45" s="31">
        <v>8.9999999999999993E-3</v>
      </c>
      <c r="H45" s="32"/>
    </row>
    <row r="46" spans="2:8" ht="15.75" customHeight="1" x14ac:dyDescent="0.2">
      <c r="B46" s="28" t="s">
        <v>288</v>
      </c>
      <c r="C46" s="28" t="s">
        <v>289</v>
      </c>
      <c r="D46" s="28" t="s">
        <v>234</v>
      </c>
      <c r="E46" s="29">
        <v>120127</v>
      </c>
      <c r="F46" s="30">
        <v>379.6</v>
      </c>
      <c r="G46" s="31">
        <v>8.8999999999999999E-3</v>
      </c>
      <c r="H46" s="32"/>
    </row>
    <row r="47" spans="2:8" ht="15.75" customHeight="1" x14ac:dyDescent="0.2">
      <c r="B47" s="28" t="s">
        <v>269</v>
      </c>
      <c r="C47" s="28" t="s">
        <v>270</v>
      </c>
      <c r="D47" s="28" t="s">
        <v>109</v>
      </c>
      <c r="E47" s="29">
        <v>239427</v>
      </c>
      <c r="F47" s="30">
        <v>377.46</v>
      </c>
      <c r="G47" s="31">
        <v>8.8000000000000005E-3</v>
      </c>
      <c r="H47" s="32"/>
    </row>
    <row r="48" spans="2:8" ht="15.75" customHeight="1" x14ac:dyDescent="0.2">
      <c r="B48" s="28" t="s">
        <v>351</v>
      </c>
      <c r="C48" s="28" t="s">
        <v>352</v>
      </c>
      <c r="D48" s="28" t="s">
        <v>348</v>
      </c>
      <c r="E48" s="29">
        <v>3346</v>
      </c>
      <c r="F48" s="30">
        <v>377.4</v>
      </c>
      <c r="G48" s="31">
        <v>8.8000000000000005E-3</v>
      </c>
      <c r="H48" s="32"/>
    </row>
    <row r="49" spans="2:8" ht="15.75" customHeight="1" x14ac:dyDescent="0.2">
      <c r="B49" s="28" t="s">
        <v>290</v>
      </c>
      <c r="C49" s="28" t="s">
        <v>291</v>
      </c>
      <c r="D49" s="28" t="s">
        <v>142</v>
      </c>
      <c r="E49" s="29">
        <v>51673</v>
      </c>
      <c r="F49" s="30">
        <v>354.89</v>
      </c>
      <c r="G49" s="31">
        <v>8.3000000000000001E-3</v>
      </c>
      <c r="H49" s="32"/>
    </row>
    <row r="50" spans="2:8" ht="15.75" customHeight="1" x14ac:dyDescent="0.2">
      <c r="B50" s="28" t="s">
        <v>281</v>
      </c>
      <c r="C50" s="28" t="s">
        <v>282</v>
      </c>
      <c r="D50" s="28" t="s">
        <v>116</v>
      </c>
      <c r="E50" s="29">
        <v>1390</v>
      </c>
      <c r="F50" s="30">
        <v>345.17</v>
      </c>
      <c r="G50" s="31">
        <v>8.0999999999999996E-3</v>
      </c>
      <c r="H50" s="32"/>
    </row>
    <row r="51" spans="2:8" ht="15.75" customHeight="1" x14ac:dyDescent="0.2">
      <c r="B51" s="28" t="s">
        <v>353</v>
      </c>
      <c r="C51" s="28" t="s">
        <v>354</v>
      </c>
      <c r="D51" s="28" t="s">
        <v>237</v>
      </c>
      <c r="E51" s="29">
        <v>251090</v>
      </c>
      <c r="F51" s="30">
        <v>339.85</v>
      </c>
      <c r="G51" s="31">
        <v>7.9000000000000008E-3</v>
      </c>
      <c r="H51" s="32"/>
    </row>
    <row r="52" spans="2:8" ht="15.75" customHeight="1" x14ac:dyDescent="0.2">
      <c r="B52" s="28" t="s">
        <v>316</v>
      </c>
      <c r="C52" s="28" t="s">
        <v>317</v>
      </c>
      <c r="D52" s="28" t="s">
        <v>129</v>
      </c>
      <c r="E52" s="29">
        <v>6752</v>
      </c>
      <c r="F52" s="30">
        <v>329.54</v>
      </c>
      <c r="G52" s="31">
        <v>7.7000000000000002E-3</v>
      </c>
      <c r="H52" s="32"/>
    </row>
    <row r="53" spans="2:8" ht="15.75" customHeight="1" x14ac:dyDescent="0.2">
      <c r="B53" s="28" t="s">
        <v>127</v>
      </c>
      <c r="C53" s="28" t="s">
        <v>128</v>
      </c>
      <c r="D53" s="28" t="s">
        <v>129</v>
      </c>
      <c r="E53" s="29">
        <v>3964</v>
      </c>
      <c r="F53" s="30">
        <v>309.18</v>
      </c>
      <c r="G53" s="31">
        <v>7.1999999999999998E-3</v>
      </c>
      <c r="H53" s="32"/>
    </row>
    <row r="54" spans="2:8" ht="15.75" customHeight="1" x14ac:dyDescent="0.2">
      <c r="B54" s="28" t="s">
        <v>265</v>
      </c>
      <c r="C54" s="28" t="s">
        <v>266</v>
      </c>
      <c r="D54" s="28" t="s">
        <v>198</v>
      </c>
      <c r="E54" s="29">
        <v>18876</v>
      </c>
      <c r="F54" s="30">
        <v>300.02999999999997</v>
      </c>
      <c r="G54" s="31">
        <v>7.0000000000000001E-3</v>
      </c>
      <c r="H54" s="32"/>
    </row>
    <row r="55" spans="2:8" ht="15.75" customHeight="1" x14ac:dyDescent="0.2">
      <c r="B55" s="28" t="s">
        <v>283</v>
      </c>
      <c r="C55" s="28" t="s">
        <v>284</v>
      </c>
      <c r="D55" s="28" t="s">
        <v>285</v>
      </c>
      <c r="E55" s="29">
        <v>23154</v>
      </c>
      <c r="F55" s="30">
        <v>298.43</v>
      </c>
      <c r="G55" s="31">
        <v>7.0000000000000001E-3</v>
      </c>
      <c r="H55" s="32"/>
    </row>
    <row r="56" spans="2:8" ht="15.75" customHeight="1" x14ac:dyDescent="0.2">
      <c r="B56" s="28" t="s">
        <v>320</v>
      </c>
      <c r="C56" s="28" t="s">
        <v>321</v>
      </c>
      <c r="D56" s="28" t="s">
        <v>234</v>
      </c>
      <c r="E56" s="29">
        <v>54005</v>
      </c>
      <c r="F56" s="30">
        <v>287.89999999999998</v>
      </c>
      <c r="G56" s="31">
        <v>6.7000000000000002E-3</v>
      </c>
      <c r="H56" s="32"/>
    </row>
    <row r="57" spans="2:8" ht="15.75" customHeight="1" x14ac:dyDescent="0.2">
      <c r="B57" s="28" t="s">
        <v>333</v>
      </c>
      <c r="C57" s="28" t="s">
        <v>334</v>
      </c>
      <c r="D57" s="28" t="s">
        <v>335</v>
      </c>
      <c r="E57" s="29">
        <v>30126</v>
      </c>
      <c r="F57" s="30">
        <v>276.01</v>
      </c>
      <c r="G57" s="31">
        <v>6.4999999999999997E-3</v>
      </c>
      <c r="H57" s="32"/>
    </row>
    <row r="58" spans="2:8" ht="15.75" customHeight="1" x14ac:dyDescent="0.2">
      <c r="B58" s="28" t="s">
        <v>355</v>
      </c>
      <c r="C58" s="28" t="s">
        <v>356</v>
      </c>
      <c r="D58" s="28" t="s">
        <v>154</v>
      </c>
      <c r="E58" s="29">
        <v>76002</v>
      </c>
      <c r="F58" s="30">
        <v>252.21</v>
      </c>
      <c r="G58" s="31">
        <v>5.8999999999999999E-3</v>
      </c>
      <c r="H58" s="32"/>
    </row>
    <row r="59" spans="2:8" ht="15.75" customHeight="1" x14ac:dyDescent="0.2">
      <c r="B59" s="28" t="s">
        <v>357</v>
      </c>
      <c r="C59" s="28" t="s">
        <v>358</v>
      </c>
      <c r="D59" s="28" t="s">
        <v>209</v>
      </c>
      <c r="E59" s="29">
        <v>114275</v>
      </c>
      <c r="F59" s="30">
        <v>207.29</v>
      </c>
      <c r="G59" s="31">
        <v>4.7999999999999996E-3</v>
      </c>
      <c r="H59" s="32"/>
    </row>
    <row r="60" spans="2:8" ht="15.75" customHeight="1" x14ac:dyDescent="0.2">
      <c r="B60" s="28" t="s">
        <v>359</v>
      </c>
      <c r="C60" s="28" t="s">
        <v>360</v>
      </c>
      <c r="D60" s="28" t="s">
        <v>129</v>
      </c>
      <c r="E60" s="29">
        <v>5444</v>
      </c>
      <c r="F60" s="30">
        <v>202.51</v>
      </c>
      <c r="G60" s="31">
        <v>4.7000000000000002E-3</v>
      </c>
      <c r="H60" s="32"/>
    </row>
    <row r="61" spans="2:8" ht="15.75" customHeight="1" x14ac:dyDescent="0.2">
      <c r="B61" s="28" t="s">
        <v>279</v>
      </c>
      <c r="C61" s="28" t="s">
        <v>280</v>
      </c>
      <c r="D61" s="28" t="s">
        <v>154</v>
      </c>
      <c r="E61" s="29">
        <v>17203</v>
      </c>
      <c r="F61" s="30">
        <v>196.29</v>
      </c>
      <c r="G61" s="31">
        <v>4.5999999999999999E-3</v>
      </c>
      <c r="H61" s="32"/>
    </row>
    <row r="62" spans="2:8" ht="15.75" customHeight="1" x14ac:dyDescent="0.2">
      <c r="B62" s="28" t="s">
        <v>294</v>
      </c>
      <c r="C62" s="28" t="s">
        <v>295</v>
      </c>
      <c r="D62" s="28" t="s">
        <v>154</v>
      </c>
      <c r="E62" s="29">
        <v>8573</v>
      </c>
      <c r="F62" s="30">
        <v>183.79</v>
      </c>
      <c r="G62" s="31">
        <v>4.3E-3</v>
      </c>
      <c r="H62" s="32"/>
    </row>
    <row r="63" spans="2:8" ht="15.75" customHeight="1" x14ac:dyDescent="0.2">
      <c r="B63" s="27" t="s">
        <v>77</v>
      </c>
      <c r="C63" s="27"/>
      <c r="D63" s="27"/>
      <c r="E63" s="33"/>
      <c r="F63" s="34">
        <f>SUM(F7:F62)</f>
        <v>41650.420000000006</v>
      </c>
      <c r="G63" s="35">
        <f>SUM(G7:G62)</f>
        <v>0.97360000000000013</v>
      </c>
      <c r="H63" s="36"/>
    </row>
    <row r="64" spans="2:8" ht="15.75" customHeight="1" x14ac:dyDescent="0.2">
      <c r="B64" s="27" t="s">
        <v>137</v>
      </c>
      <c r="C64" s="28"/>
      <c r="D64" s="28"/>
      <c r="E64" s="29"/>
      <c r="F64" s="30"/>
      <c r="G64" s="31"/>
      <c r="H64" s="32"/>
    </row>
    <row r="65" spans="2:16" ht="15.75" customHeight="1" x14ac:dyDescent="0.2">
      <c r="B65" s="28" t="s">
        <v>135</v>
      </c>
      <c r="C65" s="28" t="s">
        <v>136</v>
      </c>
      <c r="D65" s="28" t="s">
        <v>132</v>
      </c>
      <c r="E65" s="29">
        <v>12733</v>
      </c>
      <c r="F65" s="30">
        <v>19.52</v>
      </c>
      <c r="G65" s="31">
        <v>5.0000000000000001E-4</v>
      </c>
      <c r="H65" s="32"/>
    </row>
    <row r="66" spans="2:16" ht="15.75" customHeight="1" x14ac:dyDescent="0.2">
      <c r="B66" s="27" t="s">
        <v>77</v>
      </c>
      <c r="C66" s="28"/>
      <c r="D66" s="28"/>
      <c r="E66" s="29"/>
      <c r="F66" s="63">
        <f>SUM(F65)</f>
        <v>19.52</v>
      </c>
      <c r="G66" s="35">
        <f>SUM(G65)</f>
        <v>5.0000000000000001E-4</v>
      </c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39" t="s">
        <v>81</v>
      </c>
      <c r="C68" s="39"/>
      <c r="D68" s="39"/>
      <c r="E68" s="40"/>
      <c r="F68" s="34">
        <v>41669.94</v>
      </c>
      <c r="G68" s="35">
        <v>0.97430000000000005</v>
      </c>
      <c r="H68" s="36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90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8" t="s">
        <v>91</v>
      </c>
      <c r="C72" s="28"/>
      <c r="D72" s="28"/>
      <c r="E72" s="29"/>
      <c r="F72" s="30">
        <v>1577.15</v>
      </c>
      <c r="G72" s="31">
        <v>3.6900000000000002E-2</v>
      </c>
      <c r="H72" s="32"/>
      <c r="L72" s="3"/>
    </row>
    <row r="73" spans="2:16" ht="15.75" customHeight="1" x14ac:dyDescent="0.2">
      <c r="B73" s="27" t="s">
        <v>77</v>
      </c>
      <c r="C73" s="27"/>
      <c r="D73" s="27"/>
      <c r="E73" s="33"/>
      <c r="F73" s="34">
        <v>1577.15</v>
      </c>
      <c r="G73" s="35">
        <v>3.6900000000000002E-2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81</v>
      </c>
      <c r="C75" s="39"/>
      <c r="D75" s="39"/>
      <c r="E75" s="40"/>
      <c r="F75" s="34">
        <v>1577.15</v>
      </c>
      <c r="G75" s="35">
        <v>3.6900000000000002E-2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 t="s">
        <v>92</v>
      </c>
      <c r="C76" s="28"/>
      <c r="D76" s="28"/>
      <c r="E76" s="29"/>
      <c r="F76" s="41">
        <v>-476.82</v>
      </c>
      <c r="G76" s="42">
        <v>-1.1200000000000099E-2</v>
      </c>
      <c r="H76" s="32"/>
      <c r="L76" s="7"/>
      <c r="M76" s="8"/>
      <c r="N76" s="8"/>
      <c r="O76" s="7"/>
      <c r="P76" s="7"/>
    </row>
    <row r="77" spans="2:16" ht="15.75" customHeight="1" x14ac:dyDescent="0.2">
      <c r="B77" s="43" t="s">
        <v>93</v>
      </c>
      <c r="C77" s="43"/>
      <c r="D77" s="43"/>
      <c r="E77" s="44"/>
      <c r="F77" s="45">
        <v>42770.27</v>
      </c>
      <c r="G77" s="46">
        <v>1</v>
      </c>
      <c r="H77" s="47"/>
      <c r="L77" s="8"/>
      <c r="M77" s="8"/>
      <c r="N77" s="8"/>
      <c r="O77" s="8"/>
      <c r="P77" s="7"/>
    </row>
    <row r="78" spans="2:16" ht="15.75" customHeight="1" x14ac:dyDescent="0.2">
      <c r="B78" s="2"/>
      <c r="L78" s="9"/>
      <c r="M78" s="9"/>
      <c r="N78" s="9"/>
      <c r="O78" s="9"/>
      <c r="P78" s="9"/>
    </row>
    <row r="79" spans="2:16" ht="15.75" customHeight="1" x14ac:dyDescent="0.2">
      <c r="B79" s="15" t="s">
        <v>101</v>
      </c>
      <c r="L79" s="9"/>
      <c r="M79" s="9"/>
      <c r="N79" s="9"/>
      <c r="O79" s="9"/>
      <c r="P79" s="9"/>
    </row>
    <row r="80" spans="2:16" ht="15.75" customHeight="1" x14ac:dyDescent="0.2">
      <c r="B80" s="15" t="s">
        <v>94</v>
      </c>
      <c r="L80" s="9"/>
      <c r="M80" s="9"/>
      <c r="N80" s="9"/>
      <c r="O80" s="9"/>
      <c r="P80" s="9"/>
    </row>
    <row r="81" spans="2:16" ht="15.75" customHeight="1" x14ac:dyDescent="0.2">
      <c r="L81" s="9"/>
      <c r="M81" s="9"/>
      <c r="N81" s="9"/>
      <c r="O81" s="9"/>
      <c r="P81" s="9"/>
    </row>
    <row r="82" spans="2:16" ht="15.75" customHeight="1" x14ac:dyDescent="0.2">
      <c r="L82" s="9"/>
      <c r="M82" s="9"/>
      <c r="N82" s="9"/>
      <c r="O82" s="9"/>
      <c r="P82" s="9"/>
    </row>
    <row r="83" spans="2:16" s="65" customFormat="1" ht="15" x14ac:dyDescent="0.25"/>
    <row r="84" spans="2:16" s="65" customFormat="1" ht="15" x14ac:dyDescent="0.25"/>
    <row r="85" spans="2:16" s="65" customFormat="1" ht="15" x14ac:dyDescent="0.25"/>
    <row r="86" spans="2:16" s="65" customFormat="1" ht="15" x14ac:dyDescent="0.25"/>
    <row r="87" spans="2:16" s="65" customFormat="1" ht="15" x14ac:dyDescent="0.25"/>
    <row r="88" spans="2:16" s="65" customFormat="1" x14ac:dyDescent="0.25">
      <c r="B88" s="64"/>
    </row>
    <row r="89" spans="2:16" s="65" customFormat="1" ht="42" customHeight="1" x14ac:dyDescent="0.25">
      <c r="B89" s="84" t="s">
        <v>621</v>
      </c>
      <c r="C89" s="84"/>
      <c r="D89" s="84"/>
      <c r="E89" s="84"/>
      <c r="F89" s="84"/>
      <c r="G89" s="84"/>
      <c r="H89" s="84"/>
    </row>
    <row r="90" spans="2:16" ht="15.75" customHeight="1" thickBot="1" x14ac:dyDescent="0.25"/>
    <row r="91" spans="2:16" s="65" customFormat="1" ht="39.950000000000003" customHeight="1" x14ac:dyDescent="0.25">
      <c r="B91" s="81" t="s">
        <v>41</v>
      </c>
      <c r="C91" s="69" t="s">
        <v>585</v>
      </c>
      <c r="D91" s="85"/>
      <c r="E91" s="81" t="s">
        <v>586</v>
      </c>
      <c r="F91" s="81"/>
    </row>
    <row r="92" spans="2:16" s="65" customFormat="1" ht="50.1" customHeight="1" x14ac:dyDescent="0.25">
      <c r="B92" s="82"/>
      <c r="C92" s="70" t="s">
        <v>587</v>
      </c>
      <c r="D92" s="86"/>
      <c r="E92" s="82"/>
      <c r="F92" s="82"/>
    </row>
    <row r="93" spans="2:16" s="65" customFormat="1" ht="39.950000000000003" customHeight="1" thickBot="1" x14ac:dyDescent="0.3">
      <c r="B93" s="83"/>
      <c r="C93" s="71" t="s">
        <v>576</v>
      </c>
      <c r="D93" s="87"/>
      <c r="E93" s="83"/>
      <c r="F93" s="83"/>
    </row>
    <row r="95" spans="2:16" s="65" customFormat="1" ht="15" x14ac:dyDescent="0.25">
      <c r="B95" s="65" t="s">
        <v>614</v>
      </c>
    </row>
    <row r="96" spans="2:16" s="65" customFormat="1" ht="15" x14ac:dyDescent="0.25">
      <c r="B96" s="66" t="s">
        <v>615</v>
      </c>
    </row>
  </sheetData>
  <mergeCells count="5">
    <mergeCell ref="B89:H89"/>
    <mergeCell ref="B91:B93"/>
    <mergeCell ref="D91:D93"/>
    <mergeCell ref="E91:E93"/>
    <mergeCell ref="F91:F93"/>
  </mergeCells>
  <hyperlinks>
    <hyperlink ref="I1" location="'Sheet1'!A1" display="Index" xr:uid="{89A7D8B6-0553-4A4B-B564-D1AFA2305F0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798C4-2236-47A6-931D-61F25B079E14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27.42578125" style="12" bestFit="1" customWidth="1"/>
    <col min="4" max="4" width="35.42578125" style="12" customWidth="1"/>
    <col min="5" max="5" width="15.28515625" style="2" customWidth="1"/>
    <col min="6" max="6" width="35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104</v>
      </c>
      <c r="C7" s="28" t="s">
        <v>105</v>
      </c>
      <c r="D7" s="28" t="s">
        <v>106</v>
      </c>
      <c r="E7" s="29">
        <v>324317</v>
      </c>
      <c r="F7" s="30">
        <v>5432.96</v>
      </c>
      <c r="G7" s="31">
        <v>8.4099999999999994E-2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109</v>
      </c>
      <c r="E8" s="29">
        <v>683444</v>
      </c>
      <c r="F8" s="30">
        <v>4789.92</v>
      </c>
      <c r="G8" s="31">
        <v>7.4099999999999999E-2</v>
      </c>
      <c r="H8" s="32"/>
    </row>
    <row r="9" spans="2:9" ht="15.75" customHeight="1" x14ac:dyDescent="0.2">
      <c r="B9" s="28" t="s">
        <v>112</v>
      </c>
      <c r="C9" s="28" t="s">
        <v>113</v>
      </c>
      <c r="D9" s="28" t="s">
        <v>109</v>
      </c>
      <c r="E9" s="29">
        <v>293882</v>
      </c>
      <c r="F9" s="30">
        <v>4687.2700000000004</v>
      </c>
      <c r="G9" s="31">
        <v>7.2499999999999995E-2</v>
      </c>
      <c r="H9" s="32"/>
    </row>
    <row r="10" spans="2:9" ht="15.75" customHeight="1" x14ac:dyDescent="0.2">
      <c r="B10" s="28" t="s">
        <v>140</v>
      </c>
      <c r="C10" s="28" t="s">
        <v>141</v>
      </c>
      <c r="D10" s="28" t="s">
        <v>142</v>
      </c>
      <c r="E10" s="29">
        <v>51029</v>
      </c>
      <c r="F10" s="30">
        <v>3912.95</v>
      </c>
      <c r="G10" s="31">
        <v>6.0600000000000001E-2</v>
      </c>
      <c r="H10" s="32"/>
    </row>
    <row r="11" spans="2:9" ht="15.75" customHeight="1" x14ac:dyDescent="0.2">
      <c r="B11" s="28" t="s">
        <v>202</v>
      </c>
      <c r="C11" s="28" t="s">
        <v>203</v>
      </c>
      <c r="D11" s="28" t="s">
        <v>106</v>
      </c>
      <c r="E11" s="29">
        <v>94629</v>
      </c>
      <c r="F11" s="30">
        <v>3572.77</v>
      </c>
      <c r="G11" s="31">
        <v>5.5300000000000002E-2</v>
      </c>
      <c r="H11" s="32"/>
    </row>
    <row r="12" spans="2:9" ht="15.75" customHeight="1" x14ac:dyDescent="0.2">
      <c r="B12" s="28" t="s">
        <v>119</v>
      </c>
      <c r="C12" s="28" t="s">
        <v>120</v>
      </c>
      <c r="D12" s="28" t="s">
        <v>121</v>
      </c>
      <c r="E12" s="29">
        <v>131050</v>
      </c>
      <c r="F12" s="30">
        <v>3301.48</v>
      </c>
      <c r="G12" s="31">
        <v>5.11E-2</v>
      </c>
      <c r="H12" s="32"/>
    </row>
    <row r="13" spans="2:9" ht="15.75" customHeight="1" x14ac:dyDescent="0.2">
      <c r="B13" s="28" t="s">
        <v>361</v>
      </c>
      <c r="C13" s="28" t="s">
        <v>362</v>
      </c>
      <c r="D13" s="28" t="s">
        <v>170</v>
      </c>
      <c r="E13" s="29">
        <v>77328</v>
      </c>
      <c r="F13" s="30">
        <v>3286.59</v>
      </c>
      <c r="G13" s="31">
        <v>5.0900000000000001E-2</v>
      </c>
      <c r="H13" s="32"/>
    </row>
    <row r="14" spans="2:9" ht="15.75" customHeight="1" x14ac:dyDescent="0.2">
      <c r="B14" s="28" t="s">
        <v>196</v>
      </c>
      <c r="C14" s="28" t="s">
        <v>197</v>
      </c>
      <c r="D14" s="28" t="s">
        <v>198</v>
      </c>
      <c r="E14" s="29">
        <v>13089</v>
      </c>
      <c r="F14" s="30">
        <v>2328.11</v>
      </c>
      <c r="G14" s="31">
        <v>3.5999999999999997E-2</v>
      </c>
      <c r="H14" s="32"/>
    </row>
    <row r="15" spans="2:9" ht="15.75" customHeight="1" x14ac:dyDescent="0.2">
      <c r="B15" s="28" t="s">
        <v>228</v>
      </c>
      <c r="C15" s="28" t="s">
        <v>229</v>
      </c>
      <c r="D15" s="28" t="s">
        <v>109</v>
      </c>
      <c r="E15" s="29">
        <v>103752</v>
      </c>
      <c r="F15" s="30">
        <v>2080.75</v>
      </c>
      <c r="G15" s="31">
        <v>3.2199999999999999E-2</v>
      </c>
      <c r="H15" s="32"/>
    </row>
    <row r="16" spans="2:9" ht="15.75" customHeight="1" x14ac:dyDescent="0.2">
      <c r="B16" s="28" t="s">
        <v>210</v>
      </c>
      <c r="C16" s="28" t="s">
        <v>211</v>
      </c>
      <c r="D16" s="28" t="s">
        <v>142</v>
      </c>
      <c r="E16" s="29">
        <v>66858</v>
      </c>
      <c r="F16" s="30">
        <v>1841.47</v>
      </c>
      <c r="G16" s="31">
        <v>2.8500000000000001E-2</v>
      </c>
      <c r="H16" s="32"/>
    </row>
    <row r="17" spans="2:8" ht="15.75" customHeight="1" x14ac:dyDescent="0.2">
      <c r="B17" s="28" t="s">
        <v>130</v>
      </c>
      <c r="C17" s="28" t="s">
        <v>131</v>
      </c>
      <c r="D17" s="28" t="s">
        <v>132</v>
      </c>
      <c r="E17" s="29">
        <v>227650</v>
      </c>
      <c r="F17" s="30">
        <v>1566.91</v>
      </c>
      <c r="G17" s="31">
        <v>2.4199999999999999E-2</v>
      </c>
      <c r="H17" s="32"/>
    </row>
    <row r="18" spans="2:8" ht="15.75" customHeight="1" x14ac:dyDescent="0.2">
      <c r="B18" s="28" t="s">
        <v>114</v>
      </c>
      <c r="C18" s="28" t="s">
        <v>115</v>
      </c>
      <c r="D18" s="28" t="s">
        <v>116</v>
      </c>
      <c r="E18" s="29">
        <v>57245</v>
      </c>
      <c r="F18" s="30">
        <v>1546.65</v>
      </c>
      <c r="G18" s="31">
        <v>2.3900000000000001E-2</v>
      </c>
      <c r="H18" s="32"/>
    </row>
    <row r="19" spans="2:8" ht="15.75" customHeight="1" x14ac:dyDescent="0.2">
      <c r="B19" s="28" t="s">
        <v>238</v>
      </c>
      <c r="C19" s="28" t="s">
        <v>239</v>
      </c>
      <c r="D19" s="28" t="s">
        <v>109</v>
      </c>
      <c r="E19" s="29">
        <v>331256</v>
      </c>
      <c r="F19" s="30">
        <v>1500.59</v>
      </c>
      <c r="G19" s="31">
        <v>2.3199999999999998E-2</v>
      </c>
      <c r="H19" s="32"/>
    </row>
    <row r="20" spans="2:8" ht="15.75" customHeight="1" x14ac:dyDescent="0.2">
      <c r="B20" s="28" t="s">
        <v>311</v>
      </c>
      <c r="C20" s="28" t="s">
        <v>312</v>
      </c>
      <c r="D20" s="28" t="s">
        <v>313</v>
      </c>
      <c r="E20" s="29">
        <v>86071</v>
      </c>
      <c r="F20" s="30">
        <v>1465.75</v>
      </c>
      <c r="G20" s="31">
        <v>2.2700000000000001E-2</v>
      </c>
      <c r="H20" s="32"/>
    </row>
    <row r="21" spans="2:8" ht="15.75" customHeight="1" x14ac:dyDescent="0.2">
      <c r="B21" s="28" t="s">
        <v>247</v>
      </c>
      <c r="C21" s="28" t="s">
        <v>248</v>
      </c>
      <c r="D21" s="28" t="s">
        <v>154</v>
      </c>
      <c r="E21" s="29">
        <v>64388</v>
      </c>
      <c r="F21" s="30">
        <v>1391.97</v>
      </c>
      <c r="G21" s="31">
        <v>2.1499999999999998E-2</v>
      </c>
      <c r="H21" s="32"/>
    </row>
    <row r="22" spans="2:8" ht="15.75" customHeight="1" x14ac:dyDescent="0.2">
      <c r="B22" s="28" t="s">
        <v>166</v>
      </c>
      <c r="C22" s="28" t="s">
        <v>167</v>
      </c>
      <c r="D22" s="28" t="s">
        <v>129</v>
      </c>
      <c r="E22" s="29">
        <v>28617</v>
      </c>
      <c r="F22" s="30">
        <v>1373.24</v>
      </c>
      <c r="G22" s="31">
        <v>2.1299999999999999E-2</v>
      </c>
      <c r="H22" s="32"/>
    </row>
    <row r="23" spans="2:8" ht="15.75" customHeight="1" x14ac:dyDescent="0.2">
      <c r="B23" s="28" t="s">
        <v>194</v>
      </c>
      <c r="C23" s="28" t="s">
        <v>195</v>
      </c>
      <c r="D23" s="28" t="s">
        <v>151</v>
      </c>
      <c r="E23" s="29">
        <v>17097</v>
      </c>
      <c r="F23" s="30">
        <v>1264.51</v>
      </c>
      <c r="G23" s="31">
        <v>1.9599999999999999E-2</v>
      </c>
      <c r="H23" s="32"/>
    </row>
    <row r="24" spans="2:8" ht="15.75" customHeight="1" x14ac:dyDescent="0.2">
      <c r="B24" s="28" t="s">
        <v>245</v>
      </c>
      <c r="C24" s="28" t="s">
        <v>246</v>
      </c>
      <c r="D24" s="28" t="s">
        <v>126</v>
      </c>
      <c r="E24" s="29">
        <v>16437</v>
      </c>
      <c r="F24" s="30">
        <v>1206.1600000000001</v>
      </c>
      <c r="G24" s="31">
        <v>1.8700000000000001E-2</v>
      </c>
      <c r="H24" s="32"/>
    </row>
    <row r="25" spans="2:8" ht="15.75" customHeight="1" x14ac:dyDescent="0.2">
      <c r="B25" s="28" t="s">
        <v>159</v>
      </c>
      <c r="C25" s="28" t="s">
        <v>160</v>
      </c>
      <c r="D25" s="28" t="s">
        <v>109</v>
      </c>
      <c r="E25" s="29">
        <v>148490</v>
      </c>
      <c r="F25" s="30">
        <v>1138.25</v>
      </c>
      <c r="G25" s="31">
        <v>1.7600000000000001E-2</v>
      </c>
      <c r="H25" s="32"/>
    </row>
    <row r="26" spans="2:8" ht="15.75" customHeight="1" x14ac:dyDescent="0.2">
      <c r="B26" s="28" t="s">
        <v>249</v>
      </c>
      <c r="C26" s="28" t="s">
        <v>250</v>
      </c>
      <c r="D26" s="28" t="s">
        <v>106</v>
      </c>
      <c r="E26" s="29">
        <v>78821</v>
      </c>
      <c r="F26" s="30">
        <v>1008.55</v>
      </c>
      <c r="G26" s="31">
        <v>1.5599999999999999E-2</v>
      </c>
      <c r="H26" s="32"/>
    </row>
    <row r="27" spans="2:8" ht="15.75" customHeight="1" x14ac:dyDescent="0.2">
      <c r="B27" s="28" t="s">
        <v>230</v>
      </c>
      <c r="C27" s="28" t="s">
        <v>231</v>
      </c>
      <c r="D27" s="28" t="s">
        <v>116</v>
      </c>
      <c r="E27" s="29">
        <v>30785</v>
      </c>
      <c r="F27" s="30">
        <v>998.87</v>
      </c>
      <c r="G27" s="31">
        <v>1.55E-2</v>
      </c>
      <c r="H27" s="32"/>
    </row>
    <row r="28" spans="2:8" ht="15.75" customHeight="1" x14ac:dyDescent="0.2">
      <c r="B28" s="28" t="s">
        <v>173</v>
      </c>
      <c r="C28" s="28" t="s">
        <v>174</v>
      </c>
      <c r="D28" s="28" t="s">
        <v>116</v>
      </c>
      <c r="E28" s="29">
        <v>119058</v>
      </c>
      <c r="F28" s="30">
        <v>968.66</v>
      </c>
      <c r="G28" s="31">
        <v>1.4999999999999999E-2</v>
      </c>
      <c r="H28" s="32"/>
    </row>
    <row r="29" spans="2:8" ht="15.75" customHeight="1" x14ac:dyDescent="0.2">
      <c r="B29" s="28" t="s">
        <v>185</v>
      </c>
      <c r="C29" s="28" t="s">
        <v>186</v>
      </c>
      <c r="D29" s="28" t="s">
        <v>126</v>
      </c>
      <c r="E29" s="29">
        <v>258504</v>
      </c>
      <c r="F29" s="30">
        <v>861.72</v>
      </c>
      <c r="G29" s="31">
        <v>1.3299999999999999E-2</v>
      </c>
      <c r="H29" s="32"/>
    </row>
    <row r="30" spans="2:8" ht="15.75" customHeight="1" x14ac:dyDescent="0.2">
      <c r="B30" s="28" t="s">
        <v>363</v>
      </c>
      <c r="C30" s="28" t="s">
        <v>364</v>
      </c>
      <c r="D30" s="28" t="s">
        <v>151</v>
      </c>
      <c r="E30" s="29">
        <v>2786</v>
      </c>
      <c r="F30" s="30">
        <v>805.2</v>
      </c>
      <c r="G30" s="31">
        <v>1.2500000000000001E-2</v>
      </c>
      <c r="H30" s="32"/>
    </row>
    <row r="31" spans="2:8" ht="15.75" customHeight="1" x14ac:dyDescent="0.2">
      <c r="B31" s="28" t="s">
        <v>204</v>
      </c>
      <c r="C31" s="28" t="s">
        <v>205</v>
      </c>
      <c r="D31" s="28" t="s">
        <v>206</v>
      </c>
      <c r="E31" s="29">
        <v>155077</v>
      </c>
      <c r="F31" s="30">
        <v>756.7</v>
      </c>
      <c r="G31" s="31">
        <v>1.17E-2</v>
      </c>
      <c r="H31" s="32"/>
    </row>
    <row r="32" spans="2:8" ht="15.75" customHeight="1" x14ac:dyDescent="0.2">
      <c r="B32" s="28" t="s">
        <v>117</v>
      </c>
      <c r="C32" s="28" t="s">
        <v>118</v>
      </c>
      <c r="D32" s="28" t="s">
        <v>116</v>
      </c>
      <c r="E32" s="29">
        <v>3810</v>
      </c>
      <c r="F32" s="30">
        <v>740.88</v>
      </c>
      <c r="G32" s="31">
        <v>1.15E-2</v>
      </c>
      <c r="H32" s="32"/>
    </row>
    <row r="33" spans="2:8" ht="15.75" customHeight="1" x14ac:dyDescent="0.2">
      <c r="B33" s="28" t="s">
        <v>365</v>
      </c>
      <c r="C33" s="28" t="s">
        <v>366</v>
      </c>
      <c r="D33" s="28" t="s">
        <v>106</v>
      </c>
      <c r="E33" s="29">
        <v>116520</v>
      </c>
      <c r="F33" s="30">
        <v>738.85</v>
      </c>
      <c r="G33" s="31">
        <v>1.14E-2</v>
      </c>
      <c r="H33" s="32"/>
    </row>
    <row r="34" spans="2:8" ht="15.75" customHeight="1" x14ac:dyDescent="0.2">
      <c r="B34" s="28" t="s">
        <v>336</v>
      </c>
      <c r="C34" s="28" t="s">
        <v>337</v>
      </c>
      <c r="D34" s="28" t="s">
        <v>338</v>
      </c>
      <c r="E34" s="29">
        <v>310033</v>
      </c>
      <c r="F34" s="30">
        <v>700.52</v>
      </c>
      <c r="G34" s="31">
        <v>1.0800000000000001E-2</v>
      </c>
      <c r="H34" s="32"/>
    </row>
    <row r="35" spans="2:8" ht="15.75" customHeight="1" x14ac:dyDescent="0.2">
      <c r="B35" s="28" t="s">
        <v>367</v>
      </c>
      <c r="C35" s="28" t="s">
        <v>368</v>
      </c>
      <c r="D35" s="28" t="s">
        <v>116</v>
      </c>
      <c r="E35" s="29">
        <v>80019</v>
      </c>
      <c r="F35" s="30">
        <v>682.64</v>
      </c>
      <c r="G35" s="31">
        <v>1.06E-2</v>
      </c>
      <c r="H35" s="32"/>
    </row>
    <row r="36" spans="2:8" ht="15.75" customHeight="1" x14ac:dyDescent="0.2">
      <c r="B36" s="28" t="s">
        <v>316</v>
      </c>
      <c r="C36" s="28" t="s">
        <v>317</v>
      </c>
      <c r="D36" s="28" t="s">
        <v>129</v>
      </c>
      <c r="E36" s="29">
        <v>13344</v>
      </c>
      <c r="F36" s="30">
        <v>651.28</v>
      </c>
      <c r="G36" s="31">
        <v>1.01E-2</v>
      </c>
      <c r="H36" s="32"/>
    </row>
    <row r="37" spans="2:8" ht="15.75" customHeight="1" x14ac:dyDescent="0.2">
      <c r="B37" s="28" t="s">
        <v>286</v>
      </c>
      <c r="C37" s="28" t="s">
        <v>287</v>
      </c>
      <c r="D37" s="28" t="s">
        <v>198</v>
      </c>
      <c r="E37" s="29">
        <v>86966</v>
      </c>
      <c r="F37" s="30">
        <v>628.24</v>
      </c>
      <c r="G37" s="31">
        <v>9.7000000000000003E-3</v>
      </c>
      <c r="H37" s="32"/>
    </row>
    <row r="38" spans="2:8" ht="15.75" customHeight="1" x14ac:dyDescent="0.2">
      <c r="B38" s="28" t="s">
        <v>322</v>
      </c>
      <c r="C38" s="28" t="s">
        <v>323</v>
      </c>
      <c r="D38" s="28" t="s">
        <v>129</v>
      </c>
      <c r="E38" s="29">
        <v>19393</v>
      </c>
      <c r="F38" s="30">
        <v>598.37</v>
      </c>
      <c r="G38" s="31">
        <v>9.2999999999999992E-3</v>
      </c>
      <c r="H38" s="32"/>
    </row>
    <row r="39" spans="2:8" ht="15.75" customHeight="1" x14ac:dyDescent="0.2">
      <c r="B39" s="28" t="s">
        <v>124</v>
      </c>
      <c r="C39" s="28" t="s">
        <v>125</v>
      </c>
      <c r="D39" s="28" t="s">
        <v>126</v>
      </c>
      <c r="E39" s="29">
        <v>71650</v>
      </c>
      <c r="F39" s="30">
        <v>575.39</v>
      </c>
      <c r="G39" s="31">
        <v>8.8999999999999999E-3</v>
      </c>
      <c r="H39" s="32"/>
    </row>
    <row r="40" spans="2:8" ht="15.75" customHeight="1" x14ac:dyDescent="0.2">
      <c r="B40" s="28" t="s">
        <v>283</v>
      </c>
      <c r="C40" s="28" t="s">
        <v>284</v>
      </c>
      <c r="D40" s="28" t="s">
        <v>285</v>
      </c>
      <c r="E40" s="29">
        <v>37218</v>
      </c>
      <c r="F40" s="30">
        <v>479.7</v>
      </c>
      <c r="G40" s="31">
        <v>7.4000000000000003E-3</v>
      </c>
      <c r="H40" s="32"/>
    </row>
    <row r="41" spans="2:8" ht="15.75" customHeight="1" x14ac:dyDescent="0.2">
      <c r="B41" s="28" t="s">
        <v>261</v>
      </c>
      <c r="C41" s="28" t="s">
        <v>262</v>
      </c>
      <c r="D41" s="28" t="s">
        <v>234</v>
      </c>
      <c r="E41" s="29">
        <v>278940</v>
      </c>
      <c r="F41" s="30">
        <v>443.1</v>
      </c>
      <c r="G41" s="31">
        <v>6.8999999999999999E-3</v>
      </c>
      <c r="H41" s="32"/>
    </row>
    <row r="42" spans="2:8" ht="15.75" customHeight="1" x14ac:dyDescent="0.2">
      <c r="B42" s="28" t="s">
        <v>351</v>
      </c>
      <c r="C42" s="28" t="s">
        <v>352</v>
      </c>
      <c r="D42" s="28" t="s">
        <v>348</v>
      </c>
      <c r="E42" s="29">
        <v>3921</v>
      </c>
      <c r="F42" s="30">
        <v>442.25</v>
      </c>
      <c r="G42" s="31">
        <v>6.7999999999999996E-3</v>
      </c>
      <c r="H42" s="32"/>
    </row>
    <row r="43" spans="2:8" ht="15.75" customHeight="1" x14ac:dyDescent="0.2">
      <c r="B43" s="28" t="s">
        <v>243</v>
      </c>
      <c r="C43" s="28" t="s">
        <v>244</v>
      </c>
      <c r="D43" s="28" t="s">
        <v>198</v>
      </c>
      <c r="E43" s="29">
        <v>32556</v>
      </c>
      <c r="F43" s="30">
        <v>395.59</v>
      </c>
      <c r="G43" s="31">
        <v>6.1000000000000004E-3</v>
      </c>
      <c r="H43" s="32"/>
    </row>
    <row r="44" spans="2:8" ht="15.75" customHeight="1" x14ac:dyDescent="0.2">
      <c r="B44" s="28" t="s">
        <v>369</v>
      </c>
      <c r="C44" s="28" t="s">
        <v>370</v>
      </c>
      <c r="D44" s="28" t="s">
        <v>129</v>
      </c>
      <c r="E44" s="29">
        <v>40006</v>
      </c>
      <c r="F44" s="30">
        <v>393.48</v>
      </c>
      <c r="G44" s="31">
        <v>6.1000000000000004E-3</v>
      </c>
      <c r="H44" s="32"/>
    </row>
    <row r="45" spans="2:8" ht="15.75" customHeight="1" x14ac:dyDescent="0.2">
      <c r="B45" s="28" t="s">
        <v>265</v>
      </c>
      <c r="C45" s="28" t="s">
        <v>266</v>
      </c>
      <c r="D45" s="28" t="s">
        <v>198</v>
      </c>
      <c r="E45" s="29">
        <v>24700</v>
      </c>
      <c r="F45" s="30">
        <v>392.61</v>
      </c>
      <c r="G45" s="31">
        <v>6.1000000000000004E-3</v>
      </c>
      <c r="H45" s="32"/>
    </row>
    <row r="46" spans="2:8" ht="15.75" customHeight="1" x14ac:dyDescent="0.2">
      <c r="B46" s="28" t="s">
        <v>320</v>
      </c>
      <c r="C46" s="28" t="s">
        <v>321</v>
      </c>
      <c r="D46" s="28" t="s">
        <v>234</v>
      </c>
      <c r="E46" s="29">
        <v>62615</v>
      </c>
      <c r="F46" s="30">
        <v>333.8</v>
      </c>
      <c r="G46" s="31">
        <v>5.1999999999999998E-3</v>
      </c>
      <c r="H46" s="32"/>
    </row>
    <row r="47" spans="2:8" ht="15.75" customHeight="1" x14ac:dyDescent="0.2">
      <c r="B47" s="28" t="s">
        <v>183</v>
      </c>
      <c r="C47" s="28" t="s">
        <v>184</v>
      </c>
      <c r="D47" s="28" t="s">
        <v>129</v>
      </c>
      <c r="E47" s="29">
        <v>87227</v>
      </c>
      <c r="F47" s="30">
        <v>316.37</v>
      </c>
      <c r="G47" s="31">
        <v>4.8999999999999998E-3</v>
      </c>
      <c r="H47" s="32"/>
    </row>
    <row r="48" spans="2:8" ht="15.75" customHeight="1" x14ac:dyDescent="0.2">
      <c r="B48" s="28" t="s">
        <v>359</v>
      </c>
      <c r="C48" s="28" t="s">
        <v>360</v>
      </c>
      <c r="D48" s="28" t="s">
        <v>129</v>
      </c>
      <c r="E48" s="29">
        <v>7912</v>
      </c>
      <c r="F48" s="30">
        <v>294.32</v>
      </c>
      <c r="G48" s="31">
        <v>4.5999999999999999E-3</v>
      </c>
      <c r="H48" s="32"/>
    </row>
    <row r="49" spans="2:8" ht="15.75" customHeight="1" x14ac:dyDescent="0.2">
      <c r="B49" s="28" t="s">
        <v>371</v>
      </c>
      <c r="C49" s="28" t="s">
        <v>372</v>
      </c>
      <c r="D49" s="28" t="s">
        <v>121</v>
      </c>
      <c r="E49" s="29">
        <v>93846</v>
      </c>
      <c r="F49" s="30">
        <v>281.54000000000002</v>
      </c>
      <c r="G49" s="31">
        <v>4.4000000000000003E-3</v>
      </c>
      <c r="H49" s="32"/>
    </row>
    <row r="50" spans="2:8" ht="15.75" customHeight="1" x14ac:dyDescent="0.2">
      <c r="B50" s="28" t="s">
        <v>373</v>
      </c>
      <c r="C50" s="28" t="s">
        <v>374</v>
      </c>
      <c r="D50" s="28" t="s">
        <v>154</v>
      </c>
      <c r="E50" s="29">
        <v>19945</v>
      </c>
      <c r="F50" s="30">
        <v>242.94</v>
      </c>
      <c r="G50" s="31">
        <v>3.8E-3</v>
      </c>
      <c r="H50" s="32"/>
    </row>
    <row r="51" spans="2:8" ht="15.75" customHeight="1" x14ac:dyDescent="0.2">
      <c r="B51" s="28" t="s">
        <v>375</v>
      </c>
      <c r="C51" s="28" t="s">
        <v>376</v>
      </c>
      <c r="D51" s="28" t="s">
        <v>338</v>
      </c>
      <c r="E51" s="29">
        <v>1417</v>
      </c>
      <c r="F51" s="30">
        <v>219.27</v>
      </c>
      <c r="G51" s="31">
        <v>3.3999999999999998E-3</v>
      </c>
      <c r="H51" s="32"/>
    </row>
    <row r="52" spans="2:8" ht="15.75" customHeight="1" x14ac:dyDescent="0.2">
      <c r="B52" s="28" t="s">
        <v>133</v>
      </c>
      <c r="C52" s="28" t="s">
        <v>134</v>
      </c>
      <c r="D52" s="28" t="s">
        <v>121</v>
      </c>
      <c r="E52" s="29">
        <v>2920</v>
      </c>
      <c r="F52" s="30">
        <v>54.64</v>
      </c>
      <c r="G52" s="31">
        <v>8.0000000000000004E-4</v>
      </c>
      <c r="H52" s="32"/>
    </row>
    <row r="53" spans="2:8" ht="15.75" customHeight="1" x14ac:dyDescent="0.2">
      <c r="B53" s="27" t="s">
        <v>77</v>
      </c>
      <c r="C53" s="27"/>
      <c r="D53" s="27"/>
      <c r="E53" s="33"/>
      <c r="F53" s="34">
        <f>SUM(F7:F52)</f>
        <v>62693.780000000006</v>
      </c>
      <c r="G53" s="35">
        <f>SUM(G7:G52)</f>
        <v>0.97039999999999982</v>
      </c>
      <c r="H53" s="36"/>
    </row>
    <row r="54" spans="2:8" ht="15.75" customHeight="1" x14ac:dyDescent="0.2">
      <c r="B54" s="27" t="s">
        <v>137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8" t="s">
        <v>135</v>
      </c>
      <c r="C55" s="28" t="s">
        <v>136</v>
      </c>
      <c r="D55" s="28" t="s">
        <v>132</v>
      </c>
      <c r="E55" s="29">
        <v>16260</v>
      </c>
      <c r="F55" s="30">
        <v>24.93</v>
      </c>
      <c r="G55" s="31">
        <v>4.0000000000000002E-4</v>
      </c>
      <c r="H55" s="32"/>
    </row>
    <row r="56" spans="2:8" ht="15.75" customHeight="1" x14ac:dyDescent="0.2">
      <c r="B56" s="27" t="s">
        <v>77</v>
      </c>
      <c r="C56" s="28"/>
      <c r="D56" s="28"/>
      <c r="E56" s="29"/>
      <c r="F56" s="63">
        <f>SUM(F55)</f>
        <v>24.93</v>
      </c>
      <c r="G56" s="35">
        <f>SUM(G55)</f>
        <v>4.0000000000000002E-4</v>
      </c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39" t="s">
        <v>81</v>
      </c>
      <c r="C58" s="39"/>
      <c r="D58" s="39"/>
      <c r="E58" s="40"/>
      <c r="F58" s="34">
        <v>62718.71</v>
      </c>
      <c r="G58" s="35">
        <v>0.97060000000000002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90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8" t="s">
        <v>91</v>
      </c>
      <c r="C62" s="28"/>
      <c r="D62" s="28"/>
      <c r="E62" s="29"/>
      <c r="F62" s="30">
        <v>2178.62</v>
      </c>
      <c r="G62" s="31">
        <v>3.3700000000000001E-2</v>
      </c>
      <c r="H62" s="32"/>
    </row>
    <row r="63" spans="2:8" ht="15.75" customHeight="1" x14ac:dyDescent="0.2">
      <c r="B63" s="27" t="s">
        <v>77</v>
      </c>
      <c r="C63" s="27"/>
      <c r="D63" s="27"/>
      <c r="E63" s="33"/>
      <c r="F63" s="34">
        <v>2178.62</v>
      </c>
      <c r="G63" s="35">
        <v>3.3700000000000001E-2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81</v>
      </c>
      <c r="C65" s="39"/>
      <c r="D65" s="39"/>
      <c r="E65" s="40"/>
      <c r="F65" s="34">
        <v>2178.62</v>
      </c>
      <c r="G65" s="35">
        <v>3.3700000000000001E-2</v>
      </c>
      <c r="H65" s="36"/>
    </row>
    <row r="66" spans="2:16" ht="15.75" customHeight="1" x14ac:dyDescent="0.2">
      <c r="B66" s="28" t="s">
        <v>92</v>
      </c>
      <c r="C66" s="28"/>
      <c r="D66" s="28"/>
      <c r="E66" s="29"/>
      <c r="F66" s="41">
        <v>-276.23</v>
      </c>
      <c r="G66" s="42">
        <v>-4.2999999999999705E-3</v>
      </c>
      <c r="H66" s="32"/>
    </row>
    <row r="67" spans="2:16" ht="15.75" customHeight="1" x14ac:dyDescent="0.2">
      <c r="B67" s="43" t="s">
        <v>93</v>
      </c>
      <c r="C67" s="43"/>
      <c r="D67" s="43"/>
      <c r="E67" s="44"/>
      <c r="F67" s="45">
        <v>64621.1</v>
      </c>
      <c r="G67" s="46">
        <v>1</v>
      </c>
      <c r="H67" s="47"/>
    </row>
    <row r="68" spans="2:16" ht="15.75" customHeight="1" x14ac:dyDescent="0.2">
      <c r="B68" s="2"/>
      <c r="L68" s="3"/>
    </row>
    <row r="69" spans="2:16" ht="15.75" customHeight="1" x14ac:dyDescent="0.2">
      <c r="B69" s="15" t="s">
        <v>101</v>
      </c>
    </row>
    <row r="70" spans="2:16" ht="15.75" customHeight="1" x14ac:dyDescent="0.2">
      <c r="B70" s="15" t="s">
        <v>94</v>
      </c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s="65" customFormat="1" ht="15" x14ac:dyDescent="0.25"/>
    <row r="74" spans="2:16" s="65" customFormat="1" ht="15" x14ac:dyDescent="0.25"/>
    <row r="75" spans="2:16" s="65" customFormat="1" ht="15" x14ac:dyDescent="0.25"/>
    <row r="76" spans="2:16" s="65" customFormat="1" ht="15" x14ac:dyDescent="0.25"/>
    <row r="77" spans="2:16" s="65" customFormat="1" ht="15" x14ac:dyDescent="0.25"/>
    <row r="78" spans="2:16" s="65" customFormat="1" x14ac:dyDescent="0.25">
      <c r="B78" s="64"/>
    </row>
    <row r="79" spans="2:16" s="65" customFormat="1" ht="42" customHeight="1" x14ac:dyDescent="0.25">
      <c r="B79" s="84" t="s">
        <v>621</v>
      </c>
      <c r="C79" s="84"/>
      <c r="D79" s="84"/>
      <c r="E79" s="84"/>
      <c r="F79" s="84"/>
      <c r="G79" s="84"/>
      <c r="H79" s="84"/>
    </row>
    <row r="80" spans="2:16" ht="15.75" customHeight="1" thickBot="1" x14ac:dyDescent="0.25">
      <c r="L80" s="9"/>
      <c r="M80" s="9"/>
      <c r="N80" s="9"/>
      <c r="O80" s="9"/>
      <c r="P80" s="9"/>
    </row>
    <row r="81" spans="2:16" s="65" customFormat="1" ht="39.950000000000003" customHeight="1" x14ac:dyDescent="0.25">
      <c r="B81" s="81" t="s">
        <v>43</v>
      </c>
      <c r="C81" s="69" t="s">
        <v>588</v>
      </c>
      <c r="D81" s="85"/>
      <c r="E81" s="81" t="s">
        <v>589</v>
      </c>
      <c r="F81" s="81"/>
    </row>
    <row r="82" spans="2:16" s="65" customFormat="1" ht="50.1" customHeight="1" x14ac:dyDescent="0.25">
      <c r="B82" s="82"/>
      <c r="C82" s="70" t="s">
        <v>590</v>
      </c>
      <c r="D82" s="86"/>
      <c r="E82" s="82"/>
      <c r="F82" s="82"/>
    </row>
    <row r="83" spans="2:16" s="65" customFormat="1" ht="39.950000000000003" customHeight="1" thickBot="1" x14ac:dyDescent="0.3">
      <c r="B83" s="83"/>
      <c r="C83" s="71" t="s">
        <v>581</v>
      </c>
      <c r="D83" s="87"/>
      <c r="E83" s="83"/>
      <c r="F83" s="83"/>
    </row>
    <row r="84" spans="2:16" ht="15.75" customHeight="1" x14ac:dyDescent="0.2">
      <c r="L84" s="9"/>
      <c r="M84" s="9"/>
      <c r="N84" s="9"/>
      <c r="O84" s="9"/>
      <c r="P84" s="9"/>
    </row>
    <row r="85" spans="2:16" s="65" customFormat="1" ht="15" x14ac:dyDescent="0.25">
      <c r="B85" s="65" t="s">
        <v>614</v>
      </c>
    </row>
    <row r="86" spans="2:16" s="65" customFormat="1" ht="15" x14ac:dyDescent="0.25">
      <c r="B86" s="66" t="s">
        <v>615</v>
      </c>
    </row>
    <row r="87" spans="2:16" ht="15.75" customHeight="1" x14ac:dyDescent="0.2">
      <c r="L87" s="9"/>
      <c r="M87" s="9"/>
      <c r="N87" s="9"/>
      <c r="O87" s="9"/>
      <c r="P87" s="9"/>
    </row>
    <row r="89" spans="2:16" ht="15.75" customHeight="1" x14ac:dyDescent="0.2">
      <c r="L89" s="3"/>
    </row>
  </sheetData>
  <mergeCells count="5">
    <mergeCell ref="B79:H79"/>
    <mergeCell ref="B81:B83"/>
    <mergeCell ref="D81:D83"/>
    <mergeCell ref="E81:E83"/>
    <mergeCell ref="F81:F83"/>
  </mergeCells>
  <hyperlinks>
    <hyperlink ref="I1" location="'Sheet1'!A1" display="Index" xr:uid="{7FA7E2D2-4625-473C-A4D7-D1500ED018B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39276-196A-4B33-8A1A-2480AD4736F9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45.140625" style="12" bestFit="1" customWidth="1"/>
    <col min="4" max="4" width="35.85546875" style="12" customWidth="1"/>
    <col min="5" max="5" width="15.28515625" style="2" customWidth="1"/>
    <col min="6" max="6" width="35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130</v>
      </c>
      <c r="C7" s="28" t="s">
        <v>131</v>
      </c>
      <c r="D7" s="28" t="s">
        <v>132</v>
      </c>
      <c r="E7" s="29">
        <v>81150</v>
      </c>
      <c r="F7" s="30">
        <v>558.55999999999995</v>
      </c>
      <c r="G7" s="31">
        <v>7.0999999999999994E-2</v>
      </c>
      <c r="H7" s="32"/>
    </row>
    <row r="8" spans="2:9" ht="15.75" customHeight="1" x14ac:dyDescent="0.2">
      <c r="B8" s="28" t="s">
        <v>194</v>
      </c>
      <c r="C8" s="28" t="s">
        <v>195</v>
      </c>
      <c r="D8" s="28" t="s">
        <v>151</v>
      </c>
      <c r="E8" s="29">
        <v>7019</v>
      </c>
      <c r="F8" s="30">
        <v>519.13</v>
      </c>
      <c r="G8" s="31">
        <v>6.6000000000000003E-2</v>
      </c>
      <c r="H8" s="32"/>
    </row>
    <row r="9" spans="2:9" ht="15.75" customHeight="1" x14ac:dyDescent="0.2">
      <c r="B9" s="28" t="s">
        <v>119</v>
      </c>
      <c r="C9" s="28" t="s">
        <v>120</v>
      </c>
      <c r="D9" s="28" t="s">
        <v>121</v>
      </c>
      <c r="E9" s="29">
        <v>16730</v>
      </c>
      <c r="F9" s="30">
        <v>421.47</v>
      </c>
      <c r="G9" s="31">
        <v>5.3600000000000002E-2</v>
      </c>
      <c r="H9" s="32"/>
    </row>
    <row r="10" spans="2:9" ht="15.75" customHeight="1" x14ac:dyDescent="0.2">
      <c r="B10" s="28" t="s">
        <v>235</v>
      </c>
      <c r="C10" s="28" t="s">
        <v>236</v>
      </c>
      <c r="D10" s="28" t="s">
        <v>237</v>
      </c>
      <c r="E10" s="29">
        <v>96900</v>
      </c>
      <c r="F10" s="30">
        <v>397.29</v>
      </c>
      <c r="G10" s="31">
        <v>5.0500000000000003E-2</v>
      </c>
      <c r="H10" s="32"/>
    </row>
    <row r="11" spans="2:9" ht="15.75" customHeight="1" x14ac:dyDescent="0.2">
      <c r="B11" s="28" t="s">
        <v>288</v>
      </c>
      <c r="C11" s="28" t="s">
        <v>289</v>
      </c>
      <c r="D11" s="28" t="s">
        <v>234</v>
      </c>
      <c r="E11" s="29">
        <v>120615</v>
      </c>
      <c r="F11" s="30">
        <v>381.14</v>
      </c>
      <c r="G11" s="31">
        <v>4.8500000000000001E-2</v>
      </c>
      <c r="H11" s="32"/>
    </row>
    <row r="12" spans="2:9" ht="15.75" customHeight="1" x14ac:dyDescent="0.2">
      <c r="B12" s="28" t="s">
        <v>240</v>
      </c>
      <c r="C12" s="28" t="s">
        <v>241</v>
      </c>
      <c r="D12" s="28" t="s">
        <v>242</v>
      </c>
      <c r="E12" s="29">
        <v>90768</v>
      </c>
      <c r="F12" s="30">
        <v>380.95</v>
      </c>
      <c r="G12" s="31">
        <v>4.8399999999999999E-2</v>
      </c>
      <c r="H12" s="32"/>
    </row>
    <row r="13" spans="2:9" ht="15.75" customHeight="1" x14ac:dyDescent="0.2">
      <c r="B13" s="28" t="s">
        <v>261</v>
      </c>
      <c r="C13" s="28" t="s">
        <v>262</v>
      </c>
      <c r="D13" s="28" t="s">
        <v>234</v>
      </c>
      <c r="E13" s="29">
        <v>222284</v>
      </c>
      <c r="F13" s="30">
        <v>353.1</v>
      </c>
      <c r="G13" s="31">
        <v>4.4900000000000002E-2</v>
      </c>
      <c r="H13" s="32"/>
    </row>
    <row r="14" spans="2:9" ht="15.75" customHeight="1" x14ac:dyDescent="0.2">
      <c r="B14" s="28" t="s">
        <v>204</v>
      </c>
      <c r="C14" s="28" t="s">
        <v>205</v>
      </c>
      <c r="D14" s="28" t="s">
        <v>206</v>
      </c>
      <c r="E14" s="29">
        <v>72074</v>
      </c>
      <c r="F14" s="30">
        <v>351.69</v>
      </c>
      <c r="G14" s="31">
        <v>4.4699999999999997E-2</v>
      </c>
      <c r="H14" s="32"/>
    </row>
    <row r="15" spans="2:9" ht="15.75" customHeight="1" x14ac:dyDescent="0.2">
      <c r="B15" s="28" t="s">
        <v>346</v>
      </c>
      <c r="C15" s="28" t="s">
        <v>347</v>
      </c>
      <c r="D15" s="28" t="s">
        <v>348</v>
      </c>
      <c r="E15" s="29">
        <v>12363</v>
      </c>
      <c r="F15" s="30">
        <v>321.99</v>
      </c>
      <c r="G15" s="31">
        <v>4.0899999999999999E-2</v>
      </c>
      <c r="H15" s="32"/>
    </row>
    <row r="16" spans="2:9" ht="15.75" customHeight="1" x14ac:dyDescent="0.2">
      <c r="B16" s="28" t="s">
        <v>377</v>
      </c>
      <c r="C16" s="28" t="s">
        <v>378</v>
      </c>
      <c r="D16" s="28" t="s">
        <v>237</v>
      </c>
      <c r="E16" s="29">
        <v>88733</v>
      </c>
      <c r="F16" s="30">
        <v>254.44</v>
      </c>
      <c r="G16" s="31">
        <v>3.2300000000000002E-2</v>
      </c>
      <c r="H16" s="32"/>
    </row>
    <row r="17" spans="2:8" ht="15.75" customHeight="1" x14ac:dyDescent="0.2">
      <c r="B17" s="28" t="s">
        <v>199</v>
      </c>
      <c r="C17" s="28" t="s">
        <v>200</v>
      </c>
      <c r="D17" s="28" t="s">
        <v>201</v>
      </c>
      <c r="E17" s="29">
        <v>24653</v>
      </c>
      <c r="F17" s="30">
        <v>244.55</v>
      </c>
      <c r="G17" s="31">
        <v>3.1099999999999999E-2</v>
      </c>
      <c r="H17" s="32"/>
    </row>
    <row r="18" spans="2:8" ht="15.75" customHeight="1" x14ac:dyDescent="0.2">
      <c r="B18" s="28" t="s">
        <v>251</v>
      </c>
      <c r="C18" s="28" t="s">
        <v>252</v>
      </c>
      <c r="D18" s="28" t="s">
        <v>242</v>
      </c>
      <c r="E18" s="29">
        <v>34336</v>
      </c>
      <c r="F18" s="30">
        <v>241.83</v>
      </c>
      <c r="G18" s="31">
        <v>3.0700000000000002E-2</v>
      </c>
      <c r="H18" s="32"/>
    </row>
    <row r="19" spans="2:8" ht="15.75" customHeight="1" x14ac:dyDescent="0.2">
      <c r="B19" s="28" t="s">
        <v>379</v>
      </c>
      <c r="C19" s="28" t="s">
        <v>380</v>
      </c>
      <c r="D19" s="28" t="s">
        <v>201</v>
      </c>
      <c r="E19" s="29">
        <v>7458</v>
      </c>
      <c r="F19" s="30">
        <v>230.55</v>
      </c>
      <c r="G19" s="31">
        <v>2.93E-2</v>
      </c>
      <c r="H19" s="32"/>
    </row>
    <row r="20" spans="2:8" ht="15.75" customHeight="1" x14ac:dyDescent="0.2">
      <c r="B20" s="28" t="s">
        <v>311</v>
      </c>
      <c r="C20" s="28" t="s">
        <v>312</v>
      </c>
      <c r="D20" s="28" t="s">
        <v>313</v>
      </c>
      <c r="E20" s="29">
        <v>13214</v>
      </c>
      <c r="F20" s="30">
        <v>225.03</v>
      </c>
      <c r="G20" s="31">
        <v>2.86E-2</v>
      </c>
      <c r="H20" s="32"/>
    </row>
    <row r="21" spans="2:8" ht="15.75" customHeight="1" x14ac:dyDescent="0.2">
      <c r="B21" s="28" t="s">
        <v>253</v>
      </c>
      <c r="C21" s="28" t="s">
        <v>254</v>
      </c>
      <c r="D21" s="28" t="s">
        <v>237</v>
      </c>
      <c r="E21" s="29">
        <v>225463</v>
      </c>
      <c r="F21" s="30">
        <v>221.97</v>
      </c>
      <c r="G21" s="31">
        <v>2.8199999999999999E-2</v>
      </c>
      <c r="H21" s="32"/>
    </row>
    <row r="22" spans="2:8" ht="15.75" customHeight="1" x14ac:dyDescent="0.2">
      <c r="B22" s="28" t="s">
        <v>192</v>
      </c>
      <c r="C22" s="28" t="s">
        <v>193</v>
      </c>
      <c r="D22" s="28" t="s">
        <v>121</v>
      </c>
      <c r="E22" s="29">
        <v>175719</v>
      </c>
      <c r="F22" s="30">
        <v>220.18</v>
      </c>
      <c r="G22" s="31">
        <v>2.8000000000000001E-2</v>
      </c>
      <c r="H22" s="32"/>
    </row>
    <row r="23" spans="2:8" ht="15.75" customHeight="1" x14ac:dyDescent="0.2">
      <c r="B23" s="28" t="s">
        <v>267</v>
      </c>
      <c r="C23" s="28" t="s">
        <v>268</v>
      </c>
      <c r="D23" s="28" t="s">
        <v>201</v>
      </c>
      <c r="E23" s="29">
        <v>12876</v>
      </c>
      <c r="F23" s="30">
        <v>218.24</v>
      </c>
      <c r="G23" s="31">
        <v>2.7699999999999999E-2</v>
      </c>
      <c r="H23" s="32"/>
    </row>
    <row r="24" spans="2:8" ht="15.75" customHeight="1" x14ac:dyDescent="0.2">
      <c r="B24" s="28" t="s">
        <v>381</v>
      </c>
      <c r="C24" s="28" t="s">
        <v>382</v>
      </c>
      <c r="D24" s="28" t="s">
        <v>151</v>
      </c>
      <c r="E24" s="29">
        <v>32997</v>
      </c>
      <c r="F24" s="30">
        <v>203.89</v>
      </c>
      <c r="G24" s="31">
        <v>2.5899999999999999E-2</v>
      </c>
      <c r="H24" s="32"/>
    </row>
    <row r="25" spans="2:8" ht="15.75" customHeight="1" x14ac:dyDescent="0.2">
      <c r="B25" s="28" t="s">
        <v>383</v>
      </c>
      <c r="C25" s="28" t="s">
        <v>384</v>
      </c>
      <c r="D25" s="28" t="s">
        <v>151</v>
      </c>
      <c r="E25" s="29">
        <v>8000</v>
      </c>
      <c r="F25" s="30">
        <v>180.36</v>
      </c>
      <c r="G25" s="31">
        <v>2.29E-2</v>
      </c>
      <c r="H25" s="32"/>
    </row>
    <row r="26" spans="2:8" ht="15.75" customHeight="1" x14ac:dyDescent="0.2">
      <c r="B26" s="28" t="s">
        <v>385</v>
      </c>
      <c r="C26" s="28" t="s">
        <v>386</v>
      </c>
      <c r="D26" s="28" t="s">
        <v>242</v>
      </c>
      <c r="E26" s="29">
        <v>2564</v>
      </c>
      <c r="F26" s="30">
        <v>166.84</v>
      </c>
      <c r="G26" s="31">
        <v>2.12E-2</v>
      </c>
      <c r="H26" s="32"/>
    </row>
    <row r="27" spans="2:8" ht="15.75" customHeight="1" x14ac:dyDescent="0.2">
      <c r="B27" s="28" t="s">
        <v>271</v>
      </c>
      <c r="C27" s="28" t="s">
        <v>272</v>
      </c>
      <c r="D27" s="28" t="s">
        <v>191</v>
      </c>
      <c r="E27" s="29">
        <v>364</v>
      </c>
      <c r="F27" s="30">
        <v>166.4</v>
      </c>
      <c r="G27" s="31">
        <v>2.12E-2</v>
      </c>
      <c r="H27" s="32"/>
    </row>
    <row r="28" spans="2:8" ht="15.75" customHeight="1" x14ac:dyDescent="0.2">
      <c r="B28" s="28" t="s">
        <v>387</v>
      </c>
      <c r="C28" s="28" t="s">
        <v>388</v>
      </c>
      <c r="D28" s="28" t="s">
        <v>201</v>
      </c>
      <c r="E28" s="29">
        <v>12781</v>
      </c>
      <c r="F28" s="30">
        <v>156.08000000000001</v>
      </c>
      <c r="G28" s="31">
        <v>1.9800000000000002E-2</v>
      </c>
      <c r="H28" s="32"/>
    </row>
    <row r="29" spans="2:8" ht="15.75" customHeight="1" x14ac:dyDescent="0.2">
      <c r="B29" s="28" t="s">
        <v>389</v>
      </c>
      <c r="C29" s="28" t="s">
        <v>390</v>
      </c>
      <c r="D29" s="28" t="s">
        <v>191</v>
      </c>
      <c r="E29" s="29">
        <v>1879</v>
      </c>
      <c r="F29" s="30">
        <v>153.55000000000001</v>
      </c>
      <c r="G29" s="31">
        <v>1.95E-2</v>
      </c>
      <c r="H29" s="32"/>
    </row>
    <row r="30" spans="2:8" ht="15.75" customHeight="1" x14ac:dyDescent="0.2">
      <c r="B30" s="28" t="s">
        <v>255</v>
      </c>
      <c r="C30" s="28" t="s">
        <v>256</v>
      </c>
      <c r="D30" s="28" t="s">
        <v>201</v>
      </c>
      <c r="E30" s="29">
        <v>16855</v>
      </c>
      <c r="F30" s="30">
        <v>149.6</v>
      </c>
      <c r="G30" s="31">
        <v>1.9E-2</v>
      </c>
      <c r="H30" s="32"/>
    </row>
    <row r="31" spans="2:8" ht="15.75" customHeight="1" x14ac:dyDescent="0.2">
      <c r="B31" s="28" t="s">
        <v>391</v>
      </c>
      <c r="C31" s="28" t="s">
        <v>392</v>
      </c>
      <c r="D31" s="28" t="s">
        <v>151</v>
      </c>
      <c r="E31" s="29">
        <v>15064</v>
      </c>
      <c r="F31" s="30">
        <v>148.33000000000001</v>
      </c>
      <c r="G31" s="31">
        <v>1.89E-2</v>
      </c>
      <c r="H31" s="32"/>
    </row>
    <row r="32" spans="2:8" ht="15.75" customHeight="1" x14ac:dyDescent="0.2">
      <c r="B32" s="28" t="s">
        <v>320</v>
      </c>
      <c r="C32" s="28" t="s">
        <v>321</v>
      </c>
      <c r="D32" s="28" t="s">
        <v>234</v>
      </c>
      <c r="E32" s="29">
        <v>26910</v>
      </c>
      <c r="F32" s="30">
        <v>143.46</v>
      </c>
      <c r="G32" s="31">
        <v>1.8200000000000001E-2</v>
      </c>
      <c r="H32" s="32"/>
    </row>
    <row r="33" spans="2:8" ht="15.75" customHeight="1" x14ac:dyDescent="0.2">
      <c r="B33" s="28" t="s">
        <v>393</v>
      </c>
      <c r="C33" s="28" t="s">
        <v>394</v>
      </c>
      <c r="D33" s="28" t="s">
        <v>151</v>
      </c>
      <c r="E33" s="29">
        <v>63109</v>
      </c>
      <c r="F33" s="30">
        <v>100.31</v>
      </c>
      <c r="G33" s="31">
        <v>1.2800000000000001E-2</v>
      </c>
      <c r="H33" s="32"/>
    </row>
    <row r="34" spans="2:8" ht="15.75" customHeight="1" x14ac:dyDescent="0.2">
      <c r="B34" s="28" t="s">
        <v>353</v>
      </c>
      <c r="C34" s="28" t="s">
        <v>354</v>
      </c>
      <c r="D34" s="28" t="s">
        <v>237</v>
      </c>
      <c r="E34" s="29">
        <v>65342</v>
      </c>
      <c r="F34" s="30">
        <v>88.44</v>
      </c>
      <c r="G34" s="31">
        <v>1.12E-2</v>
      </c>
      <c r="H34" s="32"/>
    </row>
    <row r="35" spans="2:8" ht="15.75" customHeight="1" x14ac:dyDescent="0.2">
      <c r="B35" s="28" t="s">
        <v>281</v>
      </c>
      <c r="C35" s="28" t="s">
        <v>282</v>
      </c>
      <c r="D35" s="28" t="s">
        <v>116</v>
      </c>
      <c r="E35" s="29">
        <v>326</v>
      </c>
      <c r="F35" s="30">
        <v>80.95</v>
      </c>
      <c r="G35" s="31">
        <v>1.03E-2</v>
      </c>
      <c r="H35" s="32"/>
    </row>
    <row r="36" spans="2:8" ht="15.75" customHeight="1" x14ac:dyDescent="0.2">
      <c r="B36" s="28" t="s">
        <v>395</v>
      </c>
      <c r="C36" s="28" t="s">
        <v>396</v>
      </c>
      <c r="D36" s="28" t="s">
        <v>201</v>
      </c>
      <c r="E36" s="29">
        <v>10153</v>
      </c>
      <c r="F36" s="30">
        <v>74.87</v>
      </c>
      <c r="G36" s="31">
        <v>9.4999999999999998E-3</v>
      </c>
      <c r="H36" s="32"/>
    </row>
    <row r="37" spans="2:8" ht="15.75" customHeight="1" x14ac:dyDescent="0.2">
      <c r="B37" s="28" t="s">
        <v>397</v>
      </c>
      <c r="C37" s="28" t="s">
        <v>398</v>
      </c>
      <c r="D37" s="28" t="s">
        <v>201</v>
      </c>
      <c r="E37" s="29">
        <v>35308</v>
      </c>
      <c r="F37" s="30">
        <v>72.540000000000006</v>
      </c>
      <c r="G37" s="31">
        <v>9.1999999999999998E-3</v>
      </c>
      <c r="H37" s="32"/>
    </row>
    <row r="38" spans="2:8" ht="15.75" customHeight="1" x14ac:dyDescent="0.2">
      <c r="B38" s="28" t="s">
        <v>399</v>
      </c>
      <c r="C38" s="28" t="s">
        <v>400</v>
      </c>
      <c r="D38" s="28" t="s">
        <v>234</v>
      </c>
      <c r="E38" s="29">
        <v>6605</v>
      </c>
      <c r="F38" s="30">
        <v>71.510000000000005</v>
      </c>
      <c r="G38" s="31">
        <v>9.1000000000000004E-3</v>
      </c>
      <c r="H38" s="32"/>
    </row>
    <row r="39" spans="2:8" ht="15.75" customHeight="1" x14ac:dyDescent="0.2">
      <c r="B39" s="28" t="s">
        <v>401</v>
      </c>
      <c r="C39" s="28" t="s">
        <v>402</v>
      </c>
      <c r="D39" s="28" t="s">
        <v>201</v>
      </c>
      <c r="E39" s="29">
        <v>17536</v>
      </c>
      <c r="F39" s="30">
        <v>62.22</v>
      </c>
      <c r="G39" s="31">
        <v>7.9000000000000008E-3</v>
      </c>
      <c r="H39" s="32"/>
    </row>
    <row r="40" spans="2:8" ht="15.75" customHeight="1" x14ac:dyDescent="0.2">
      <c r="B40" s="28" t="s">
        <v>403</v>
      </c>
      <c r="C40" s="28" t="s">
        <v>404</v>
      </c>
      <c r="D40" s="28" t="s">
        <v>132</v>
      </c>
      <c r="E40" s="29">
        <v>28454</v>
      </c>
      <c r="F40" s="30">
        <v>36.61</v>
      </c>
      <c r="G40" s="31">
        <v>4.7000000000000002E-3</v>
      </c>
      <c r="H40" s="32"/>
    </row>
    <row r="41" spans="2:8" ht="15.75" customHeight="1" x14ac:dyDescent="0.2">
      <c r="B41" s="28" t="s">
        <v>405</v>
      </c>
      <c r="C41" s="28" t="s">
        <v>406</v>
      </c>
      <c r="D41" s="28" t="s">
        <v>285</v>
      </c>
      <c r="E41" s="29">
        <v>3952</v>
      </c>
      <c r="F41" s="30">
        <v>35.78</v>
      </c>
      <c r="G41" s="31">
        <v>4.4999999999999997E-3</v>
      </c>
      <c r="H41" s="32"/>
    </row>
    <row r="42" spans="2:8" ht="15.75" customHeight="1" x14ac:dyDescent="0.2">
      <c r="B42" s="28" t="s">
        <v>133</v>
      </c>
      <c r="C42" s="28" t="s">
        <v>134</v>
      </c>
      <c r="D42" s="28" t="s">
        <v>121</v>
      </c>
      <c r="E42" s="29">
        <v>1560</v>
      </c>
      <c r="F42" s="30">
        <v>29.19</v>
      </c>
      <c r="G42" s="31">
        <v>3.7000000000000002E-3</v>
      </c>
      <c r="H42" s="32"/>
    </row>
    <row r="43" spans="2:8" ht="15.75" customHeight="1" x14ac:dyDescent="0.2">
      <c r="B43" s="27" t="s">
        <v>77</v>
      </c>
      <c r="C43" s="27"/>
      <c r="D43" s="27"/>
      <c r="E43" s="33"/>
      <c r="F43" s="34">
        <f>SUM(F7:F42)</f>
        <v>7663.0399999999991</v>
      </c>
      <c r="G43" s="35">
        <f>SUM(G7:G42)</f>
        <v>0.97389999999999999</v>
      </c>
      <c r="H43" s="36"/>
    </row>
    <row r="44" spans="2:8" ht="15.75" customHeight="1" x14ac:dyDescent="0.2">
      <c r="B44" s="27" t="s">
        <v>137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135</v>
      </c>
      <c r="C45" s="28" t="s">
        <v>136</v>
      </c>
      <c r="D45" s="28" t="s">
        <v>132</v>
      </c>
      <c r="E45" s="29">
        <v>5796</v>
      </c>
      <c r="F45" s="30">
        <v>8.89</v>
      </c>
      <c r="G45" s="31">
        <v>1.1000000000000001E-3</v>
      </c>
      <c r="H45" s="32"/>
    </row>
    <row r="46" spans="2:8" ht="15.75" customHeight="1" x14ac:dyDescent="0.2">
      <c r="B46" s="27" t="s">
        <v>77</v>
      </c>
      <c r="C46" s="28"/>
      <c r="D46" s="28"/>
      <c r="E46" s="29"/>
      <c r="F46" s="63">
        <f>SUM(F45)</f>
        <v>8.89</v>
      </c>
      <c r="G46" s="35">
        <f>SUM(G45)</f>
        <v>1.1000000000000001E-3</v>
      </c>
      <c r="H46" s="32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81</v>
      </c>
      <c r="C48" s="39"/>
      <c r="D48" s="39"/>
      <c r="E48" s="40"/>
      <c r="F48" s="34">
        <v>7671.93</v>
      </c>
      <c r="G48" s="35">
        <v>0.97529999999999994</v>
      </c>
      <c r="H48" s="36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27" t="s">
        <v>90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8" t="s">
        <v>91</v>
      </c>
      <c r="C52" s="28"/>
      <c r="D52" s="28"/>
      <c r="E52" s="29"/>
      <c r="F52" s="30">
        <v>231.8</v>
      </c>
      <c r="G52" s="31">
        <v>2.9499999999999998E-2</v>
      </c>
      <c r="H52" s="32"/>
    </row>
    <row r="53" spans="2:8" ht="15.75" customHeight="1" x14ac:dyDescent="0.2">
      <c r="B53" s="27" t="s">
        <v>77</v>
      </c>
      <c r="C53" s="27"/>
      <c r="D53" s="27"/>
      <c r="E53" s="33"/>
      <c r="F53" s="34">
        <v>231.8</v>
      </c>
      <c r="G53" s="35">
        <v>2.9499999999999998E-2</v>
      </c>
      <c r="H53" s="36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81</v>
      </c>
      <c r="C55" s="39"/>
      <c r="D55" s="39"/>
      <c r="E55" s="40"/>
      <c r="F55" s="34">
        <v>231.8</v>
      </c>
      <c r="G55" s="35">
        <v>2.9499999999999998E-2</v>
      </c>
      <c r="H55" s="36"/>
    </row>
    <row r="56" spans="2:8" ht="15.75" customHeight="1" x14ac:dyDescent="0.2">
      <c r="B56" s="28" t="s">
        <v>92</v>
      </c>
      <c r="C56" s="28"/>
      <c r="D56" s="28"/>
      <c r="E56" s="29"/>
      <c r="F56" s="41">
        <v>-37.96</v>
      </c>
      <c r="G56" s="42">
        <v>-4.7999999999999154E-3</v>
      </c>
      <c r="H56" s="32"/>
    </row>
    <row r="57" spans="2:8" ht="15.75" customHeight="1" x14ac:dyDescent="0.2">
      <c r="B57" s="43" t="s">
        <v>93</v>
      </c>
      <c r="C57" s="43"/>
      <c r="D57" s="43"/>
      <c r="E57" s="44"/>
      <c r="F57" s="45">
        <v>7865.77</v>
      </c>
      <c r="G57" s="46">
        <v>1</v>
      </c>
      <c r="H57" s="47"/>
    </row>
    <row r="58" spans="2:8" ht="15.75" customHeight="1" x14ac:dyDescent="0.2">
      <c r="B58" s="2"/>
    </row>
    <row r="59" spans="2:8" ht="15.75" customHeight="1" x14ac:dyDescent="0.2">
      <c r="B59" s="15" t="s">
        <v>101</v>
      </c>
    </row>
    <row r="60" spans="2:8" ht="15.75" customHeight="1" x14ac:dyDescent="0.2">
      <c r="B60" s="15" t="s">
        <v>94</v>
      </c>
    </row>
    <row r="63" spans="2:8" s="65" customFormat="1" ht="15" x14ac:dyDescent="0.25"/>
    <row r="64" spans="2:8" s="65" customFormat="1" ht="15" x14ac:dyDescent="0.25"/>
    <row r="65" spans="2:16" s="65" customFormat="1" ht="15" x14ac:dyDescent="0.25"/>
    <row r="66" spans="2:16" s="65" customFormat="1" ht="15" x14ac:dyDescent="0.25"/>
    <row r="67" spans="2:16" s="65" customFormat="1" ht="15" x14ac:dyDescent="0.25"/>
    <row r="68" spans="2:16" s="65" customFormat="1" x14ac:dyDescent="0.25">
      <c r="B68" s="64"/>
    </row>
    <row r="69" spans="2:16" s="65" customFormat="1" ht="42" customHeight="1" x14ac:dyDescent="0.25">
      <c r="B69" s="84" t="s">
        <v>621</v>
      </c>
      <c r="C69" s="84"/>
      <c r="D69" s="84"/>
      <c r="E69" s="84"/>
      <c r="F69" s="84"/>
      <c r="G69" s="84"/>
      <c r="H69" s="84"/>
    </row>
    <row r="70" spans="2:16" ht="15.75" customHeight="1" thickBot="1" x14ac:dyDescent="0.25">
      <c r="L70" s="3"/>
    </row>
    <row r="71" spans="2:16" s="65" customFormat="1" ht="39.950000000000003" customHeight="1" x14ac:dyDescent="0.25">
      <c r="B71" s="81" t="s">
        <v>45</v>
      </c>
      <c r="C71" s="69" t="s">
        <v>591</v>
      </c>
      <c r="D71" s="85"/>
      <c r="E71" s="81" t="s">
        <v>592</v>
      </c>
      <c r="F71" s="81"/>
    </row>
    <row r="72" spans="2:16" s="65" customFormat="1" ht="58.5" customHeight="1" x14ac:dyDescent="0.25">
      <c r="B72" s="82"/>
      <c r="C72" s="70" t="s">
        <v>593</v>
      </c>
      <c r="D72" s="86"/>
      <c r="E72" s="82"/>
      <c r="F72" s="82"/>
    </row>
    <row r="73" spans="2:16" s="65" customFormat="1" ht="39.950000000000003" customHeight="1" thickBot="1" x14ac:dyDescent="0.3">
      <c r="B73" s="83"/>
      <c r="C73" s="71" t="s">
        <v>581</v>
      </c>
      <c r="D73" s="87"/>
      <c r="E73" s="83"/>
      <c r="F73" s="83"/>
    </row>
    <row r="74" spans="2:16" ht="15.75" customHeight="1" x14ac:dyDescent="0.2">
      <c r="L74" s="3"/>
    </row>
    <row r="75" spans="2:16" s="65" customFormat="1" ht="15" x14ac:dyDescent="0.25">
      <c r="B75" s="65" t="s">
        <v>614</v>
      </c>
    </row>
    <row r="76" spans="2:16" s="65" customFormat="1" ht="15" x14ac:dyDescent="0.25">
      <c r="B76" s="66" t="s">
        <v>615</v>
      </c>
    </row>
    <row r="77" spans="2:16" ht="15.75" customHeight="1" x14ac:dyDescent="0.2">
      <c r="L77" s="3"/>
    </row>
    <row r="78" spans="2:16" ht="15.75" customHeight="1" x14ac:dyDescent="0.2">
      <c r="L78" s="5"/>
      <c r="M78" s="5"/>
      <c r="N78" s="6"/>
      <c r="O78" s="6"/>
      <c r="P78" s="5"/>
    </row>
    <row r="79" spans="2:16" ht="15.75" customHeight="1" x14ac:dyDescent="0.2">
      <c r="L79" s="7"/>
      <c r="M79" s="8"/>
      <c r="N79" s="8"/>
      <c r="O79" s="7"/>
      <c r="P79" s="7"/>
    </row>
    <row r="80" spans="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69:H69"/>
    <mergeCell ref="B71:B73"/>
    <mergeCell ref="D71:D73"/>
    <mergeCell ref="E71:E73"/>
    <mergeCell ref="F71:F73"/>
  </mergeCells>
  <hyperlinks>
    <hyperlink ref="I1" location="'Sheet1'!A1" display="Index" xr:uid="{AFB00394-6698-4C7C-B68F-2F83BC8697E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A5220-97F2-4434-A7C4-ED43A7B21C63}">
  <dimension ref="B1:P9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47.7109375" style="12" bestFit="1" customWidth="1"/>
    <col min="4" max="4" width="35.42578125" style="12" customWidth="1"/>
    <col min="5" max="5" width="15.28515625" style="2" customWidth="1"/>
    <col min="6" max="6" width="35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119</v>
      </c>
      <c r="C7" s="28" t="s">
        <v>120</v>
      </c>
      <c r="D7" s="28" t="s">
        <v>121</v>
      </c>
      <c r="E7" s="29">
        <v>21368</v>
      </c>
      <c r="F7" s="30">
        <v>538.30999999999995</v>
      </c>
      <c r="G7" s="31">
        <v>0.10680000000000001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109</v>
      </c>
      <c r="E8" s="29">
        <v>28843</v>
      </c>
      <c r="F8" s="30">
        <v>460.03</v>
      </c>
      <c r="G8" s="31">
        <v>9.1200000000000003E-2</v>
      </c>
      <c r="H8" s="32"/>
    </row>
    <row r="9" spans="2:9" ht="15.75" customHeight="1" x14ac:dyDescent="0.2">
      <c r="B9" s="28" t="s">
        <v>104</v>
      </c>
      <c r="C9" s="28" t="s">
        <v>105</v>
      </c>
      <c r="D9" s="28" t="s">
        <v>106</v>
      </c>
      <c r="E9" s="29">
        <v>24503</v>
      </c>
      <c r="F9" s="30">
        <v>410.47</v>
      </c>
      <c r="G9" s="31">
        <v>8.14E-2</v>
      </c>
      <c r="H9" s="32"/>
    </row>
    <row r="10" spans="2:9" ht="15.75" customHeight="1" x14ac:dyDescent="0.2">
      <c r="B10" s="28" t="s">
        <v>210</v>
      </c>
      <c r="C10" s="28" t="s">
        <v>211</v>
      </c>
      <c r="D10" s="28" t="s">
        <v>142</v>
      </c>
      <c r="E10" s="29">
        <v>11916</v>
      </c>
      <c r="F10" s="30">
        <v>328.2</v>
      </c>
      <c r="G10" s="31">
        <v>6.5100000000000005E-2</v>
      </c>
      <c r="H10" s="32"/>
    </row>
    <row r="11" spans="2:9" ht="15.75" customHeight="1" x14ac:dyDescent="0.2">
      <c r="B11" s="28" t="s">
        <v>107</v>
      </c>
      <c r="C11" s="28" t="s">
        <v>108</v>
      </c>
      <c r="D11" s="28" t="s">
        <v>109</v>
      </c>
      <c r="E11" s="29">
        <v>45767</v>
      </c>
      <c r="F11" s="30">
        <v>320.76</v>
      </c>
      <c r="G11" s="31">
        <v>6.3600000000000004E-2</v>
      </c>
      <c r="H11" s="32"/>
    </row>
    <row r="12" spans="2:9" ht="15.75" customHeight="1" x14ac:dyDescent="0.2">
      <c r="B12" s="28" t="s">
        <v>202</v>
      </c>
      <c r="C12" s="28" t="s">
        <v>203</v>
      </c>
      <c r="D12" s="28" t="s">
        <v>106</v>
      </c>
      <c r="E12" s="29">
        <v>6845</v>
      </c>
      <c r="F12" s="30">
        <v>258.44</v>
      </c>
      <c r="G12" s="31">
        <v>5.1299999999999998E-2</v>
      </c>
      <c r="H12" s="32"/>
    </row>
    <row r="13" spans="2:9" ht="15.75" customHeight="1" x14ac:dyDescent="0.2">
      <c r="B13" s="28" t="s">
        <v>228</v>
      </c>
      <c r="C13" s="28" t="s">
        <v>229</v>
      </c>
      <c r="D13" s="28" t="s">
        <v>109</v>
      </c>
      <c r="E13" s="29">
        <v>9696</v>
      </c>
      <c r="F13" s="30">
        <v>194.45</v>
      </c>
      <c r="G13" s="31">
        <v>3.8600000000000002E-2</v>
      </c>
      <c r="H13" s="32"/>
    </row>
    <row r="14" spans="2:9" ht="15.75" customHeight="1" x14ac:dyDescent="0.2">
      <c r="B14" s="28" t="s">
        <v>114</v>
      </c>
      <c r="C14" s="28" t="s">
        <v>115</v>
      </c>
      <c r="D14" s="28" t="s">
        <v>116</v>
      </c>
      <c r="E14" s="29">
        <v>5901</v>
      </c>
      <c r="F14" s="30">
        <v>159.43</v>
      </c>
      <c r="G14" s="31">
        <v>3.1600000000000003E-2</v>
      </c>
      <c r="H14" s="32"/>
    </row>
    <row r="15" spans="2:9" ht="15.75" customHeight="1" x14ac:dyDescent="0.2">
      <c r="B15" s="28" t="s">
        <v>407</v>
      </c>
      <c r="C15" s="28" t="s">
        <v>408</v>
      </c>
      <c r="D15" s="28" t="s">
        <v>116</v>
      </c>
      <c r="E15" s="29">
        <v>57641</v>
      </c>
      <c r="F15" s="30">
        <v>136.12</v>
      </c>
      <c r="G15" s="31">
        <v>2.7E-2</v>
      </c>
      <c r="H15" s="32"/>
    </row>
    <row r="16" spans="2:9" ht="15.75" customHeight="1" x14ac:dyDescent="0.2">
      <c r="B16" s="28" t="s">
        <v>311</v>
      </c>
      <c r="C16" s="28" t="s">
        <v>312</v>
      </c>
      <c r="D16" s="28" t="s">
        <v>313</v>
      </c>
      <c r="E16" s="29">
        <v>7984</v>
      </c>
      <c r="F16" s="30">
        <v>135.96</v>
      </c>
      <c r="G16" s="31">
        <v>2.7E-2</v>
      </c>
      <c r="H16" s="32"/>
    </row>
    <row r="17" spans="2:8" ht="15.75" customHeight="1" x14ac:dyDescent="0.2">
      <c r="B17" s="28" t="s">
        <v>140</v>
      </c>
      <c r="C17" s="28" t="s">
        <v>141</v>
      </c>
      <c r="D17" s="28" t="s">
        <v>142</v>
      </c>
      <c r="E17" s="29">
        <v>1755</v>
      </c>
      <c r="F17" s="30">
        <v>134.58000000000001</v>
      </c>
      <c r="G17" s="31">
        <v>2.6700000000000002E-2</v>
      </c>
      <c r="H17" s="32"/>
    </row>
    <row r="18" spans="2:8" ht="15.75" customHeight="1" x14ac:dyDescent="0.2">
      <c r="B18" s="28" t="s">
        <v>159</v>
      </c>
      <c r="C18" s="28" t="s">
        <v>160</v>
      </c>
      <c r="D18" s="28" t="s">
        <v>109</v>
      </c>
      <c r="E18" s="29">
        <v>16972</v>
      </c>
      <c r="F18" s="30">
        <v>130.1</v>
      </c>
      <c r="G18" s="31">
        <v>2.58E-2</v>
      </c>
      <c r="H18" s="32"/>
    </row>
    <row r="19" spans="2:8" ht="15.75" customHeight="1" x14ac:dyDescent="0.2">
      <c r="B19" s="28" t="s">
        <v>238</v>
      </c>
      <c r="C19" s="28" t="s">
        <v>239</v>
      </c>
      <c r="D19" s="28" t="s">
        <v>109</v>
      </c>
      <c r="E19" s="29">
        <v>25312</v>
      </c>
      <c r="F19" s="30">
        <v>114.66</v>
      </c>
      <c r="G19" s="31">
        <v>2.2700000000000001E-2</v>
      </c>
      <c r="H19" s="32"/>
    </row>
    <row r="20" spans="2:8" ht="15.75" customHeight="1" x14ac:dyDescent="0.2">
      <c r="B20" s="28" t="s">
        <v>130</v>
      </c>
      <c r="C20" s="28" t="s">
        <v>131</v>
      </c>
      <c r="D20" s="28" t="s">
        <v>132</v>
      </c>
      <c r="E20" s="29">
        <v>15589</v>
      </c>
      <c r="F20" s="30">
        <v>107.3</v>
      </c>
      <c r="G20" s="31">
        <v>2.1299999999999999E-2</v>
      </c>
      <c r="H20" s="32"/>
    </row>
    <row r="21" spans="2:8" ht="15.75" customHeight="1" x14ac:dyDescent="0.2">
      <c r="B21" s="28" t="s">
        <v>230</v>
      </c>
      <c r="C21" s="28" t="s">
        <v>231</v>
      </c>
      <c r="D21" s="28" t="s">
        <v>116</v>
      </c>
      <c r="E21" s="29">
        <v>2970</v>
      </c>
      <c r="F21" s="30">
        <v>96.37</v>
      </c>
      <c r="G21" s="31">
        <v>1.9099999999999999E-2</v>
      </c>
      <c r="H21" s="32"/>
    </row>
    <row r="22" spans="2:8" ht="15.75" customHeight="1" x14ac:dyDescent="0.2">
      <c r="B22" s="28" t="s">
        <v>249</v>
      </c>
      <c r="C22" s="28" t="s">
        <v>250</v>
      </c>
      <c r="D22" s="28" t="s">
        <v>106</v>
      </c>
      <c r="E22" s="29">
        <v>7155</v>
      </c>
      <c r="F22" s="30">
        <v>91.55</v>
      </c>
      <c r="G22" s="31">
        <v>1.8200000000000001E-2</v>
      </c>
      <c r="H22" s="32"/>
    </row>
    <row r="23" spans="2:8" ht="15.75" customHeight="1" x14ac:dyDescent="0.2">
      <c r="B23" s="28" t="s">
        <v>196</v>
      </c>
      <c r="C23" s="28" t="s">
        <v>197</v>
      </c>
      <c r="D23" s="28" t="s">
        <v>198</v>
      </c>
      <c r="E23" s="29">
        <v>400</v>
      </c>
      <c r="F23" s="30">
        <v>71.150000000000006</v>
      </c>
      <c r="G23" s="31">
        <v>1.41E-2</v>
      </c>
      <c r="H23" s="32"/>
    </row>
    <row r="24" spans="2:8" ht="15.75" customHeight="1" x14ac:dyDescent="0.2">
      <c r="B24" s="28" t="s">
        <v>283</v>
      </c>
      <c r="C24" s="28" t="s">
        <v>284</v>
      </c>
      <c r="D24" s="28" t="s">
        <v>285</v>
      </c>
      <c r="E24" s="29">
        <v>5165</v>
      </c>
      <c r="F24" s="30">
        <v>66.569999999999993</v>
      </c>
      <c r="G24" s="31">
        <v>1.32E-2</v>
      </c>
      <c r="H24" s="32"/>
    </row>
    <row r="25" spans="2:8" ht="15.75" customHeight="1" x14ac:dyDescent="0.2">
      <c r="B25" s="28" t="s">
        <v>245</v>
      </c>
      <c r="C25" s="28" t="s">
        <v>246</v>
      </c>
      <c r="D25" s="28" t="s">
        <v>126</v>
      </c>
      <c r="E25" s="29">
        <v>876</v>
      </c>
      <c r="F25" s="30">
        <v>64.28</v>
      </c>
      <c r="G25" s="31">
        <v>1.2699999999999999E-2</v>
      </c>
      <c r="H25" s="32"/>
    </row>
    <row r="26" spans="2:8" ht="15.75" customHeight="1" x14ac:dyDescent="0.2">
      <c r="B26" s="28" t="s">
        <v>365</v>
      </c>
      <c r="C26" s="28" t="s">
        <v>366</v>
      </c>
      <c r="D26" s="28" t="s">
        <v>106</v>
      </c>
      <c r="E26" s="29">
        <v>9752</v>
      </c>
      <c r="F26" s="30">
        <v>61.84</v>
      </c>
      <c r="G26" s="31">
        <v>1.23E-2</v>
      </c>
      <c r="H26" s="32"/>
    </row>
    <row r="27" spans="2:8" ht="15.75" customHeight="1" x14ac:dyDescent="0.2">
      <c r="B27" s="28" t="s">
        <v>247</v>
      </c>
      <c r="C27" s="28" t="s">
        <v>248</v>
      </c>
      <c r="D27" s="28" t="s">
        <v>154</v>
      </c>
      <c r="E27" s="29">
        <v>2752</v>
      </c>
      <c r="F27" s="30">
        <v>59.49</v>
      </c>
      <c r="G27" s="31">
        <v>1.18E-2</v>
      </c>
      <c r="H27" s="32"/>
    </row>
    <row r="28" spans="2:8" ht="15.75" customHeight="1" x14ac:dyDescent="0.2">
      <c r="B28" s="28" t="s">
        <v>409</v>
      </c>
      <c r="C28" s="28" t="s">
        <v>410</v>
      </c>
      <c r="D28" s="28" t="s">
        <v>129</v>
      </c>
      <c r="E28" s="29">
        <v>7117</v>
      </c>
      <c r="F28" s="30">
        <v>58.23</v>
      </c>
      <c r="G28" s="31">
        <v>1.15E-2</v>
      </c>
      <c r="H28" s="32"/>
    </row>
    <row r="29" spans="2:8" ht="15.75" customHeight="1" x14ac:dyDescent="0.2">
      <c r="B29" s="28" t="s">
        <v>122</v>
      </c>
      <c r="C29" s="28" t="s">
        <v>123</v>
      </c>
      <c r="D29" s="28" t="s">
        <v>106</v>
      </c>
      <c r="E29" s="29">
        <v>4088</v>
      </c>
      <c r="F29" s="30">
        <v>56.44</v>
      </c>
      <c r="G29" s="31">
        <v>1.12E-2</v>
      </c>
      <c r="H29" s="32"/>
    </row>
    <row r="30" spans="2:8" ht="15.75" customHeight="1" x14ac:dyDescent="0.2">
      <c r="B30" s="28" t="s">
        <v>194</v>
      </c>
      <c r="C30" s="28" t="s">
        <v>195</v>
      </c>
      <c r="D30" s="28" t="s">
        <v>151</v>
      </c>
      <c r="E30" s="29">
        <v>763</v>
      </c>
      <c r="F30" s="30">
        <v>56.43</v>
      </c>
      <c r="G30" s="31">
        <v>1.12E-2</v>
      </c>
      <c r="H30" s="32"/>
    </row>
    <row r="31" spans="2:8" ht="15.75" customHeight="1" x14ac:dyDescent="0.2">
      <c r="B31" s="28" t="s">
        <v>124</v>
      </c>
      <c r="C31" s="28" t="s">
        <v>125</v>
      </c>
      <c r="D31" s="28" t="s">
        <v>126</v>
      </c>
      <c r="E31" s="29">
        <v>6312</v>
      </c>
      <c r="F31" s="30">
        <v>50.69</v>
      </c>
      <c r="G31" s="31">
        <v>1.01E-2</v>
      </c>
      <c r="H31" s="32"/>
    </row>
    <row r="32" spans="2:8" ht="15.75" customHeight="1" x14ac:dyDescent="0.2">
      <c r="B32" s="28" t="s">
        <v>204</v>
      </c>
      <c r="C32" s="28" t="s">
        <v>205</v>
      </c>
      <c r="D32" s="28" t="s">
        <v>206</v>
      </c>
      <c r="E32" s="29">
        <v>9627</v>
      </c>
      <c r="F32" s="30">
        <v>46.97</v>
      </c>
      <c r="G32" s="31">
        <v>9.2999999999999992E-3</v>
      </c>
      <c r="H32" s="32"/>
    </row>
    <row r="33" spans="2:8" ht="15.75" customHeight="1" x14ac:dyDescent="0.2">
      <c r="B33" s="28" t="s">
        <v>117</v>
      </c>
      <c r="C33" s="28" t="s">
        <v>118</v>
      </c>
      <c r="D33" s="28" t="s">
        <v>116</v>
      </c>
      <c r="E33" s="29">
        <v>234</v>
      </c>
      <c r="F33" s="30">
        <v>45.5</v>
      </c>
      <c r="G33" s="31">
        <v>8.9999999999999993E-3</v>
      </c>
      <c r="H33" s="32"/>
    </row>
    <row r="34" spans="2:8" ht="15.75" customHeight="1" x14ac:dyDescent="0.2">
      <c r="B34" s="28" t="s">
        <v>411</v>
      </c>
      <c r="C34" s="28" t="s">
        <v>412</v>
      </c>
      <c r="D34" s="28" t="s">
        <v>165</v>
      </c>
      <c r="E34" s="29">
        <v>31323</v>
      </c>
      <c r="F34" s="30">
        <v>44.43</v>
      </c>
      <c r="G34" s="31">
        <v>8.8000000000000005E-3</v>
      </c>
      <c r="H34" s="32"/>
    </row>
    <row r="35" spans="2:8" ht="15.75" customHeight="1" x14ac:dyDescent="0.2">
      <c r="B35" s="28" t="s">
        <v>413</v>
      </c>
      <c r="C35" s="28" t="s">
        <v>414</v>
      </c>
      <c r="D35" s="28" t="s">
        <v>109</v>
      </c>
      <c r="E35" s="29">
        <v>3978</v>
      </c>
      <c r="F35" s="30">
        <v>44.23</v>
      </c>
      <c r="G35" s="31">
        <v>8.8000000000000005E-3</v>
      </c>
      <c r="H35" s="32"/>
    </row>
    <row r="36" spans="2:8" ht="15.75" customHeight="1" x14ac:dyDescent="0.2">
      <c r="B36" s="28" t="s">
        <v>415</v>
      </c>
      <c r="C36" s="28" t="s">
        <v>416</v>
      </c>
      <c r="D36" s="28" t="s">
        <v>165</v>
      </c>
      <c r="E36" s="29">
        <v>22543</v>
      </c>
      <c r="F36" s="30">
        <v>42.81</v>
      </c>
      <c r="G36" s="31">
        <v>8.5000000000000006E-3</v>
      </c>
      <c r="H36" s="32"/>
    </row>
    <row r="37" spans="2:8" ht="15.75" customHeight="1" x14ac:dyDescent="0.2">
      <c r="B37" s="28" t="s">
        <v>417</v>
      </c>
      <c r="C37" s="28" t="s">
        <v>418</v>
      </c>
      <c r="D37" s="28" t="s">
        <v>285</v>
      </c>
      <c r="E37" s="29">
        <v>6372</v>
      </c>
      <c r="F37" s="30">
        <v>42.58</v>
      </c>
      <c r="G37" s="31">
        <v>8.3999999999999995E-3</v>
      </c>
      <c r="H37" s="32"/>
    </row>
    <row r="38" spans="2:8" ht="15.75" customHeight="1" x14ac:dyDescent="0.2">
      <c r="B38" s="28" t="s">
        <v>149</v>
      </c>
      <c r="C38" s="28" t="s">
        <v>150</v>
      </c>
      <c r="D38" s="28" t="s">
        <v>151</v>
      </c>
      <c r="E38" s="29">
        <v>2506</v>
      </c>
      <c r="F38" s="30">
        <v>41.84</v>
      </c>
      <c r="G38" s="31">
        <v>8.3000000000000001E-3</v>
      </c>
      <c r="H38" s="32"/>
    </row>
    <row r="39" spans="2:8" ht="15.75" customHeight="1" x14ac:dyDescent="0.2">
      <c r="B39" s="28" t="s">
        <v>166</v>
      </c>
      <c r="C39" s="28" t="s">
        <v>167</v>
      </c>
      <c r="D39" s="28" t="s">
        <v>129</v>
      </c>
      <c r="E39" s="29">
        <v>840</v>
      </c>
      <c r="F39" s="30">
        <v>40.31</v>
      </c>
      <c r="G39" s="31">
        <v>8.0000000000000002E-3</v>
      </c>
      <c r="H39" s="32"/>
    </row>
    <row r="40" spans="2:8" ht="15.75" customHeight="1" x14ac:dyDescent="0.2">
      <c r="B40" s="28" t="s">
        <v>286</v>
      </c>
      <c r="C40" s="28" t="s">
        <v>287</v>
      </c>
      <c r="D40" s="28" t="s">
        <v>198</v>
      </c>
      <c r="E40" s="29">
        <v>5464</v>
      </c>
      <c r="F40" s="30">
        <v>39.47</v>
      </c>
      <c r="G40" s="31">
        <v>7.7999999999999996E-3</v>
      </c>
      <c r="H40" s="32"/>
    </row>
    <row r="41" spans="2:8" ht="15.75" customHeight="1" x14ac:dyDescent="0.2">
      <c r="B41" s="28" t="s">
        <v>185</v>
      </c>
      <c r="C41" s="28" t="s">
        <v>186</v>
      </c>
      <c r="D41" s="28" t="s">
        <v>126</v>
      </c>
      <c r="E41" s="29">
        <v>11826</v>
      </c>
      <c r="F41" s="30">
        <v>39.42</v>
      </c>
      <c r="G41" s="31">
        <v>7.7999999999999996E-3</v>
      </c>
      <c r="H41" s="32"/>
    </row>
    <row r="42" spans="2:8" ht="15.75" customHeight="1" x14ac:dyDescent="0.2">
      <c r="B42" s="28" t="s">
        <v>316</v>
      </c>
      <c r="C42" s="28" t="s">
        <v>317</v>
      </c>
      <c r="D42" s="28" t="s">
        <v>129</v>
      </c>
      <c r="E42" s="29">
        <v>797</v>
      </c>
      <c r="F42" s="30">
        <v>38.9</v>
      </c>
      <c r="G42" s="31">
        <v>7.7000000000000002E-3</v>
      </c>
      <c r="H42" s="32"/>
    </row>
    <row r="43" spans="2:8" ht="15.75" customHeight="1" x14ac:dyDescent="0.2">
      <c r="B43" s="28" t="s">
        <v>419</v>
      </c>
      <c r="C43" s="28" t="s">
        <v>420</v>
      </c>
      <c r="D43" s="28" t="s">
        <v>242</v>
      </c>
      <c r="E43" s="29">
        <v>4844</v>
      </c>
      <c r="F43" s="30">
        <v>35.74</v>
      </c>
      <c r="G43" s="31">
        <v>7.1000000000000004E-3</v>
      </c>
      <c r="H43" s="32"/>
    </row>
    <row r="44" spans="2:8" ht="15.75" customHeight="1" x14ac:dyDescent="0.2">
      <c r="B44" s="28" t="s">
        <v>243</v>
      </c>
      <c r="C44" s="28" t="s">
        <v>244</v>
      </c>
      <c r="D44" s="28" t="s">
        <v>198</v>
      </c>
      <c r="E44" s="29">
        <v>2901</v>
      </c>
      <c r="F44" s="30">
        <v>35.25</v>
      </c>
      <c r="G44" s="31">
        <v>7.0000000000000001E-3</v>
      </c>
      <c r="H44" s="32"/>
    </row>
    <row r="45" spans="2:8" ht="15.75" customHeight="1" x14ac:dyDescent="0.2">
      <c r="B45" s="28" t="s">
        <v>421</v>
      </c>
      <c r="C45" s="28" t="s">
        <v>422</v>
      </c>
      <c r="D45" s="28" t="s">
        <v>423</v>
      </c>
      <c r="E45" s="29">
        <v>24061</v>
      </c>
      <c r="F45" s="30">
        <v>34.770000000000003</v>
      </c>
      <c r="G45" s="31">
        <v>6.8999999999999999E-3</v>
      </c>
      <c r="H45" s="32"/>
    </row>
    <row r="46" spans="2:8" ht="15.75" customHeight="1" x14ac:dyDescent="0.2">
      <c r="B46" s="28" t="s">
        <v>369</v>
      </c>
      <c r="C46" s="28" t="s">
        <v>370</v>
      </c>
      <c r="D46" s="28" t="s">
        <v>129</v>
      </c>
      <c r="E46" s="29">
        <v>3351</v>
      </c>
      <c r="F46" s="30">
        <v>32.96</v>
      </c>
      <c r="G46" s="31">
        <v>6.4999999999999997E-3</v>
      </c>
      <c r="H46" s="32"/>
    </row>
    <row r="47" spans="2:8" ht="15.75" customHeight="1" x14ac:dyDescent="0.2">
      <c r="B47" s="28" t="s">
        <v>175</v>
      </c>
      <c r="C47" s="28" t="s">
        <v>176</v>
      </c>
      <c r="D47" s="28" t="s">
        <v>126</v>
      </c>
      <c r="E47" s="29">
        <v>858</v>
      </c>
      <c r="F47" s="30">
        <v>32.880000000000003</v>
      </c>
      <c r="G47" s="31">
        <v>6.4999999999999997E-3</v>
      </c>
      <c r="H47" s="32"/>
    </row>
    <row r="48" spans="2:8" ht="15.75" customHeight="1" x14ac:dyDescent="0.2">
      <c r="B48" s="28" t="s">
        <v>173</v>
      </c>
      <c r="C48" s="28" t="s">
        <v>174</v>
      </c>
      <c r="D48" s="28" t="s">
        <v>116</v>
      </c>
      <c r="E48" s="29">
        <v>3950</v>
      </c>
      <c r="F48" s="30">
        <v>32.14</v>
      </c>
      <c r="G48" s="31">
        <v>6.4000000000000003E-3</v>
      </c>
      <c r="H48" s="32"/>
    </row>
    <row r="49" spans="2:8" ht="15.75" customHeight="1" x14ac:dyDescent="0.2">
      <c r="B49" s="28" t="s">
        <v>314</v>
      </c>
      <c r="C49" s="28" t="s">
        <v>315</v>
      </c>
      <c r="D49" s="28" t="s">
        <v>116</v>
      </c>
      <c r="E49" s="29">
        <v>778</v>
      </c>
      <c r="F49" s="30">
        <v>30.72</v>
      </c>
      <c r="G49" s="31">
        <v>6.1000000000000004E-3</v>
      </c>
      <c r="H49" s="32"/>
    </row>
    <row r="50" spans="2:8" ht="15.75" customHeight="1" x14ac:dyDescent="0.2">
      <c r="B50" s="28" t="s">
        <v>424</v>
      </c>
      <c r="C50" s="28" t="s">
        <v>425</v>
      </c>
      <c r="D50" s="28" t="s">
        <v>121</v>
      </c>
      <c r="E50" s="29">
        <v>6095</v>
      </c>
      <c r="F50" s="30">
        <v>26.34</v>
      </c>
      <c r="G50" s="31">
        <v>5.1999999999999998E-3</v>
      </c>
      <c r="H50" s="32"/>
    </row>
    <row r="51" spans="2:8" ht="15.75" customHeight="1" x14ac:dyDescent="0.2">
      <c r="B51" s="28" t="s">
        <v>426</v>
      </c>
      <c r="C51" s="28" t="s">
        <v>427</v>
      </c>
      <c r="D51" s="28" t="s">
        <v>328</v>
      </c>
      <c r="E51" s="29">
        <v>3629</v>
      </c>
      <c r="F51" s="30">
        <v>25.68</v>
      </c>
      <c r="G51" s="31">
        <v>5.1000000000000004E-3</v>
      </c>
      <c r="H51" s="32"/>
    </row>
    <row r="52" spans="2:8" ht="15.75" customHeight="1" x14ac:dyDescent="0.2">
      <c r="B52" s="28" t="s">
        <v>428</v>
      </c>
      <c r="C52" s="28" t="s">
        <v>429</v>
      </c>
      <c r="D52" s="28" t="s">
        <v>126</v>
      </c>
      <c r="E52" s="29">
        <v>914</v>
      </c>
      <c r="F52" s="30">
        <v>25.5</v>
      </c>
      <c r="G52" s="31">
        <v>5.1000000000000004E-3</v>
      </c>
      <c r="H52" s="32"/>
    </row>
    <row r="53" spans="2:8" ht="15.75" customHeight="1" x14ac:dyDescent="0.2">
      <c r="B53" s="28" t="s">
        <v>363</v>
      </c>
      <c r="C53" s="28" t="s">
        <v>364</v>
      </c>
      <c r="D53" s="28" t="s">
        <v>151</v>
      </c>
      <c r="E53" s="29">
        <v>88</v>
      </c>
      <c r="F53" s="30">
        <v>25.43</v>
      </c>
      <c r="G53" s="31">
        <v>5.0000000000000001E-3</v>
      </c>
      <c r="H53" s="32"/>
    </row>
    <row r="54" spans="2:8" ht="15.75" customHeight="1" x14ac:dyDescent="0.2">
      <c r="B54" s="28" t="s">
        <v>430</v>
      </c>
      <c r="C54" s="28" t="s">
        <v>431</v>
      </c>
      <c r="D54" s="28" t="s">
        <v>145</v>
      </c>
      <c r="E54" s="29">
        <v>13686</v>
      </c>
      <c r="F54" s="30">
        <v>25.33</v>
      </c>
      <c r="G54" s="31">
        <v>5.0000000000000001E-3</v>
      </c>
      <c r="H54" s="32"/>
    </row>
    <row r="55" spans="2:8" ht="15.75" customHeight="1" x14ac:dyDescent="0.2">
      <c r="B55" s="28" t="s">
        <v>157</v>
      </c>
      <c r="C55" s="28" t="s">
        <v>158</v>
      </c>
      <c r="D55" s="28" t="s">
        <v>126</v>
      </c>
      <c r="E55" s="29">
        <v>855</v>
      </c>
      <c r="F55" s="30">
        <v>24.22</v>
      </c>
      <c r="G55" s="31">
        <v>4.7999999999999996E-3</v>
      </c>
      <c r="H55" s="32"/>
    </row>
    <row r="56" spans="2:8" ht="15.75" customHeight="1" x14ac:dyDescent="0.2">
      <c r="B56" s="28" t="s">
        <v>192</v>
      </c>
      <c r="C56" s="28" t="s">
        <v>193</v>
      </c>
      <c r="D56" s="28" t="s">
        <v>121</v>
      </c>
      <c r="E56" s="29">
        <v>16590</v>
      </c>
      <c r="F56" s="30">
        <v>20.79</v>
      </c>
      <c r="G56" s="31">
        <v>4.1000000000000003E-3</v>
      </c>
      <c r="H56" s="32"/>
    </row>
    <row r="57" spans="2:8" ht="15.75" customHeight="1" x14ac:dyDescent="0.2">
      <c r="B57" s="28" t="s">
        <v>432</v>
      </c>
      <c r="C57" s="28" t="s">
        <v>433</v>
      </c>
      <c r="D57" s="28" t="s">
        <v>109</v>
      </c>
      <c r="E57" s="29">
        <v>6522</v>
      </c>
      <c r="F57" s="30">
        <v>0</v>
      </c>
      <c r="G57" s="31" t="s">
        <v>434</v>
      </c>
      <c r="H57" s="32"/>
    </row>
    <row r="58" spans="2:8" ht="15.75" customHeight="1" x14ac:dyDescent="0.2">
      <c r="B58" s="27" t="s">
        <v>77</v>
      </c>
      <c r="C58" s="27"/>
      <c r="D58" s="27"/>
      <c r="E58" s="33"/>
      <c r="F58" s="34">
        <f>SUM(F7:F57)</f>
        <v>5036.0600000000022</v>
      </c>
      <c r="G58" s="35">
        <f>SUM(G7:G57)</f>
        <v>0.99870000000000003</v>
      </c>
      <c r="H58" s="36"/>
    </row>
    <row r="59" spans="2:8" ht="15.75" customHeight="1" x14ac:dyDescent="0.2">
      <c r="B59" s="27" t="s">
        <v>137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8" t="s">
        <v>135</v>
      </c>
      <c r="C60" s="28" t="s">
        <v>136</v>
      </c>
      <c r="D60" s="28" t="s">
        <v>132</v>
      </c>
      <c r="E60" s="29">
        <v>1192</v>
      </c>
      <c r="F60" s="30">
        <v>1.83</v>
      </c>
      <c r="G60" s="31">
        <v>4.0000000000000002E-4</v>
      </c>
      <c r="H60" s="32"/>
    </row>
    <row r="61" spans="2:8" ht="15.75" customHeight="1" x14ac:dyDescent="0.2">
      <c r="B61" s="27" t="s">
        <v>77</v>
      </c>
      <c r="C61" s="28"/>
      <c r="D61" s="28"/>
      <c r="E61" s="29"/>
      <c r="F61" s="63">
        <f>SUM(F60)</f>
        <v>1.83</v>
      </c>
      <c r="G61" s="35">
        <f>SUM(G60)</f>
        <v>4.0000000000000002E-4</v>
      </c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39" t="s">
        <v>81</v>
      </c>
      <c r="C63" s="39"/>
      <c r="D63" s="39"/>
      <c r="E63" s="40"/>
      <c r="F63" s="34">
        <v>5037.8900000000003</v>
      </c>
      <c r="G63" s="35">
        <v>0.99909999999999999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90</v>
      </c>
      <c r="C66" s="28"/>
      <c r="D66" s="28"/>
      <c r="E66" s="29"/>
      <c r="F66" s="30"/>
      <c r="G66" s="31"/>
      <c r="H66" s="32"/>
    </row>
    <row r="67" spans="2:16" ht="15.75" customHeight="1" x14ac:dyDescent="0.2">
      <c r="B67" s="28" t="s">
        <v>91</v>
      </c>
      <c r="C67" s="28"/>
      <c r="D67" s="28"/>
      <c r="E67" s="29"/>
      <c r="F67" s="30">
        <v>24.16</v>
      </c>
      <c r="G67" s="31">
        <v>4.7999999999999996E-3</v>
      </c>
      <c r="H67" s="32"/>
    </row>
    <row r="68" spans="2:16" ht="15.75" customHeight="1" x14ac:dyDescent="0.2">
      <c r="B68" s="27" t="s">
        <v>77</v>
      </c>
      <c r="C68" s="27"/>
      <c r="D68" s="27"/>
      <c r="E68" s="33"/>
      <c r="F68" s="34">
        <v>24.16</v>
      </c>
      <c r="G68" s="35">
        <v>4.7999999999999996E-3</v>
      </c>
      <c r="H68" s="36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39" t="s">
        <v>81</v>
      </c>
      <c r="C70" s="39"/>
      <c r="D70" s="39"/>
      <c r="E70" s="40"/>
      <c r="F70" s="34">
        <v>24.16</v>
      </c>
      <c r="G70" s="35">
        <v>4.7999999999999996E-3</v>
      </c>
      <c r="H70" s="36"/>
      <c r="L70" s="3"/>
    </row>
    <row r="71" spans="2:16" ht="15.75" customHeight="1" x14ac:dyDescent="0.2">
      <c r="B71" s="28" t="s">
        <v>92</v>
      </c>
      <c r="C71" s="28"/>
      <c r="D71" s="28"/>
      <c r="E71" s="29"/>
      <c r="F71" s="41">
        <v>-19.47</v>
      </c>
      <c r="G71" s="42">
        <v>-3.9000000000000146E-3</v>
      </c>
      <c r="H71" s="32"/>
      <c r="L71" s="3"/>
    </row>
    <row r="72" spans="2:16" ht="15.75" customHeight="1" x14ac:dyDescent="0.2">
      <c r="B72" s="43" t="s">
        <v>93</v>
      </c>
      <c r="C72" s="43"/>
      <c r="D72" s="43"/>
      <c r="E72" s="44"/>
      <c r="F72" s="45">
        <v>5042.58</v>
      </c>
      <c r="G72" s="46">
        <v>1</v>
      </c>
      <c r="H72" s="47"/>
      <c r="L72" s="3"/>
    </row>
    <row r="73" spans="2:16" ht="15.75" customHeight="1" x14ac:dyDescent="0.2">
      <c r="B73" s="2"/>
      <c r="L73" s="3"/>
    </row>
    <row r="74" spans="2:16" ht="15.75" customHeight="1" x14ac:dyDescent="0.2">
      <c r="B74" s="15" t="s">
        <v>101</v>
      </c>
      <c r="L74" s="3"/>
    </row>
    <row r="75" spans="2:16" ht="15.75" customHeight="1" x14ac:dyDescent="0.2">
      <c r="B75" s="15" t="s">
        <v>435</v>
      </c>
      <c r="L75" s="5"/>
      <c r="M75" s="5"/>
      <c r="N75" s="6"/>
      <c r="O75" s="6"/>
      <c r="P75" s="5"/>
    </row>
    <row r="76" spans="2:16" ht="15.75" customHeight="1" x14ac:dyDescent="0.2">
      <c r="B76" s="15" t="s">
        <v>94</v>
      </c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42.6" customHeight="1" x14ac:dyDescent="0.2">
      <c r="B78" s="95" t="s">
        <v>521</v>
      </c>
      <c r="C78" s="96"/>
      <c r="D78" s="96"/>
      <c r="E78" s="96"/>
      <c r="F78" s="96"/>
      <c r="G78" s="96"/>
      <c r="H78" s="97"/>
      <c r="L78" s="57"/>
      <c r="M78" s="57"/>
      <c r="N78" s="57"/>
      <c r="O78" s="57"/>
      <c r="P78" s="57"/>
    </row>
    <row r="79" spans="2:16" ht="15.75" customHeight="1" x14ac:dyDescent="0.2">
      <c r="H79" s="2"/>
      <c r="L79" s="57"/>
      <c r="M79" s="57"/>
      <c r="N79" s="57"/>
      <c r="O79" s="57"/>
      <c r="P79" s="57"/>
    </row>
    <row r="80" spans="2:16" ht="15.75" customHeight="1" x14ac:dyDescent="0.2">
      <c r="B80" s="58" t="s">
        <v>522</v>
      </c>
      <c r="H80" s="2"/>
      <c r="L80" s="57"/>
      <c r="M80" s="57"/>
      <c r="N80" s="57"/>
      <c r="O80" s="57"/>
      <c r="P80" s="57"/>
    </row>
    <row r="81" spans="2:16" ht="53.1" customHeight="1" x14ac:dyDescent="0.2">
      <c r="B81" s="59" t="s">
        <v>66</v>
      </c>
      <c r="C81" s="59" t="s">
        <v>523</v>
      </c>
      <c r="D81" s="59" t="s">
        <v>524</v>
      </c>
      <c r="E81" s="59" t="s">
        <v>525</v>
      </c>
      <c r="F81" s="59" t="s">
        <v>526</v>
      </c>
      <c r="G81" s="59" t="s">
        <v>527</v>
      </c>
      <c r="H81" s="59" t="s">
        <v>528</v>
      </c>
      <c r="L81" s="57"/>
      <c r="M81" s="57"/>
      <c r="N81" s="57"/>
      <c r="O81" s="57"/>
      <c r="P81" s="57"/>
    </row>
    <row r="82" spans="2:16" ht="15.75" customHeight="1" x14ac:dyDescent="0.2">
      <c r="B82" s="60" t="s">
        <v>16</v>
      </c>
      <c r="C82" s="61" t="s">
        <v>529</v>
      </c>
      <c r="D82" s="61">
        <v>8695</v>
      </c>
      <c r="E82" s="61">
        <v>2173</v>
      </c>
      <c r="F82" s="61">
        <v>6522</v>
      </c>
      <c r="G82" s="61">
        <v>382515</v>
      </c>
      <c r="H82" s="62">
        <v>8.77E-2</v>
      </c>
      <c r="L82" s="57"/>
      <c r="M82" s="57"/>
      <c r="N82" s="57"/>
      <c r="O82" s="57"/>
      <c r="P82" s="57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5" spans="2:16" s="65" customFormat="1" ht="15" x14ac:dyDescent="0.25"/>
    <row r="86" spans="2:16" s="65" customFormat="1" ht="15" x14ac:dyDescent="0.25"/>
    <row r="87" spans="2:16" s="65" customFormat="1" ht="15" x14ac:dyDescent="0.25"/>
    <row r="88" spans="2:16" s="65" customFormat="1" ht="15" x14ac:dyDescent="0.25"/>
    <row r="89" spans="2:16" s="65" customFormat="1" ht="15" x14ac:dyDescent="0.25"/>
    <row r="90" spans="2:16" s="65" customFormat="1" x14ac:dyDescent="0.25">
      <c r="B90" s="64"/>
    </row>
    <row r="91" spans="2:16" s="65" customFormat="1" ht="42" customHeight="1" x14ac:dyDescent="0.25">
      <c r="B91" s="84" t="s">
        <v>621</v>
      </c>
      <c r="C91" s="84"/>
      <c r="D91" s="84"/>
      <c r="E91" s="84"/>
      <c r="F91" s="84"/>
      <c r="G91" s="84"/>
      <c r="H91" s="84"/>
    </row>
    <row r="92" spans="2:16" ht="15.75" customHeight="1" thickBot="1" x14ac:dyDescent="0.25"/>
    <row r="93" spans="2:16" s="65" customFormat="1" ht="39.950000000000003" customHeight="1" x14ac:dyDescent="0.25">
      <c r="B93" s="81" t="s">
        <v>594</v>
      </c>
      <c r="C93" s="69" t="s">
        <v>591</v>
      </c>
      <c r="D93" s="85"/>
      <c r="E93" s="81" t="s">
        <v>595</v>
      </c>
      <c r="F93" s="81"/>
    </row>
    <row r="94" spans="2:16" s="65" customFormat="1" ht="50.1" customHeight="1" x14ac:dyDescent="0.25">
      <c r="B94" s="82"/>
      <c r="C94" s="70" t="s">
        <v>596</v>
      </c>
      <c r="D94" s="86"/>
      <c r="E94" s="82"/>
      <c r="F94" s="82"/>
    </row>
    <row r="95" spans="2:16" s="65" customFormat="1" ht="39.950000000000003" customHeight="1" thickBot="1" x14ac:dyDescent="0.3">
      <c r="B95" s="83"/>
      <c r="C95" s="71" t="s">
        <v>576</v>
      </c>
      <c r="D95" s="87"/>
      <c r="E95" s="83"/>
      <c r="F95" s="83"/>
    </row>
    <row r="97" spans="2:2" s="65" customFormat="1" ht="15" x14ac:dyDescent="0.25">
      <c r="B97" s="65" t="s">
        <v>614</v>
      </c>
    </row>
    <row r="98" spans="2:2" s="65" customFormat="1" ht="15" x14ac:dyDescent="0.25">
      <c r="B98" s="66" t="s">
        <v>615</v>
      </c>
    </row>
  </sheetData>
  <mergeCells count="6">
    <mergeCell ref="B78:H78"/>
    <mergeCell ref="B91:H91"/>
    <mergeCell ref="B93:B95"/>
    <mergeCell ref="D93:D95"/>
    <mergeCell ref="E93:E95"/>
    <mergeCell ref="F93:F95"/>
  </mergeCells>
  <hyperlinks>
    <hyperlink ref="I1" location="'Sheet1'!A1" display="Index" xr:uid="{5EE32495-82C3-4A5D-BCFB-70EC1D45BFD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E4EDB-562C-48C4-B1C5-626ECF057562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46.7109375" style="12" bestFit="1" customWidth="1"/>
    <col min="4" max="4" width="35.42578125" style="12" customWidth="1"/>
    <col min="5" max="5" width="15.28515625" style="2" customWidth="1"/>
    <col min="6" max="6" width="36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119</v>
      </c>
      <c r="C7" s="28" t="s">
        <v>120</v>
      </c>
      <c r="D7" s="28" t="s">
        <v>121</v>
      </c>
      <c r="E7" s="29">
        <v>21166</v>
      </c>
      <c r="F7" s="30">
        <v>532.75</v>
      </c>
      <c r="G7" s="31">
        <v>0.12479999999999999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109</v>
      </c>
      <c r="E8" s="29">
        <v>28434</v>
      </c>
      <c r="F8" s="30">
        <v>453.66</v>
      </c>
      <c r="G8" s="31">
        <v>0.10630000000000001</v>
      </c>
      <c r="H8" s="32"/>
    </row>
    <row r="9" spans="2:9" ht="15.75" customHeight="1" x14ac:dyDescent="0.2">
      <c r="B9" s="28" t="s">
        <v>104</v>
      </c>
      <c r="C9" s="28" t="s">
        <v>105</v>
      </c>
      <c r="D9" s="28" t="s">
        <v>106</v>
      </c>
      <c r="E9" s="29">
        <v>23991</v>
      </c>
      <c r="F9" s="30">
        <v>401.95</v>
      </c>
      <c r="G9" s="31">
        <v>9.4200000000000006E-2</v>
      </c>
      <c r="H9" s="32"/>
    </row>
    <row r="10" spans="2:9" ht="15.75" customHeight="1" x14ac:dyDescent="0.2">
      <c r="B10" s="28" t="s">
        <v>210</v>
      </c>
      <c r="C10" s="28" t="s">
        <v>211</v>
      </c>
      <c r="D10" s="28" t="s">
        <v>142</v>
      </c>
      <c r="E10" s="29">
        <v>11809</v>
      </c>
      <c r="F10" s="30">
        <v>325.29000000000002</v>
      </c>
      <c r="G10" s="31">
        <v>7.6200000000000004E-2</v>
      </c>
      <c r="H10" s="32"/>
    </row>
    <row r="11" spans="2:9" ht="15.75" customHeight="1" x14ac:dyDescent="0.2">
      <c r="B11" s="28" t="s">
        <v>107</v>
      </c>
      <c r="C11" s="28" t="s">
        <v>108</v>
      </c>
      <c r="D11" s="28" t="s">
        <v>109</v>
      </c>
      <c r="E11" s="29">
        <v>45307</v>
      </c>
      <c r="F11" s="30">
        <v>317.51</v>
      </c>
      <c r="G11" s="31">
        <v>7.4399999999999994E-2</v>
      </c>
      <c r="H11" s="32"/>
    </row>
    <row r="12" spans="2:9" ht="15.75" customHeight="1" x14ac:dyDescent="0.2">
      <c r="B12" s="28" t="s">
        <v>202</v>
      </c>
      <c r="C12" s="28" t="s">
        <v>203</v>
      </c>
      <c r="D12" s="28" t="s">
        <v>106</v>
      </c>
      <c r="E12" s="29">
        <v>6778</v>
      </c>
      <c r="F12" s="30">
        <v>255.84</v>
      </c>
      <c r="G12" s="31">
        <v>0.06</v>
      </c>
      <c r="H12" s="32"/>
    </row>
    <row r="13" spans="2:9" ht="15.75" customHeight="1" x14ac:dyDescent="0.2">
      <c r="B13" s="28" t="s">
        <v>228</v>
      </c>
      <c r="C13" s="28" t="s">
        <v>229</v>
      </c>
      <c r="D13" s="28" t="s">
        <v>109</v>
      </c>
      <c r="E13" s="29">
        <v>8560</v>
      </c>
      <c r="F13" s="30">
        <v>171.55</v>
      </c>
      <c r="G13" s="31">
        <v>4.02E-2</v>
      </c>
      <c r="H13" s="32"/>
    </row>
    <row r="14" spans="2:9" ht="15.75" customHeight="1" x14ac:dyDescent="0.2">
      <c r="B14" s="28" t="s">
        <v>114</v>
      </c>
      <c r="C14" s="28" t="s">
        <v>115</v>
      </c>
      <c r="D14" s="28" t="s">
        <v>116</v>
      </c>
      <c r="E14" s="29">
        <v>5842</v>
      </c>
      <c r="F14" s="30">
        <v>157.76</v>
      </c>
      <c r="G14" s="31">
        <v>3.6999999999999998E-2</v>
      </c>
      <c r="H14" s="32"/>
    </row>
    <row r="15" spans="2:9" ht="15.75" customHeight="1" x14ac:dyDescent="0.2">
      <c r="B15" s="28" t="s">
        <v>159</v>
      </c>
      <c r="C15" s="28" t="s">
        <v>160</v>
      </c>
      <c r="D15" s="28" t="s">
        <v>109</v>
      </c>
      <c r="E15" s="29">
        <v>17630</v>
      </c>
      <c r="F15" s="30">
        <v>135.19</v>
      </c>
      <c r="G15" s="31">
        <v>3.1699999999999999E-2</v>
      </c>
      <c r="H15" s="32"/>
    </row>
    <row r="16" spans="2:9" ht="15.75" customHeight="1" x14ac:dyDescent="0.2">
      <c r="B16" s="28" t="s">
        <v>407</v>
      </c>
      <c r="C16" s="28" t="s">
        <v>408</v>
      </c>
      <c r="D16" s="28" t="s">
        <v>116</v>
      </c>
      <c r="E16" s="29">
        <v>57225</v>
      </c>
      <c r="F16" s="30">
        <v>135.02000000000001</v>
      </c>
      <c r="G16" s="31">
        <v>3.1600000000000003E-2</v>
      </c>
      <c r="H16" s="32"/>
    </row>
    <row r="17" spans="2:8" ht="15.75" customHeight="1" x14ac:dyDescent="0.2">
      <c r="B17" s="28" t="s">
        <v>311</v>
      </c>
      <c r="C17" s="28" t="s">
        <v>312</v>
      </c>
      <c r="D17" s="28" t="s">
        <v>313</v>
      </c>
      <c r="E17" s="29">
        <v>7905</v>
      </c>
      <c r="F17" s="30">
        <v>134.63</v>
      </c>
      <c r="G17" s="31">
        <v>3.15E-2</v>
      </c>
      <c r="H17" s="32"/>
    </row>
    <row r="18" spans="2:8" ht="15.75" customHeight="1" x14ac:dyDescent="0.2">
      <c r="B18" s="28" t="s">
        <v>140</v>
      </c>
      <c r="C18" s="28" t="s">
        <v>141</v>
      </c>
      <c r="D18" s="28" t="s">
        <v>142</v>
      </c>
      <c r="E18" s="29">
        <v>1731</v>
      </c>
      <c r="F18" s="30">
        <v>132.78</v>
      </c>
      <c r="G18" s="31">
        <v>3.1099999999999999E-2</v>
      </c>
      <c r="H18" s="32"/>
    </row>
    <row r="19" spans="2:8" ht="15.75" customHeight="1" x14ac:dyDescent="0.2">
      <c r="B19" s="28" t="s">
        <v>238</v>
      </c>
      <c r="C19" s="28" t="s">
        <v>239</v>
      </c>
      <c r="D19" s="28" t="s">
        <v>109</v>
      </c>
      <c r="E19" s="29">
        <v>25060</v>
      </c>
      <c r="F19" s="30">
        <v>113.53</v>
      </c>
      <c r="G19" s="31">
        <v>2.6599999999999999E-2</v>
      </c>
      <c r="H19" s="32"/>
    </row>
    <row r="20" spans="2:8" ht="15.75" customHeight="1" x14ac:dyDescent="0.2">
      <c r="B20" s="28" t="s">
        <v>130</v>
      </c>
      <c r="C20" s="28" t="s">
        <v>131</v>
      </c>
      <c r="D20" s="28" t="s">
        <v>132</v>
      </c>
      <c r="E20" s="29">
        <v>15779</v>
      </c>
      <c r="F20" s="30">
        <v>108.58</v>
      </c>
      <c r="G20" s="31">
        <v>2.5399999999999999E-2</v>
      </c>
      <c r="H20" s="32"/>
    </row>
    <row r="21" spans="2:8" ht="15.75" customHeight="1" x14ac:dyDescent="0.2">
      <c r="B21" s="28" t="s">
        <v>230</v>
      </c>
      <c r="C21" s="28" t="s">
        <v>231</v>
      </c>
      <c r="D21" s="28" t="s">
        <v>116</v>
      </c>
      <c r="E21" s="29">
        <v>2938</v>
      </c>
      <c r="F21" s="30">
        <v>95.32</v>
      </c>
      <c r="G21" s="31">
        <v>2.23E-2</v>
      </c>
      <c r="H21" s="32"/>
    </row>
    <row r="22" spans="2:8" ht="15.75" customHeight="1" x14ac:dyDescent="0.2">
      <c r="B22" s="28" t="s">
        <v>249</v>
      </c>
      <c r="C22" s="28" t="s">
        <v>250</v>
      </c>
      <c r="D22" s="28" t="s">
        <v>106</v>
      </c>
      <c r="E22" s="29">
        <v>7085</v>
      </c>
      <c r="F22" s="30">
        <v>90.62</v>
      </c>
      <c r="G22" s="31">
        <v>2.12E-2</v>
      </c>
      <c r="H22" s="32"/>
    </row>
    <row r="23" spans="2:8" ht="15.75" customHeight="1" x14ac:dyDescent="0.2">
      <c r="B23" s="28" t="s">
        <v>196</v>
      </c>
      <c r="C23" s="28" t="s">
        <v>197</v>
      </c>
      <c r="D23" s="28" t="s">
        <v>198</v>
      </c>
      <c r="E23" s="29">
        <v>392</v>
      </c>
      <c r="F23" s="30">
        <v>69.73</v>
      </c>
      <c r="G23" s="31">
        <v>1.6299999999999999E-2</v>
      </c>
      <c r="H23" s="32"/>
    </row>
    <row r="24" spans="2:8" ht="15.75" customHeight="1" x14ac:dyDescent="0.2">
      <c r="B24" s="28" t="s">
        <v>283</v>
      </c>
      <c r="C24" s="28" t="s">
        <v>284</v>
      </c>
      <c r="D24" s="28" t="s">
        <v>285</v>
      </c>
      <c r="E24" s="29">
        <v>5095</v>
      </c>
      <c r="F24" s="30">
        <v>65.650000000000006</v>
      </c>
      <c r="G24" s="31">
        <v>1.54E-2</v>
      </c>
      <c r="H24" s="32"/>
    </row>
    <row r="25" spans="2:8" ht="15.75" customHeight="1" x14ac:dyDescent="0.2">
      <c r="B25" s="28" t="s">
        <v>245</v>
      </c>
      <c r="C25" s="28" t="s">
        <v>246</v>
      </c>
      <c r="D25" s="28" t="s">
        <v>126</v>
      </c>
      <c r="E25" s="29">
        <v>866</v>
      </c>
      <c r="F25" s="30">
        <v>63.52</v>
      </c>
      <c r="G25" s="31">
        <v>1.49E-2</v>
      </c>
      <c r="H25" s="32"/>
    </row>
    <row r="26" spans="2:8" ht="15.75" customHeight="1" x14ac:dyDescent="0.2">
      <c r="B26" s="28" t="s">
        <v>247</v>
      </c>
      <c r="C26" s="28" t="s">
        <v>248</v>
      </c>
      <c r="D26" s="28" t="s">
        <v>154</v>
      </c>
      <c r="E26" s="29">
        <v>2722</v>
      </c>
      <c r="F26" s="30">
        <v>58.79</v>
      </c>
      <c r="G26" s="31">
        <v>1.38E-2</v>
      </c>
      <c r="H26" s="32"/>
    </row>
    <row r="27" spans="2:8" ht="15.75" customHeight="1" x14ac:dyDescent="0.2">
      <c r="B27" s="28" t="s">
        <v>409</v>
      </c>
      <c r="C27" s="28" t="s">
        <v>410</v>
      </c>
      <c r="D27" s="28" t="s">
        <v>129</v>
      </c>
      <c r="E27" s="29">
        <v>7046</v>
      </c>
      <c r="F27" s="30">
        <v>57.65</v>
      </c>
      <c r="G27" s="31">
        <v>1.35E-2</v>
      </c>
      <c r="H27" s="32"/>
    </row>
    <row r="28" spans="2:8" ht="15.75" customHeight="1" x14ac:dyDescent="0.2">
      <c r="B28" s="28" t="s">
        <v>122</v>
      </c>
      <c r="C28" s="28" t="s">
        <v>123</v>
      </c>
      <c r="D28" s="28" t="s">
        <v>106</v>
      </c>
      <c r="E28" s="29">
        <v>4042</v>
      </c>
      <c r="F28" s="30">
        <v>55.82</v>
      </c>
      <c r="G28" s="31">
        <v>1.3100000000000001E-2</v>
      </c>
      <c r="H28" s="32"/>
    </row>
    <row r="29" spans="2:8" ht="15.75" customHeight="1" x14ac:dyDescent="0.2">
      <c r="B29" s="28" t="s">
        <v>194</v>
      </c>
      <c r="C29" s="28" t="s">
        <v>195</v>
      </c>
      <c r="D29" s="28" t="s">
        <v>151</v>
      </c>
      <c r="E29" s="29">
        <v>751</v>
      </c>
      <c r="F29" s="30">
        <v>55.54</v>
      </c>
      <c r="G29" s="31">
        <v>1.2999999999999999E-2</v>
      </c>
      <c r="H29" s="32"/>
    </row>
    <row r="30" spans="2:8" ht="15.75" customHeight="1" x14ac:dyDescent="0.2">
      <c r="B30" s="28" t="s">
        <v>124</v>
      </c>
      <c r="C30" s="28" t="s">
        <v>125</v>
      </c>
      <c r="D30" s="28" t="s">
        <v>126</v>
      </c>
      <c r="E30" s="29">
        <v>6244</v>
      </c>
      <c r="F30" s="30">
        <v>50.14</v>
      </c>
      <c r="G30" s="31">
        <v>1.17E-2</v>
      </c>
      <c r="H30" s="32"/>
    </row>
    <row r="31" spans="2:8" ht="15.75" customHeight="1" x14ac:dyDescent="0.2">
      <c r="B31" s="28" t="s">
        <v>117</v>
      </c>
      <c r="C31" s="28" t="s">
        <v>118</v>
      </c>
      <c r="D31" s="28" t="s">
        <v>116</v>
      </c>
      <c r="E31" s="29">
        <v>231</v>
      </c>
      <c r="F31" s="30">
        <v>44.93</v>
      </c>
      <c r="G31" s="31">
        <v>1.0500000000000001E-2</v>
      </c>
      <c r="H31" s="32"/>
    </row>
    <row r="32" spans="2:8" ht="15.75" customHeight="1" x14ac:dyDescent="0.2">
      <c r="B32" s="28" t="s">
        <v>411</v>
      </c>
      <c r="C32" s="28" t="s">
        <v>412</v>
      </c>
      <c r="D32" s="28" t="s">
        <v>165</v>
      </c>
      <c r="E32" s="29">
        <v>31026</v>
      </c>
      <c r="F32" s="30">
        <v>44.01</v>
      </c>
      <c r="G32" s="31">
        <v>1.03E-2</v>
      </c>
      <c r="H32" s="32"/>
    </row>
    <row r="33" spans="2:8" ht="15.75" customHeight="1" x14ac:dyDescent="0.2">
      <c r="B33" s="28" t="s">
        <v>413</v>
      </c>
      <c r="C33" s="28" t="s">
        <v>414</v>
      </c>
      <c r="D33" s="28" t="s">
        <v>109</v>
      </c>
      <c r="E33" s="29">
        <v>3932</v>
      </c>
      <c r="F33" s="30">
        <v>43.73</v>
      </c>
      <c r="G33" s="31">
        <v>1.0200000000000001E-2</v>
      </c>
      <c r="H33" s="32"/>
    </row>
    <row r="34" spans="2:8" ht="15.75" customHeight="1" x14ac:dyDescent="0.2">
      <c r="B34" s="28" t="s">
        <v>415</v>
      </c>
      <c r="C34" s="28" t="s">
        <v>416</v>
      </c>
      <c r="D34" s="28" t="s">
        <v>165</v>
      </c>
      <c r="E34" s="29">
        <v>22319</v>
      </c>
      <c r="F34" s="30">
        <v>42.38</v>
      </c>
      <c r="G34" s="31">
        <v>9.9000000000000008E-3</v>
      </c>
      <c r="H34" s="32"/>
    </row>
    <row r="35" spans="2:8" ht="15.75" customHeight="1" x14ac:dyDescent="0.2">
      <c r="B35" s="28" t="s">
        <v>316</v>
      </c>
      <c r="C35" s="28" t="s">
        <v>317</v>
      </c>
      <c r="D35" s="28" t="s">
        <v>129</v>
      </c>
      <c r="E35" s="29">
        <v>789</v>
      </c>
      <c r="F35" s="30">
        <v>38.549999999999997</v>
      </c>
      <c r="G35" s="31">
        <v>8.9999999999999993E-3</v>
      </c>
      <c r="H35" s="32"/>
    </row>
    <row r="36" spans="2:8" ht="15.75" customHeight="1" x14ac:dyDescent="0.2">
      <c r="B36" s="28" t="s">
        <v>175</v>
      </c>
      <c r="C36" s="28" t="s">
        <v>176</v>
      </c>
      <c r="D36" s="28" t="s">
        <v>126</v>
      </c>
      <c r="E36" s="29">
        <v>845</v>
      </c>
      <c r="F36" s="30">
        <v>32.380000000000003</v>
      </c>
      <c r="G36" s="31">
        <v>7.6E-3</v>
      </c>
      <c r="H36" s="32"/>
    </row>
    <row r="37" spans="2:8" ht="15.75" customHeight="1" x14ac:dyDescent="0.2">
      <c r="B37" s="27" t="s">
        <v>77</v>
      </c>
      <c r="C37" s="27"/>
      <c r="D37" s="27"/>
      <c r="E37" s="33"/>
      <c r="F37" s="34">
        <f>SUM(F7:F36)</f>
        <v>4284.8000000000011</v>
      </c>
      <c r="G37" s="35">
        <f>SUM(G7:G36)</f>
        <v>1.0036999999999998</v>
      </c>
      <c r="H37" s="36"/>
    </row>
    <row r="38" spans="2:8" ht="15.75" customHeight="1" x14ac:dyDescent="0.2">
      <c r="B38" s="27" t="s">
        <v>137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8" t="s">
        <v>135</v>
      </c>
      <c r="C39" s="28" t="s">
        <v>136</v>
      </c>
      <c r="D39" s="28" t="s">
        <v>132</v>
      </c>
      <c r="E39" s="29">
        <v>1146</v>
      </c>
      <c r="F39" s="30">
        <v>1.76</v>
      </c>
      <c r="G39" s="31">
        <v>4.0000000000000002E-4</v>
      </c>
      <c r="H39" s="32"/>
    </row>
    <row r="40" spans="2:8" ht="15.75" customHeight="1" x14ac:dyDescent="0.2">
      <c r="B40" s="27" t="s">
        <v>77</v>
      </c>
      <c r="C40" s="28"/>
      <c r="D40" s="28"/>
      <c r="E40" s="29"/>
      <c r="F40" s="63">
        <f>SUM(F39)</f>
        <v>1.76</v>
      </c>
      <c r="G40" s="35">
        <f>SUM(G39)</f>
        <v>4.0000000000000002E-4</v>
      </c>
      <c r="H40" s="32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39" t="s">
        <v>81</v>
      </c>
      <c r="C42" s="39"/>
      <c r="D42" s="39"/>
      <c r="E42" s="40"/>
      <c r="F42" s="34">
        <v>4286.5600000000004</v>
      </c>
      <c r="G42" s="35">
        <v>1.0044999999999999</v>
      </c>
      <c r="H42" s="36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27" t="s">
        <v>90</v>
      </c>
      <c r="C45" s="28"/>
      <c r="D45" s="28"/>
      <c r="E45" s="29"/>
      <c r="F45" s="30"/>
      <c r="G45" s="31"/>
      <c r="H45" s="32"/>
    </row>
    <row r="46" spans="2:8" ht="15.75" customHeight="1" x14ac:dyDescent="0.2">
      <c r="B46" s="28" t="s">
        <v>91</v>
      </c>
      <c r="C46" s="28"/>
      <c r="D46" s="28"/>
      <c r="E46" s="29"/>
      <c r="F46" s="30">
        <v>43.82</v>
      </c>
      <c r="G46" s="31">
        <v>1.03E-2</v>
      </c>
      <c r="H46" s="32"/>
    </row>
    <row r="47" spans="2:8" ht="15.75" customHeight="1" x14ac:dyDescent="0.2">
      <c r="B47" s="27" t="s">
        <v>77</v>
      </c>
      <c r="C47" s="27"/>
      <c r="D47" s="27"/>
      <c r="E47" s="33"/>
      <c r="F47" s="34">
        <v>43.82</v>
      </c>
      <c r="G47" s="35">
        <v>1.03E-2</v>
      </c>
      <c r="H47" s="36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39" t="s">
        <v>81</v>
      </c>
      <c r="C49" s="39"/>
      <c r="D49" s="39"/>
      <c r="E49" s="40"/>
      <c r="F49" s="34">
        <v>43.82</v>
      </c>
      <c r="G49" s="35">
        <v>1.03E-2</v>
      </c>
      <c r="H49" s="36"/>
    </row>
    <row r="50" spans="2:8" ht="15.75" customHeight="1" x14ac:dyDescent="0.2">
      <c r="B50" s="28" t="s">
        <v>92</v>
      </c>
      <c r="C50" s="28"/>
      <c r="D50" s="28"/>
      <c r="E50" s="29"/>
      <c r="F50" s="41">
        <v>-63.02</v>
      </c>
      <c r="G50" s="42">
        <v>-1.4799999999999924E-2</v>
      </c>
      <c r="H50" s="32"/>
    </row>
    <row r="51" spans="2:8" ht="15.75" customHeight="1" x14ac:dyDescent="0.2">
      <c r="B51" s="43" t="s">
        <v>93</v>
      </c>
      <c r="C51" s="43"/>
      <c r="D51" s="43"/>
      <c r="E51" s="44"/>
      <c r="F51" s="45">
        <v>4267.3599999999997</v>
      </c>
      <c r="G51" s="46">
        <v>1</v>
      </c>
      <c r="H51" s="47"/>
    </row>
    <row r="52" spans="2:8" ht="15.75" customHeight="1" x14ac:dyDescent="0.2">
      <c r="B52" s="2"/>
    </row>
    <row r="53" spans="2:8" ht="15.75" customHeight="1" x14ac:dyDescent="0.2">
      <c r="B53" s="15" t="s">
        <v>101</v>
      </c>
    </row>
    <row r="54" spans="2:8" ht="15.75" customHeight="1" x14ac:dyDescent="0.2">
      <c r="B54" s="15" t="s">
        <v>94</v>
      </c>
    </row>
    <row r="57" spans="2:8" s="65" customFormat="1" ht="15" x14ac:dyDescent="0.25"/>
    <row r="58" spans="2:8" s="65" customFormat="1" ht="15" x14ac:dyDescent="0.25"/>
    <row r="59" spans="2:8" s="65" customFormat="1" ht="15" x14ac:dyDescent="0.25"/>
    <row r="60" spans="2:8" s="65" customFormat="1" ht="15" x14ac:dyDescent="0.25"/>
    <row r="61" spans="2:8" s="65" customFormat="1" ht="15" x14ac:dyDescent="0.25"/>
    <row r="62" spans="2:8" s="65" customFormat="1" x14ac:dyDescent="0.25">
      <c r="B62" s="64"/>
    </row>
    <row r="63" spans="2:8" s="65" customFormat="1" ht="42" customHeight="1" x14ac:dyDescent="0.25">
      <c r="B63" s="84" t="s">
        <v>621</v>
      </c>
      <c r="C63" s="84"/>
      <c r="D63" s="84"/>
      <c r="E63" s="84"/>
      <c r="F63" s="84"/>
      <c r="G63" s="84"/>
      <c r="H63" s="84"/>
    </row>
    <row r="64" spans="2:8" ht="15.75" customHeight="1" thickBot="1" x14ac:dyDescent="0.25"/>
    <row r="65" spans="2:16" s="65" customFormat="1" ht="39.950000000000003" customHeight="1" x14ac:dyDescent="0.25">
      <c r="B65" s="81" t="s">
        <v>597</v>
      </c>
      <c r="C65" s="69" t="s">
        <v>591</v>
      </c>
      <c r="D65" s="85"/>
      <c r="E65" s="81" t="s">
        <v>598</v>
      </c>
      <c r="F65" s="81"/>
    </row>
    <row r="66" spans="2:16" s="65" customFormat="1" ht="46.5" customHeight="1" x14ac:dyDescent="0.25">
      <c r="B66" s="82"/>
      <c r="C66" s="70" t="s">
        <v>599</v>
      </c>
      <c r="D66" s="86"/>
      <c r="E66" s="82"/>
      <c r="F66" s="82"/>
    </row>
    <row r="67" spans="2:16" s="65" customFormat="1" ht="39.950000000000003" customHeight="1" thickBot="1" x14ac:dyDescent="0.3">
      <c r="B67" s="83"/>
      <c r="C67" s="71" t="s">
        <v>576</v>
      </c>
      <c r="D67" s="87"/>
      <c r="E67" s="83"/>
      <c r="F67" s="83"/>
    </row>
    <row r="69" spans="2:16" s="65" customFormat="1" ht="15" x14ac:dyDescent="0.25">
      <c r="B69" s="65" t="s">
        <v>614</v>
      </c>
    </row>
    <row r="70" spans="2:16" s="65" customFormat="1" ht="15" x14ac:dyDescent="0.25">
      <c r="B70" s="66" t="s">
        <v>615</v>
      </c>
    </row>
    <row r="71" spans="2:16" ht="15.75" customHeight="1" x14ac:dyDescent="0.2">
      <c r="L71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3"/>
    </row>
    <row r="76" spans="2:16" ht="15.75" customHeight="1" x14ac:dyDescent="0.2">
      <c r="L76" s="3"/>
    </row>
    <row r="77" spans="2:16" ht="15.75" customHeight="1" x14ac:dyDescent="0.2">
      <c r="L77" s="3"/>
    </row>
    <row r="78" spans="2:16" ht="15.75" customHeight="1" x14ac:dyDescent="0.2">
      <c r="L78" s="5"/>
      <c r="M78" s="5"/>
      <c r="N78" s="6"/>
      <c r="O78" s="6"/>
      <c r="P78" s="5"/>
    </row>
    <row r="79" spans="2:16" ht="15.75" customHeight="1" x14ac:dyDescent="0.2">
      <c r="L79" s="7"/>
      <c r="M79" s="8"/>
      <c r="N79" s="8"/>
      <c r="O79" s="7"/>
      <c r="P79" s="7"/>
    </row>
    <row r="80" spans="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63:H63"/>
    <mergeCell ref="B65:B67"/>
    <mergeCell ref="D65:D67"/>
    <mergeCell ref="E65:E67"/>
    <mergeCell ref="F65:F67"/>
  </mergeCells>
  <hyperlinks>
    <hyperlink ref="I1" location="'Sheet1'!A1" display="Index" xr:uid="{FBFF3D0B-C671-43A8-8265-D5F375E0B6F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40E26-90DB-4F75-8482-5CA237B80933}">
  <dimension ref="B1:P10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1.85546875" style="12" bestFit="1" customWidth="1"/>
    <col min="4" max="4" width="35.42578125" style="12" customWidth="1"/>
    <col min="5" max="5" width="15.28515625" style="2" customWidth="1"/>
    <col min="6" max="6" width="35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107</v>
      </c>
      <c r="C7" s="28" t="s">
        <v>108</v>
      </c>
      <c r="D7" s="28" t="s">
        <v>109</v>
      </c>
      <c r="E7" s="29">
        <v>1251307</v>
      </c>
      <c r="F7" s="30">
        <v>8769.7900000000009</v>
      </c>
      <c r="G7" s="31">
        <v>5.8400000000000001E-2</v>
      </c>
      <c r="H7" s="32"/>
    </row>
    <row r="8" spans="2:9" ht="15.75" customHeight="1" x14ac:dyDescent="0.2">
      <c r="B8" s="28" t="s">
        <v>104</v>
      </c>
      <c r="C8" s="28" t="s">
        <v>105</v>
      </c>
      <c r="D8" s="28" t="s">
        <v>106</v>
      </c>
      <c r="E8" s="29">
        <v>519437</v>
      </c>
      <c r="F8" s="30">
        <v>8701.61</v>
      </c>
      <c r="G8" s="31">
        <v>5.79E-2</v>
      </c>
      <c r="H8" s="32"/>
    </row>
    <row r="9" spans="2:9" ht="15.75" customHeight="1" x14ac:dyDescent="0.2">
      <c r="B9" s="28" t="s">
        <v>112</v>
      </c>
      <c r="C9" s="28" t="s">
        <v>113</v>
      </c>
      <c r="D9" s="28" t="s">
        <v>109</v>
      </c>
      <c r="E9" s="29">
        <v>423375</v>
      </c>
      <c r="F9" s="30">
        <v>6752.62</v>
      </c>
      <c r="G9" s="31">
        <v>4.4900000000000002E-2</v>
      </c>
      <c r="H9" s="32"/>
    </row>
    <row r="10" spans="2:9" ht="15.75" customHeight="1" x14ac:dyDescent="0.2">
      <c r="B10" s="28" t="s">
        <v>202</v>
      </c>
      <c r="C10" s="28" t="s">
        <v>203</v>
      </c>
      <c r="D10" s="28" t="s">
        <v>106</v>
      </c>
      <c r="E10" s="29">
        <v>122609</v>
      </c>
      <c r="F10" s="30">
        <v>4629.16</v>
      </c>
      <c r="G10" s="31">
        <v>3.0800000000000001E-2</v>
      </c>
      <c r="H10" s="32"/>
    </row>
    <row r="11" spans="2:9" ht="15.75" customHeight="1" x14ac:dyDescent="0.2">
      <c r="B11" s="28" t="s">
        <v>361</v>
      </c>
      <c r="C11" s="28" t="s">
        <v>362</v>
      </c>
      <c r="D11" s="28" t="s">
        <v>170</v>
      </c>
      <c r="E11" s="29">
        <v>92948</v>
      </c>
      <c r="F11" s="30">
        <v>3950.48</v>
      </c>
      <c r="G11" s="31">
        <v>2.63E-2</v>
      </c>
      <c r="H11" s="32"/>
    </row>
    <row r="12" spans="2:9" ht="15.75" customHeight="1" x14ac:dyDescent="0.2">
      <c r="B12" s="28" t="s">
        <v>436</v>
      </c>
      <c r="C12" s="28" t="s">
        <v>437</v>
      </c>
      <c r="D12" s="28" t="s">
        <v>348</v>
      </c>
      <c r="E12" s="29">
        <v>422733</v>
      </c>
      <c r="F12" s="30">
        <v>3886.18</v>
      </c>
      <c r="G12" s="31">
        <v>2.5899999999999999E-2</v>
      </c>
      <c r="H12" s="32"/>
    </row>
    <row r="13" spans="2:9" ht="15.75" customHeight="1" x14ac:dyDescent="0.2">
      <c r="B13" s="28" t="s">
        <v>329</v>
      </c>
      <c r="C13" s="28" t="s">
        <v>330</v>
      </c>
      <c r="D13" s="28" t="s">
        <v>242</v>
      </c>
      <c r="E13" s="29">
        <v>101297</v>
      </c>
      <c r="F13" s="30">
        <v>3847.77</v>
      </c>
      <c r="G13" s="31">
        <v>2.5600000000000001E-2</v>
      </c>
      <c r="H13" s="32"/>
    </row>
    <row r="14" spans="2:9" ht="15.75" customHeight="1" x14ac:dyDescent="0.2">
      <c r="B14" s="28" t="s">
        <v>140</v>
      </c>
      <c r="C14" s="28" t="s">
        <v>141</v>
      </c>
      <c r="D14" s="28" t="s">
        <v>142</v>
      </c>
      <c r="E14" s="29">
        <v>49839</v>
      </c>
      <c r="F14" s="30">
        <v>3821.7</v>
      </c>
      <c r="G14" s="31">
        <v>2.5399999999999999E-2</v>
      </c>
      <c r="H14" s="32"/>
    </row>
    <row r="15" spans="2:9" ht="15.75" customHeight="1" x14ac:dyDescent="0.2">
      <c r="B15" s="28" t="s">
        <v>119</v>
      </c>
      <c r="C15" s="28" t="s">
        <v>120</v>
      </c>
      <c r="D15" s="28" t="s">
        <v>121</v>
      </c>
      <c r="E15" s="29">
        <v>128738</v>
      </c>
      <c r="F15" s="30">
        <v>3243.23</v>
      </c>
      <c r="G15" s="31">
        <v>2.1600000000000001E-2</v>
      </c>
      <c r="H15" s="32"/>
    </row>
    <row r="16" spans="2:9" ht="15.75" customHeight="1" x14ac:dyDescent="0.2">
      <c r="B16" s="28" t="s">
        <v>438</v>
      </c>
      <c r="C16" s="28" t="s">
        <v>439</v>
      </c>
      <c r="D16" s="28" t="s">
        <v>348</v>
      </c>
      <c r="E16" s="29">
        <v>32838</v>
      </c>
      <c r="F16" s="30">
        <v>3107.31</v>
      </c>
      <c r="G16" s="31">
        <v>2.07E-2</v>
      </c>
      <c r="H16" s="32"/>
    </row>
    <row r="17" spans="2:8" ht="15.75" customHeight="1" x14ac:dyDescent="0.2">
      <c r="B17" s="28" t="s">
        <v>173</v>
      </c>
      <c r="C17" s="28" t="s">
        <v>174</v>
      </c>
      <c r="D17" s="28" t="s">
        <v>116</v>
      </c>
      <c r="E17" s="29">
        <v>371007</v>
      </c>
      <c r="F17" s="30">
        <v>3018.51</v>
      </c>
      <c r="G17" s="31">
        <v>2.01E-2</v>
      </c>
      <c r="H17" s="32"/>
    </row>
    <row r="18" spans="2:8" ht="15.75" customHeight="1" x14ac:dyDescent="0.2">
      <c r="B18" s="28" t="s">
        <v>199</v>
      </c>
      <c r="C18" s="28" t="s">
        <v>200</v>
      </c>
      <c r="D18" s="28" t="s">
        <v>201</v>
      </c>
      <c r="E18" s="29">
        <v>284297</v>
      </c>
      <c r="F18" s="30">
        <v>2820.08</v>
      </c>
      <c r="G18" s="31">
        <v>1.8800000000000001E-2</v>
      </c>
      <c r="H18" s="32"/>
    </row>
    <row r="19" spans="2:8" ht="15.75" customHeight="1" x14ac:dyDescent="0.2">
      <c r="B19" s="28" t="s">
        <v>183</v>
      </c>
      <c r="C19" s="28" t="s">
        <v>184</v>
      </c>
      <c r="D19" s="28" t="s">
        <v>129</v>
      </c>
      <c r="E19" s="29">
        <v>770865</v>
      </c>
      <c r="F19" s="30">
        <v>2795.93</v>
      </c>
      <c r="G19" s="31">
        <v>1.8599999999999998E-2</v>
      </c>
      <c r="H19" s="32"/>
    </row>
    <row r="20" spans="2:8" ht="15.75" customHeight="1" x14ac:dyDescent="0.2">
      <c r="B20" s="28" t="s">
        <v>373</v>
      </c>
      <c r="C20" s="28" t="s">
        <v>374</v>
      </c>
      <c r="D20" s="28" t="s">
        <v>154</v>
      </c>
      <c r="E20" s="29">
        <v>228850</v>
      </c>
      <c r="F20" s="30">
        <v>2787.51</v>
      </c>
      <c r="G20" s="31">
        <v>1.8499999999999999E-2</v>
      </c>
      <c r="H20" s="32"/>
    </row>
    <row r="21" spans="2:8" ht="15.75" customHeight="1" x14ac:dyDescent="0.2">
      <c r="B21" s="28" t="s">
        <v>130</v>
      </c>
      <c r="C21" s="28" t="s">
        <v>131</v>
      </c>
      <c r="D21" s="28" t="s">
        <v>132</v>
      </c>
      <c r="E21" s="29">
        <v>403644</v>
      </c>
      <c r="F21" s="30">
        <v>2778.28</v>
      </c>
      <c r="G21" s="31">
        <v>1.8499999999999999E-2</v>
      </c>
      <c r="H21" s="32"/>
    </row>
    <row r="22" spans="2:8" ht="15.75" customHeight="1" x14ac:dyDescent="0.2">
      <c r="B22" s="28" t="s">
        <v>223</v>
      </c>
      <c r="C22" s="28" t="s">
        <v>224</v>
      </c>
      <c r="D22" s="28" t="s">
        <v>225</v>
      </c>
      <c r="E22" s="29">
        <v>348538</v>
      </c>
      <c r="F22" s="30">
        <v>2768.96</v>
      </c>
      <c r="G22" s="31">
        <v>1.84E-2</v>
      </c>
      <c r="H22" s="32"/>
    </row>
    <row r="23" spans="2:8" ht="15.75" customHeight="1" x14ac:dyDescent="0.2">
      <c r="B23" s="28" t="s">
        <v>440</v>
      </c>
      <c r="C23" s="28" t="s">
        <v>441</v>
      </c>
      <c r="D23" s="28" t="s">
        <v>129</v>
      </c>
      <c r="E23" s="29">
        <v>107627</v>
      </c>
      <c r="F23" s="30">
        <v>2595.2600000000002</v>
      </c>
      <c r="G23" s="31">
        <v>1.7299999999999999E-2</v>
      </c>
      <c r="H23" s="32"/>
    </row>
    <row r="24" spans="2:8" ht="15.75" customHeight="1" x14ac:dyDescent="0.2">
      <c r="B24" s="28" t="s">
        <v>351</v>
      </c>
      <c r="C24" s="28" t="s">
        <v>352</v>
      </c>
      <c r="D24" s="28" t="s">
        <v>348</v>
      </c>
      <c r="E24" s="29">
        <v>22371</v>
      </c>
      <c r="F24" s="30">
        <v>2523.25</v>
      </c>
      <c r="G24" s="31">
        <v>1.6799999999999999E-2</v>
      </c>
      <c r="H24" s="32"/>
    </row>
    <row r="25" spans="2:8" ht="15.75" customHeight="1" x14ac:dyDescent="0.2">
      <c r="B25" s="28" t="s">
        <v>228</v>
      </c>
      <c r="C25" s="28" t="s">
        <v>229</v>
      </c>
      <c r="D25" s="28" t="s">
        <v>109</v>
      </c>
      <c r="E25" s="29">
        <v>118069</v>
      </c>
      <c r="F25" s="30">
        <v>2367.87</v>
      </c>
      <c r="G25" s="31">
        <v>1.5800000000000002E-2</v>
      </c>
      <c r="H25" s="32"/>
    </row>
    <row r="26" spans="2:8" ht="15.75" customHeight="1" x14ac:dyDescent="0.2">
      <c r="B26" s="28" t="s">
        <v>249</v>
      </c>
      <c r="C26" s="28" t="s">
        <v>250</v>
      </c>
      <c r="D26" s="28" t="s">
        <v>106</v>
      </c>
      <c r="E26" s="29">
        <v>183092</v>
      </c>
      <c r="F26" s="30">
        <v>2342.75</v>
      </c>
      <c r="G26" s="31">
        <v>1.5599999999999999E-2</v>
      </c>
      <c r="H26" s="32"/>
    </row>
    <row r="27" spans="2:8" ht="15.75" customHeight="1" x14ac:dyDescent="0.2">
      <c r="B27" s="28" t="s">
        <v>371</v>
      </c>
      <c r="C27" s="28" t="s">
        <v>372</v>
      </c>
      <c r="D27" s="28" t="s">
        <v>121</v>
      </c>
      <c r="E27" s="29">
        <v>779444</v>
      </c>
      <c r="F27" s="30">
        <v>2338.33</v>
      </c>
      <c r="G27" s="31">
        <v>1.5599999999999999E-2</v>
      </c>
      <c r="H27" s="32"/>
    </row>
    <row r="28" spans="2:8" ht="15.75" customHeight="1" x14ac:dyDescent="0.2">
      <c r="B28" s="28" t="s">
        <v>442</v>
      </c>
      <c r="C28" s="28" t="s">
        <v>443</v>
      </c>
      <c r="D28" s="28" t="s">
        <v>304</v>
      </c>
      <c r="E28" s="29">
        <v>307033</v>
      </c>
      <c r="F28" s="30">
        <v>2328.38</v>
      </c>
      <c r="G28" s="31">
        <v>1.55E-2</v>
      </c>
      <c r="H28" s="32"/>
    </row>
    <row r="29" spans="2:8" ht="15.75" customHeight="1" x14ac:dyDescent="0.2">
      <c r="B29" s="28" t="s">
        <v>288</v>
      </c>
      <c r="C29" s="28" t="s">
        <v>289</v>
      </c>
      <c r="D29" s="28" t="s">
        <v>234</v>
      </c>
      <c r="E29" s="29">
        <v>726853</v>
      </c>
      <c r="F29" s="30">
        <v>2296.86</v>
      </c>
      <c r="G29" s="31">
        <v>1.5299999999999999E-2</v>
      </c>
      <c r="H29" s="32"/>
    </row>
    <row r="30" spans="2:8" ht="15.75" customHeight="1" x14ac:dyDescent="0.2">
      <c r="B30" s="28" t="s">
        <v>261</v>
      </c>
      <c r="C30" s="28" t="s">
        <v>262</v>
      </c>
      <c r="D30" s="28" t="s">
        <v>234</v>
      </c>
      <c r="E30" s="29">
        <v>1378677</v>
      </c>
      <c r="F30" s="30">
        <v>2190.0300000000002</v>
      </c>
      <c r="G30" s="31">
        <v>1.46E-2</v>
      </c>
      <c r="H30" s="32"/>
    </row>
    <row r="31" spans="2:8" ht="15.75" customHeight="1" x14ac:dyDescent="0.2">
      <c r="B31" s="28" t="s">
        <v>255</v>
      </c>
      <c r="C31" s="28" t="s">
        <v>256</v>
      </c>
      <c r="D31" s="28" t="s">
        <v>201</v>
      </c>
      <c r="E31" s="29">
        <v>235544</v>
      </c>
      <c r="F31" s="30">
        <v>2090.5700000000002</v>
      </c>
      <c r="G31" s="31">
        <v>1.3899999999999999E-2</v>
      </c>
      <c r="H31" s="32"/>
    </row>
    <row r="32" spans="2:8" ht="15.75" customHeight="1" x14ac:dyDescent="0.2">
      <c r="B32" s="28" t="s">
        <v>346</v>
      </c>
      <c r="C32" s="28" t="s">
        <v>347</v>
      </c>
      <c r="D32" s="28" t="s">
        <v>348</v>
      </c>
      <c r="E32" s="29">
        <v>79955</v>
      </c>
      <c r="F32" s="30">
        <v>2082.39</v>
      </c>
      <c r="G32" s="31">
        <v>1.3899999999999999E-2</v>
      </c>
      <c r="H32" s="32"/>
    </row>
    <row r="33" spans="2:8" ht="15.75" customHeight="1" x14ac:dyDescent="0.2">
      <c r="B33" s="28" t="s">
        <v>292</v>
      </c>
      <c r="C33" s="28" t="s">
        <v>293</v>
      </c>
      <c r="D33" s="28" t="s">
        <v>142</v>
      </c>
      <c r="E33" s="29">
        <v>101758</v>
      </c>
      <c r="F33" s="30">
        <v>2068.9899999999998</v>
      </c>
      <c r="G33" s="31">
        <v>1.38E-2</v>
      </c>
      <c r="H33" s="32"/>
    </row>
    <row r="34" spans="2:8" ht="15.75" customHeight="1" x14ac:dyDescent="0.2">
      <c r="B34" s="28" t="s">
        <v>235</v>
      </c>
      <c r="C34" s="28" t="s">
        <v>236</v>
      </c>
      <c r="D34" s="28" t="s">
        <v>237</v>
      </c>
      <c r="E34" s="29">
        <v>504142</v>
      </c>
      <c r="F34" s="30">
        <v>2066.98</v>
      </c>
      <c r="G34" s="31">
        <v>1.38E-2</v>
      </c>
      <c r="H34" s="32"/>
    </row>
    <row r="35" spans="2:8" ht="15.75" customHeight="1" x14ac:dyDescent="0.2">
      <c r="B35" s="28" t="s">
        <v>114</v>
      </c>
      <c r="C35" s="28" t="s">
        <v>115</v>
      </c>
      <c r="D35" s="28" t="s">
        <v>116</v>
      </c>
      <c r="E35" s="29">
        <v>73452</v>
      </c>
      <c r="F35" s="30">
        <v>1984.53</v>
      </c>
      <c r="G35" s="31">
        <v>1.32E-2</v>
      </c>
      <c r="H35" s="32"/>
    </row>
    <row r="36" spans="2:8" ht="15.75" customHeight="1" x14ac:dyDescent="0.2">
      <c r="B36" s="28" t="s">
        <v>444</v>
      </c>
      <c r="C36" s="28" t="s">
        <v>445</v>
      </c>
      <c r="D36" s="28" t="s">
        <v>348</v>
      </c>
      <c r="E36" s="29">
        <v>99466</v>
      </c>
      <c r="F36" s="30">
        <v>1927.7</v>
      </c>
      <c r="G36" s="31">
        <v>1.2800000000000001E-2</v>
      </c>
      <c r="H36" s="32"/>
    </row>
    <row r="37" spans="2:8" ht="15.75" customHeight="1" x14ac:dyDescent="0.2">
      <c r="B37" s="28" t="s">
        <v>281</v>
      </c>
      <c r="C37" s="28" t="s">
        <v>282</v>
      </c>
      <c r="D37" s="28" t="s">
        <v>116</v>
      </c>
      <c r="E37" s="29">
        <v>7566</v>
      </c>
      <c r="F37" s="30">
        <v>1878.83</v>
      </c>
      <c r="G37" s="31">
        <v>1.2500000000000001E-2</v>
      </c>
      <c r="H37" s="32"/>
    </row>
    <row r="38" spans="2:8" ht="15.75" customHeight="1" x14ac:dyDescent="0.2">
      <c r="B38" s="28" t="s">
        <v>238</v>
      </c>
      <c r="C38" s="28" t="s">
        <v>239</v>
      </c>
      <c r="D38" s="28" t="s">
        <v>109</v>
      </c>
      <c r="E38" s="29">
        <v>387095</v>
      </c>
      <c r="F38" s="30">
        <v>1753.54</v>
      </c>
      <c r="G38" s="31">
        <v>1.17E-2</v>
      </c>
      <c r="H38" s="32"/>
    </row>
    <row r="39" spans="2:8" ht="15.75" customHeight="1" x14ac:dyDescent="0.2">
      <c r="B39" s="28" t="s">
        <v>446</v>
      </c>
      <c r="C39" s="28" t="s">
        <v>447</v>
      </c>
      <c r="D39" s="28" t="s">
        <v>345</v>
      </c>
      <c r="E39" s="29">
        <v>5516</v>
      </c>
      <c r="F39" s="30">
        <v>1748.84</v>
      </c>
      <c r="G39" s="31">
        <v>1.1599999999999999E-2</v>
      </c>
      <c r="H39" s="32"/>
    </row>
    <row r="40" spans="2:8" ht="15.75" customHeight="1" x14ac:dyDescent="0.2">
      <c r="B40" s="28" t="s">
        <v>168</v>
      </c>
      <c r="C40" s="28" t="s">
        <v>169</v>
      </c>
      <c r="D40" s="28" t="s">
        <v>170</v>
      </c>
      <c r="E40" s="29">
        <v>26901</v>
      </c>
      <c r="F40" s="30">
        <v>1730.11</v>
      </c>
      <c r="G40" s="31">
        <v>1.15E-2</v>
      </c>
      <c r="H40" s="32"/>
    </row>
    <row r="41" spans="2:8" ht="15.75" customHeight="1" x14ac:dyDescent="0.2">
      <c r="B41" s="28" t="s">
        <v>357</v>
      </c>
      <c r="C41" s="28" t="s">
        <v>358</v>
      </c>
      <c r="D41" s="28" t="s">
        <v>209</v>
      </c>
      <c r="E41" s="29">
        <v>914297</v>
      </c>
      <c r="F41" s="30">
        <v>1658.53</v>
      </c>
      <c r="G41" s="31">
        <v>1.0999999999999999E-2</v>
      </c>
      <c r="H41" s="32"/>
    </row>
    <row r="42" spans="2:8" ht="15.75" customHeight="1" x14ac:dyDescent="0.2">
      <c r="B42" s="28" t="s">
        <v>389</v>
      </c>
      <c r="C42" s="28" t="s">
        <v>390</v>
      </c>
      <c r="D42" s="28" t="s">
        <v>191</v>
      </c>
      <c r="E42" s="29">
        <v>19937</v>
      </c>
      <c r="F42" s="30">
        <v>1629.21</v>
      </c>
      <c r="G42" s="31">
        <v>1.0800000000000001E-2</v>
      </c>
      <c r="H42" s="32"/>
    </row>
    <row r="43" spans="2:8" ht="15.75" customHeight="1" x14ac:dyDescent="0.2">
      <c r="B43" s="28" t="s">
        <v>353</v>
      </c>
      <c r="C43" s="28" t="s">
        <v>354</v>
      </c>
      <c r="D43" s="28" t="s">
        <v>237</v>
      </c>
      <c r="E43" s="29">
        <v>1181616</v>
      </c>
      <c r="F43" s="30">
        <v>1599.32</v>
      </c>
      <c r="G43" s="31">
        <v>1.06E-2</v>
      </c>
      <c r="H43" s="32"/>
    </row>
    <row r="44" spans="2:8" ht="15.75" customHeight="1" x14ac:dyDescent="0.2">
      <c r="B44" s="28" t="s">
        <v>448</v>
      </c>
      <c r="C44" s="28" t="s">
        <v>449</v>
      </c>
      <c r="D44" s="28" t="s">
        <v>170</v>
      </c>
      <c r="E44" s="29">
        <v>154122</v>
      </c>
      <c r="F44" s="30">
        <v>1581.06</v>
      </c>
      <c r="G44" s="31">
        <v>1.0500000000000001E-2</v>
      </c>
      <c r="H44" s="32"/>
    </row>
    <row r="45" spans="2:8" ht="15.75" customHeight="1" x14ac:dyDescent="0.2">
      <c r="B45" s="28" t="s">
        <v>450</v>
      </c>
      <c r="C45" s="28" t="s">
        <v>451</v>
      </c>
      <c r="D45" s="28" t="s">
        <v>201</v>
      </c>
      <c r="E45" s="29">
        <v>20095</v>
      </c>
      <c r="F45" s="30">
        <v>1518.89</v>
      </c>
      <c r="G45" s="31">
        <v>1.01E-2</v>
      </c>
      <c r="H45" s="32"/>
    </row>
    <row r="46" spans="2:8" ht="15.75" customHeight="1" x14ac:dyDescent="0.2">
      <c r="B46" s="28" t="s">
        <v>452</v>
      </c>
      <c r="C46" s="28" t="s">
        <v>453</v>
      </c>
      <c r="D46" s="28" t="s">
        <v>148</v>
      </c>
      <c r="E46" s="29">
        <v>40418</v>
      </c>
      <c r="F46" s="30">
        <v>1486.09</v>
      </c>
      <c r="G46" s="31">
        <v>9.9000000000000008E-3</v>
      </c>
      <c r="H46" s="32"/>
    </row>
    <row r="47" spans="2:8" ht="15.75" customHeight="1" x14ac:dyDescent="0.2">
      <c r="B47" s="28" t="s">
        <v>454</v>
      </c>
      <c r="C47" s="28" t="s">
        <v>455</v>
      </c>
      <c r="D47" s="28" t="s">
        <v>338</v>
      </c>
      <c r="E47" s="29">
        <v>20319</v>
      </c>
      <c r="F47" s="30">
        <v>1479.56</v>
      </c>
      <c r="G47" s="31">
        <v>9.7999999999999997E-3</v>
      </c>
      <c r="H47" s="32"/>
    </row>
    <row r="48" spans="2:8" ht="15.75" customHeight="1" x14ac:dyDescent="0.2">
      <c r="B48" s="28" t="s">
        <v>456</v>
      </c>
      <c r="C48" s="28" t="s">
        <v>457</v>
      </c>
      <c r="D48" s="28" t="s">
        <v>201</v>
      </c>
      <c r="E48" s="29">
        <v>62747</v>
      </c>
      <c r="F48" s="30">
        <v>1464.86</v>
      </c>
      <c r="G48" s="31">
        <v>9.7000000000000003E-3</v>
      </c>
      <c r="H48" s="32"/>
    </row>
    <row r="49" spans="2:8" ht="15.75" customHeight="1" x14ac:dyDescent="0.2">
      <c r="B49" s="28" t="s">
        <v>458</v>
      </c>
      <c r="C49" s="28" t="s">
        <v>459</v>
      </c>
      <c r="D49" s="28" t="s">
        <v>142</v>
      </c>
      <c r="E49" s="29">
        <v>212447</v>
      </c>
      <c r="F49" s="30">
        <v>1462.17</v>
      </c>
      <c r="G49" s="31">
        <v>9.7000000000000003E-3</v>
      </c>
      <c r="H49" s="32"/>
    </row>
    <row r="50" spans="2:8" ht="15.75" customHeight="1" x14ac:dyDescent="0.2">
      <c r="B50" s="28" t="s">
        <v>269</v>
      </c>
      <c r="C50" s="28" t="s">
        <v>270</v>
      </c>
      <c r="D50" s="28" t="s">
        <v>109</v>
      </c>
      <c r="E50" s="29">
        <v>914785</v>
      </c>
      <c r="F50" s="30">
        <v>1442.16</v>
      </c>
      <c r="G50" s="31">
        <v>9.5999999999999992E-3</v>
      </c>
      <c r="H50" s="32"/>
    </row>
    <row r="51" spans="2:8" ht="15.75" customHeight="1" x14ac:dyDescent="0.2">
      <c r="B51" s="28" t="s">
        <v>460</v>
      </c>
      <c r="C51" s="28" t="s">
        <v>461</v>
      </c>
      <c r="D51" s="28" t="s">
        <v>170</v>
      </c>
      <c r="E51" s="29">
        <v>570923</v>
      </c>
      <c r="F51" s="30">
        <v>1406.47</v>
      </c>
      <c r="G51" s="31">
        <v>9.4000000000000004E-3</v>
      </c>
      <c r="H51" s="32"/>
    </row>
    <row r="52" spans="2:8" ht="15.75" customHeight="1" x14ac:dyDescent="0.2">
      <c r="B52" s="28" t="s">
        <v>349</v>
      </c>
      <c r="C52" s="28" t="s">
        <v>350</v>
      </c>
      <c r="D52" s="28" t="s">
        <v>209</v>
      </c>
      <c r="E52" s="29">
        <v>1190471</v>
      </c>
      <c r="F52" s="30">
        <v>1378.57</v>
      </c>
      <c r="G52" s="31">
        <v>9.1999999999999998E-3</v>
      </c>
      <c r="H52" s="32"/>
    </row>
    <row r="53" spans="2:8" ht="15.75" customHeight="1" x14ac:dyDescent="0.2">
      <c r="B53" s="28" t="s">
        <v>159</v>
      </c>
      <c r="C53" s="28" t="s">
        <v>160</v>
      </c>
      <c r="D53" s="28" t="s">
        <v>109</v>
      </c>
      <c r="E53" s="29">
        <v>177606</v>
      </c>
      <c r="F53" s="30">
        <v>1361.44</v>
      </c>
      <c r="G53" s="31">
        <v>9.1000000000000004E-3</v>
      </c>
      <c r="H53" s="32"/>
    </row>
    <row r="54" spans="2:8" ht="15.75" customHeight="1" x14ac:dyDescent="0.2">
      <c r="B54" s="28" t="s">
        <v>324</v>
      </c>
      <c r="C54" s="28" t="s">
        <v>325</v>
      </c>
      <c r="D54" s="28" t="s">
        <v>106</v>
      </c>
      <c r="E54" s="29">
        <v>329173</v>
      </c>
      <c r="F54" s="30">
        <v>1348.46</v>
      </c>
      <c r="G54" s="31">
        <v>8.9999999999999993E-3</v>
      </c>
      <c r="H54" s="32"/>
    </row>
    <row r="55" spans="2:8" ht="15.75" customHeight="1" x14ac:dyDescent="0.2">
      <c r="B55" s="28" t="s">
        <v>326</v>
      </c>
      <c r="C55" s="28" t="s">
        <v>327</v>
      </c>
      <c r="D55" s="28" t="s">
        <v>328</v>
      </c>
      <c r="E55" s="29">
        <v>103427</v>
      </c>
      <c r="F55" s="30">
        <v>1331.88</v>
      </c>
      <c r="G55" s="31">
        <v>8.8999999999999999E-3</v>
      </c>
      <c r="H55" s="32"/>
    </row>
    <row r="56" spans="2:8" ht="15.75" customHeight="1" x14ac:dyDescent="0.2">
      <c r="B56" s="28" t="s">
        <v>462</v>
      </c>
      <c r="C56" s="28" t="s">
        <v>463</v>
      </c>
      <c r="D56" s="28" t="s">
        <v>129</v>
      </c>
      <c r="E56" s="29">
        <v>57590</v>
      </c>
      <c r="F56" s="30">
        <v>1311.96</v>
      </c>
      <c r="G56" s="31">
        <v>8.6999999999999994E-3</v>
      </c>
      <c r="H56" s="32"/>
    </row>
    <row r="57" spans="2:8" ht="15.75" customHeight="1" x14ac:dyDescent="0.2">
      <c r="B57" s="28" t="s">
        <v>286</v>
      </c>
      <c r="C57" s="28" t="s">
        <v>287</v>
      </c>
      <c r="D57" s="28" t="s">
        <v>198</v>
      </c>
      <c r="E57" s="29">
        <v>180679</v>
      </c>
      <c r="F57" s="30">
        <v>1305.23</v>
      </c>
      <c r="G57" s="31">
        <v>8.6999999999999994E-3</v>
      </c>
      <c r="H57" s="32"/>
    </row>
    <row r="58" spans="2:8" ht="15.75" customHeight="1" x14ac:dyDescent="0.2">
      <c r="B58" s="28" t="s">
        <v>464</v>
      </c>
      <c r="C58" s="28" t="s">
        <v>465</v>
      </c>
      <c r="D58" s="28" t="s">
        <v>154</v>
      </c>
      <c r="E58" s="29">
        <v>270821</v>
      </c>
      <c r="F58" s="30">
        <v>1296.96</v>
      </c>
      <c r="G58" s="31">
        <v>8.6E-3</v>
      </c>
      <c r="H58" s="32"/>
    </row>
    <row r="59" spans="2:8" ht="15.75" customHeight="1" x14ac:dyDescent="0.2">
      <c r="B59" s="28" t="s">
        <v>271</v>
      </c>
      <c r="C59" s="28" t="s">
        <v>272</v>
      </c>
      <c r="D59" s="28" t="s">
        <v>191</v>
      </c>
      <c r="E59" s="29">
        <v>2815</v>
      </c>
      <c r="F59" s="30">
        <v>1286.8599999999999</v>
      </c>
      <c r="G59" s="31">
        <v>8.6E-3</v>
      </c>
      <c r="H59" s="32"/>
    </row>
    <row r="60" spans="2:8" ht="15.75" customHeight="1" x14ac:dyDescent="0.2">
      <c r="B60" s="28" t="s">
        <v>185</v>
      </c>
      <c r="C60" s="28" t="s">
        <v>186</v>
      </c>
      <c r="D60" s="28" t="s">
        <v>126</v>
      </c>
      <c r="E60" s="29">
        <v>374855</v>
      </c>
      <c r="F60" s="30">
        <v>1249.58</v>
      </c>
      <c r="G60" s="31">
        <v>8.3000000000000001E-3</v>
      </c>
      <c r="H60" s="32"/>
    </row>
    <row r="61" spans="2:8" ht="15.75" customHeight="1" x14ac:dyDescent="0.2">
      <c r="B61" s="28" t="s">
        <v>240</v>
      </c>
      <c r="C61" s="28" t="s">
        <v>241</v>
      </c>
      <c r="D61" s="28" t="s">
        <v>242</v>
      </c>
      <c r="E61" s="29">
        <v>292684</v>
      </c>
      <c r="F61" s="30">
        <v>1228.3900000000001</v>
      </c>
      <c r="G61" s="31">
        <v>8.2000000000000007E-3</v>
      </c>
      <c r="H61" s="32"/>
    </row>
    <row r="62" spans="2:8" ht="15.75" customHeight="1" x14ac:dyDescent="0.2">
      <c r="B62" s="28" t="s">
        <v>316</v>
      </c>
      <c r="C62" s="28" t="s">
        <v>317</v>
      </c>
      <c r="D62" s="28" t="s">
        <v>129</v>
      </c>
      <c r="E62" s="29">
        <v>25143</v>
      </c>
      <c r="F62" s="30">
        <v>1227.1500000000001</v>
      </c>
      <c r="G62" s="31">
        <v>8.2000000000000007E-3</v>
      </c>
      <c r="H62" s="32"/>
    </row>
    <row r="63" spans="2:8" ht="15.75" customHeight="1" x14ac:dyDescent="0.2">
      <c r="B63" s="28" t="s">
        <v>466</v>
      </c>
      <c r="C63" s="28" t="s">
        <v>467</v>
      </c>
      <c r="D63" s="28" t="s">
        <v>148</v>
      </c>
      <c r="E63" s="29">
        <v>201316</v>
      </c>
      <c r="F63" s="30">
        <v>1207.69</v>
      </c>
      <c r="G63" s="31">
        <v>8.0000000000000002E-3</v>
      </c>
      <c r="H63" s="32"/>
    </row>
    <row r="64" spans="2:8" ht="15.75" customHeight="1" x14ac:dyDescent="0.2">
      <c r="B64" s="28" t="s">
        <v>468</v>
      </c>
      <c r="C64" s="28" t="s">
        <v>469</v>
      </c>
      <c r="D64" s="28" t="s">
        <v>348</v>
      </c>
      <c r="E64" s="29">
        <v>32734</v>
      </c>
      <c r="F64" s="30">
        <v>1206.17</v>
      </c>
      <c r="G64" s="31">
        <v>8.0000000000000002E-3</v>
      </c>
      <c r="H64" s="32"/>
    </row>
    <row r="65" spans="2:16" ht="15.75" customHeight="1" x14ac:dyDescent="0.2">
      <c r="B65" s="28" t="s">
        <v>117</v>
      </c>
      <c r="C65" s="28" t="s">
        <v>118</v>
      </c>
      <c r="D65" s="28" t="s">
        <v>116</v>
      </c>
      <c r="E65" s="29">
        <v>5980</v>
      </c>
      <c r="F65" s="30">
        <v>1162.8399999999999</v>
      </c>
      <c r="G65" s="31">
        <v>7.7000000000000002E-3</v>
      </c>
      <c r="H65" s="32"/>
    </row>
    <row r="66" spans="2:16" ht="15.75" customHeight="1" x14ac:dyDescent="0.2">
      <c r="B66" s="28" t="s">
        <v>333</v>
      </c>
      <c r="C66" s="28" t="s">
        <v>334</v>
      </c>
      <c r="D66" s="28" t="s">
        <v>335</v>
      </c>
      <c r="E66" s="29">
        <v>120979</v>
      </c>
      <c r="F66" s="30">
        <v>1108.4100000000001</v>
      </c>
      <c r="G66" s="31">
        <v>7.4000000000000003E-3</v>
      </c>
      <c r="H66" s="32"/>
    </row>
    <row r="67" spans="2:16" ht="15.75" customHeight="1" x14ac:dyDescent="0.2">
      <c r="B67" s="28" t="s">
        <v>470</v>
      </c>
      <c r="C67" s="28" t="s">
        <v>471</v>
      </c>
      <c r="D67" s="28" t="s">
        <v>154</v>
      </c>
      <c r="E67" s="29">
        <v>55866</v>
      </c>
      <c r="F67" s="30">
        <v>993.38</v>
      </c>
      <c r="G67" s="31">
        <v>6.6E-3</v>
      </c>
      <c r="H67" s="32"/>
    </row>
    <row r="68" spans="2:16" ht="15.75" customHeight="1" x14ac:dyDescent="0.2">
      <c r="B68" s="28" t="s">
        <v>298</v>
      </c>
      <c r="C68" s="28" t="s">
        <v>299</v>
      </c>
      <c r="D68" s="28" t="s">
        <v>109</v>
      </c>
      <c r="E68" s="29">
        <v>1110209</v>
      </c>
      <c r="F68" s="30">
        <v>935.91</v>
      </c>
      <c r="G68" s="31">
        <v>6.1999999999999998E-3</v>
      </c>
      <c r="H68" s="32"/>
      <c r="L68" s="3"/>
    </row>
    <row r="69" spans="2:16" ht="15.75" customHeight="1" x14ac:dyDescent="0.2">
      <c r="B69" s="28" t="s">
        <v>127</v>
      </c>
      <c r="C69" s="28" t="s">
        <v>128</v>
      </c>
      <c r="D69" s="28" t="s">
        <v>129</v>
      </c>
      <c r="E69" s="29">
        <v>10393</v>
      </c>
      <c r="F69" s="30">
        <v>810.63</v>
      </c>
      <c r="G69" s="31">
        <v>5.4000000000000003E-3</v>
      </c>
      <c r="H69" s="32"/>
    </row>
    <row r="70" spans="2:16" ht="15.75" customHeight="1" x14ac:dyDescent="0.2">
      <c r="B70" s="28" t="s">
        <v>263</v>
      </c>
      <c r="C70" s="28" t="s">
        <v>264</v>
      </c>
      <c r="D70" s="28" t="s">
        <v>154</v>
      </c>
      <c r="E70" s="29">
        <v>7550</v>
      </c>
      <c r="F70" s="30">
        <v>670.7</v>
      </c>
      <c r="G70" s="31">
        <v>4.4999999999999997E-3</v>
      </c>
      <c r="H70" s="32"/>
      <c r="L70" s="3"/>
    </row>
    <row r="71" spans="2:16" ht="15.75" customHeight="1" x14ac:dyDescent="0.2">
      <c r="B71" s="28" t="s">
        <v>294</v>
      </c>
      <c r="C71" s="28" t="s">
        <v>295</v>
      </c>
      <c r="D71" s="28" t="s">
        <v>154</v>
      </c>
      <c r="E71" s="29">
        <v>22100</v>
      </c>
      <c r="F71" s="30">
        <v>473.79</v>
      </c>
      <c r="G71" s="31">
        <v>3.2000000000000002E-3</v>
      </c>
      <c r="H71" s="32"/>
      <c r="L71" s="3"/>
    </row>
    <row r="72" spans="2:16" ht="15.75" customHeight="1" x14ac:dyDescent="0.2">
      <c r="B72" s="28" t="s">
        <v>401</v>
      </c>
      <c r="C72" s="28" t="s">
        <v>402</v>
      </c>
      <c r="D72" s="28" t="s">
        <v>201</v>
      </c>
      <c r="E72" s="29">
        <v>73961</v>
      </c>
      <c r="F72" s="30">
        <v>262.41000000000003</v>
      </c>
      <c r="G72" s="31">
        <v>1.6999999999999999E-3</v>
      </c>
      <c r="H72" s="32"/>
      <c r="L72" s="3"/>
    </row>
    <row r="73" spans="2:16" ht="15.75" customHeight="1" x14ac:dyDescent="0.2">
      <c r="B73" s="27" t="s">
        <v>77</v>
      </c>
      <c r="C73" s="27"/>
      <c r="D73" s="27"/>
      <c r="E73" s="33"/>
      <c r="F73" s="34">
        <f>SUM(F7:F72)</f>
        <v>145881.06000000006</v>
      </c>
      <c r="G73" s="35">
        <f>SUM(G7:G72)</f>
        <v>0.97090000000000021</v>
      </c>
      <c r="H73" s="36"/>
      <c r="L73" s="3"/>
    </row>
    <row r="74" spans="2:16" ht="15.75" customHeight="1" x14ac:dyDescent="0.2">
      <c r="B74" s="27" t="s">
        <v>137</v>
      </c>
      <c r="C74" s="28"/>
      <c r="D74" s="28"/>
      <c r="E74" s="29"/>
      <c r="F74" s="30"/>
      <c r="G74" s="31"/>
      <c r="H74" s="32"/>
      <c r="L74" s="5"/>
      <c r="M74" s="5"/>
      <c r="N74" s="6"/>
      <c r="O74" s="6"/>
      <c r="P74" s="5"/>
    </row>
    <row r="75" spans="2:16" ht="15.75" customHeight="1" x14ac:dyDescent="0.2">
      <c r="B75" s="28" t="s">
        <v>135</v>
      </c>
      <c r="C75" s="28" t="s">
        <v>136</v>
      </c>
      <c r="D75" s="28" t="s">
        <v>132</v>
      </c>
      <c r="E75" s="29">
        <v>28831</v>
      </c>
      <c r="F75" s="30">
        <v>44.2</v>
      </c>
      <c r="G75" s="31">
        <v>2.9999999999999997E-4</v>
      </c>
      <c r="H75" s="32"/>
      <c r="L75" s="3"/>
    </row>
    <row r="76" spans="2:16" ht="15.75" customHeight="1" x14ac:dyDescent="0.2">
      <c r="B76" s="27" t="s">
        <v>77</v>
      </c>
      <c r="C76" s="28"/>
      <c r="D76" s="28"/>
      <c r="E76" s="29"/>
      <c r="F76" s="63">
        <f>SUM(F75)</f>
        <v>44.2</v>
      </c>
      <c r="G76" s="35">
        <f>SUM(G75)</f>
        <v>2.9999999999999997E-4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39" t="s">
        <v>81</v>
      </c>
      <c r="C78" s="39"/>
      <c r="D78" s="39"/>
      <c r="E78" s="40"/>
      <c r="F78" s="34">
        <v>145925.26</v>
      </c>
      <c r="G78" s="35">
        <v>0.97099999999999997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90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91</v>
      </c>
      <c r="C82" s="28"/>
      <c r="D82" s="28"/>
      <c r="E82" s="29"/>
      <c r="F82" s="30">
        <v>5201.2299999999996</v>
      </c>
      <c r="G82" s="31">
        <v>3.4599999999999999E-2</v>
      </c>
      <c r="H82" s="32"/>
      <c r="L82" s="9"/>
      <c r="M82" s="9"/>
      <c r="N82" s="9"/>
      <c r="O82" s="9"/>
      <c r="P82" s="9"/>
    </row>
    <row r="83" spans="2:16" ht="15.75" customHeight="1" x14ac:dyDescent="0.2">
      <c r="B83" s="27" t="s">
        <v>77</v>
      </c>
      <c r="C83" s="27"/>
      <c r="D83" s="27"/>
      <c r="E83" s="33"/>
      <c r="F83" s="34">
        <v>5201.2299999999996</v>
      </c>
      <c r="G83" s="35">
        <v>3.4599999999999999E-2</v>
      </c>
      <c r="H83" s="36"/>
      <c r="L83" s="9"/>
      <c r="M83" s="9"/>
      <c r="N83" s="9"/>
      <c r="O83" s="9"/>
      <c r="P83" s="9"/>
    </row>
    <row r="84" spans="2:16" ht="15.75" customHeight="1" x14ac:dyDescent="0.2">
      <c r="B84" s="28"/>
      <c r="C84" s="28"/>
      <c r="D84" s="28"/>
      <c r="E84" s="29"/>
      <c r="F84" s="30"/>
      <c r="G84" s="31"/>
      <c r="H84" s="32"/>
      <c r="L84" s="9"/>
      <c r="M84" s="9"/>
      <c r="N84" s="9"/>
      <c r="O84" s="9"/>
      <c r="P84" s="9"/>
    </row>
    <row r="85" spans="2:16" ht="15.75" customHeight="1" x14ac:dyDescent="0.2">
      <c r="B85" s="39" t="s">
        <v>81</v>
      </c>
      <c r="C85" s="39"/>
      <c r="D85" s="39"/>
      <c r="E85" s="40"/>
      <c r="F85" s="34">
        <v>5201.2299999999996</v>
      </c>
      <c r="G85" s="35">
        <v>3.4599999999999999E-2</v>
      </c>
      <c r="H85" s="36"/>
    </row>
    <row r="86" spans="2:16" ht="15.75" customHeight="1" x14ac:dyDescent="0.2">
      <c r="B86" s="28" t="s">
        <v>92</v>
      </c>
      <c r="C86" s="28"/>
      <c r="D86" s="28"/>
      <c r="E86" s="29"/>
      <c r="F86" s="41">
        <v>-851.29</v>
      </c>
      <c r="G86" s="42">
        <v>-5.6000000000000494E-3</v>
      </c>
      <c r="H86" s="32"/>
      <c r="L86" s="3"/>
    </row>
    <row r="87" spans="2:16" ht="15.75" customHeight="1" x14ac:dyDescent="0.2">
      <c r="B87" s="43" t="s">
        <v>93</v>
      </c>
      <c r="C87" s="43"/>
      <c r="D87" s="43"/>
      <c r="E87" s="44"/>
      <c r="F87" s="45">
        <v>150275.20000000001</v>
      </c>
      <c r="G87" s="46">
        <v>1</v>
      </c>
      <c r="H87" s="47"/>
    </row>
    <row r="88" spans="2:16" ht="15.75" customHeight="1" x14ac:dyDescent="0.2">
      <c r="B88" s="2"/>
    </row>
    <row r="89" spans="2:16" ht="15.75" customHeight="1" x14ac:dyDescent="0.2">
      <c r="B89" s="15" t="s">
        <v>101</v>
      </c>
    </row>
    <row r="90" spans="2:16" ht="15.75" customHeight="1" x14ac:dyDescent="0.2">
      <c r="B90" s="15" t="s">
        <v>94</v>
      </c>
    </row>
    <row r="93" spans="2:16" s="65" customFormat="1" ht="15" x14ac:dyDescent="0.25"/>
    <row r="94" spans="2:16" s="65" customFormat="1" ht="15" x14ac:dyDescent="0.25"/>
    <row r="95" spans="2:16" s="65" customFormat="1" ht="15" x14ac:dyDescent="0.25"/>
    <row r="96" spans="2:16" s="65" customFormat="1" ht="15" x14ac:dyDescent="0.25"/>
    <row r="97" spans="2:8" s="65" customFormat="1" ht="15" x14ac:dyDescent="0.25"/>
    <row r="98" spans="2:8" s="65" customFormat="1" x14ac:dyDescent="0.25">
      <c r="B98" s="64"/>
    </row>
    <row r="99" spans="2:8" s="65" customFormat="1" ht="42" customHeight="1" x14ac:dyDescent="0.25">
      <c r="B99" s="84" t="s">
        <v>621</v>
      </c>
      <c r="C99" s="84"/>
      <c r="D99" s="84"/>
      <c r="E99" s="84"/>
      <c r="F99" s="84"/>
      <c r="G99" s="84"/>
      <c r="H99" s="84"/>
    </row>
    <row r="100" spans="2:8" ht="15.75" customHeight="1" thickBot="1" x14ac:dyDescent="0.25"/>
    <row r="101" spans="2:8" s="65" customFormat="1" ht="39.950000000000003" customHeight="1" x14ac:dyDescent="0.25">
      <c r="B101" s="81" t="s">
        <v>51</v>
      </c>
      <c r="C101" s="69" t="s">
        <v>600</v>
      </c>
      <c r="D101" s="85"/>
      <c r="E101" s="81" t="s">
        <v>601</v>
      </c>
      <c r="F101" s="81"/>
    </row>
    <row r="102" spans="2:8" s="65" customFormat="1" ht="50.1" customHeight="1" x14ac:dyDescent="0.25">
      <c r="B102" s="82"/>
      <c r="C102" s="70" t="s">
        <v>602</v>
      </c>
      <c r="D102" s="86"/>
      <c r="E102" s="82"/>
      <c r="F102" s="82"/>
    </row>
    <row r="103" spans="2:8" s="65" customFormat="1" ht="39.950000000000003" customHeight="1" thickBot="1" x14ac:dyDescent="0.3">
      <c r="B103" s="83"/>
      <c r="C103" s="71" t="s">
        <v>581</v>
      </c>
      <c r="D103" s="87"/>
      <c r="E103" s="83"/>
      <c r="F103" s="83"/>
    </row>
    <row r="105" spans="2:8" s="65" customFormat="1" ht="15" x14ac:dyDescent="0.25">
      <c r="B105" s="65" t="s">
        <v>614</v>
      </c>
    </row>
    <row r="106" spans="2:8" s="65" customFormat="1" ht="15" x14ac:dyDescent="0.25">
      <c r="B106" s="66" t="s">
        <v>615</v>
      </c>
    </row>
  </sheetData>
  <mergeCells count="5">
    <mergeCell ref="B99:H99"/>
    <mergeCell ref="B101:B103"/>
    <mergeCell ref="D101:D103"/>
    <mergeCell ref="E101:E103"/>
    <mergeCell ref="F101:F103"/>
  </mergeCells>
  <hyperlinks>
    <hyperlink ref="I1" location="'Sheet1'!A1" display="Index" xr:uid="{B8011257-3C43-4E90-8E64-506FA5CF147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81090-2277-4985-BA5A-FB8425236E20}">
  <dimension ref="B1:P14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51.42578125" style="12" bestFit="1" customWidth="1"/>
    <col min="4" max="4" width="34.85546875" style="12" customWidth="1"/>
    <col min="5" max="5" width="15.28515625" style="2" customWidth="1"/>
    <col min="6" max="6" width="36.85546875" style="2" customWidth="1"/>
    <col min="7" max="7" width="15.28515625" style="11" customWidth="1"/>
    <col min="8" max="8" width="9.5703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119</v>
      </c>
      <c r="C7" s="28" t="s">
        <v>120</v>
      </c>
      <c r="D7" s="28" t="s">
        <v>121</v>
      </c>
      <c r="E7" s="29">
        <v>181636</v>
      </c>
      <c r="F7" s="30">
        <v>4575.8599999999997</v>
      </c>
      <c r="G7" s="31">
        <v>9.1499999999999998E-2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109</v>
      </c>
      <c r="E8" s="29">
        <v>245170</v>
      </c>
      <c r="F8" s="30">
        <v>3910.34</v>
      </c>
      <c r="G8" s="31">
        <v>7.8200000000000006E-2</v>
      </c>
      <c r="H8" s="32"/>
    </row>
    <row r="9" spans="2:9" ht="15.75" customHeight="1" x14ac:dyDescent="0.2">
      <c r="B9" s="28" t="s">
        <v>104</v>
      </c>
      <c r="C9" s="28" t="s">
        <v>105</v>
      </c>
      <c r="D9" s="28" t="s">
        <v>106</v>
      </c>
      <c r="E9" s="29">
        <v>208276</v>
      </c>
      <c r="F9" s="30">
        <v>3489.04</v>
      </c>
      <c r="G9" s="31">
        <v>6.9800000000000001E-2</v>
      </c>
      <c r="H9" s="32"/>
    </row>
    <row r="10" spans="2:9" ht="15.75" customHeight="1" x14ac:dyDescent="0.2">
      <c r="B10" s="28" t="s">
        <v>210</v>
      </c>
      <c r="C10" s="28" t="s">
        <v>211</v>
      </c>
      <c r="D10" s="28" t="s">
        <v>142</v>
      </c>
      <c r="E10" s="29">
        <v>101189</v>
      </c>
      <c r="F10" s="30">
        <v>2787.05</v>
      </c>
      <c r="G10" s="31">
        <v>5.57E-2</v>
      </c>
      <c r="H10" s="32"/>
    </row>
    <row r="11" spans="2:9" ht="15.75" customHeight="1" x14ac:dyDescent="0.2">
      <c r="B11" s="28" t="s">
        <v>107</v>
      </c>
      <c r="C11" s="28" t="s">
        <v>108</v>
      </c>
      <c r="D11" s="28" t="s">
        <v>109</v>
      </c>
      <c r="E11" s="29">
        <v>389022</v>
      </c>
      <c r="F11" s="30">
        <v>2726.46</v>
      </c>
      <c r="G11" s="31">
        <v>5.45E-2</v>
      </c>
      <c r="H11" s="32"/>
    </row>
    <row r="12" spans="2:9" ht="15.75" customHeight="1" x14ac:dyDescent="0.2">
      <c r="B12" s="28" t="s">
        <v>202</v>
      </c>
      <c r="C12" s="28" t="s">
        <v>203</v>
      </c>
      <c r="D12" s="28" t="s">
        <v>106</v>
      </c>
      <c r="E12" s="29">
        <v>58129</v>
      </c>
      <c r="F12" s="30">
        <v>2194.69</v>
      </c>
      <c r="G12" s="31">
        <v>4.3900000000000002E-2</v>
      </c>
      <c r="H12" s="32"/>
    </row>
    <row r="13" spans="2:9" ht="15.75" customHeight="1" x14ac:dyDescent="0.2">
      <c r="B13" s="28" t="s">
        <v>228</v>
      </c>
      <c r="C13" s="28" t="s">
        <v>229</v>
      </c>
      <c r="D13" s="28" t="s">
        <v>109</v>
      </c>
      <c r="E13" s="29">
        <v>82415</v>
      </c>
      <c r="F13" s="30">
        <v>1652.83</v>
      </c>
      <c r="G13" s="31">
        <v>3.3000000000000002E-2</v>
      </c>
      <c r="H13" s="32"/>
    </row>
    <row r="14" spans="2:9" ht="15.75" customHeight="1" x14ac:dyDescent="0.2">
      <c r="B14" s="28" t="s">
        <v>114</v>
      </c>
      <c r="C14" s="28" t="s">
        <v>115</v>
      </c>
      <c r="D14" s="28" t="s">
        <v>116</v>
      </c>
      <c r="E14" s="29">
        <v>50160</v>
      </c>
      <c r="F14" s="30">
        <v>1355.22</v>
      </c>
      <c r="G14" s="31">
        <v>2.7099999999999999E-2</v>
      </c>
      <c r="H14" s="32"/>
    </row>
    <row r="15" spans="2:9" ht="15.75" customHeight="1" x14ac:dyDescent="0.2">
      <c r="B15" s="28" t="s">
        <v>407</v>
      </c>
      <c r="C15" s="28" t="s">
        <v>408</v>
      </c>
      <c r="D15" s="28" t="s">
        <v>116</v>
      </c>
      <c r="E15" s="29">
        <v>490500</v>
      </c>
      <c r="F15" s="30">
        <v>1158.32</v>
      </c>
      <c r="G15" s="31">
        <v>2.3199999999999998E-2</v>
      </c>
      <c r="H15" s="32"/>
    </row>
    <row r="16" spans="2:9" ht="15.75" customHeight="1" x14ac:dyDescent="0.2">
      <c r="B16" s="28" t="s">
        <v>311</v>
      </c>
      <c r="C16" s="28" t="s">
        <v>312</v>
      </c>
      <c r="D16" s="28" t="s">
        <v>313</v>
      </c>
      <c r="E16" s="29">
        <v>67725</v>
      </c>
      <c r="F16" s="30">
        <v>1153.32</v>
      </c>
      <c r="G16" s="31">
        <v>2.3099999999999999E-2</v>
      </c>
      <c r="H16" s="32"/>
    </row>
    <row r="17" spans="2:8" ht="15.75" customHeight="1" x14ac:dyDescent="0.2">
      <c r="B17" s="28" t="s">
        <v>140</v>
      </c>
      <c r="C17" s="28" t="s">
        <v>141</v>
      </c>
      <c r="D17" s="28" t="s">
        <v>142</v>
      </c>
      <c r="E17" s="29">
        <v>14906</v>
      </c>
      <c r="F17" s="30">
        <v>1143.01</v>
      </c>
      <c r="G17" s="31">
        <v>2.29E-2</v>
      </c>
      <c r="H17" s="32"/>
    </row>
    <row r="18" spans="2:8" ht="15.75" customHeight="1" x14ac:dyDescent="0.2">
      <c r="B18" s="28" t="s">
        <v>159</v>
      </c>
      <c r="C18" s="28" t="s">
        <v>160</v>
      </c>
      <c r="D18" s="28" t="s">
        <v>109</v>
      </c>
      <c r="E18" s="29">
        <v>144414</v>
      </c>
      <c r="F18" s="30">
        <v>1107.01</v>
      </c>
      <c r="G18" s="31">
        <v>2.2100000000000002E-2</v>
      </c>
      <c r="H18" s="32"/>
    </row>
    <row r="19" spans="2:8" ht="15.75" customHeight="1" x14ac:dyDescent="0.2">
      <c r="B19" s="28" t="s">
        <v>238</v>
      </c>
      <c r="C19" s="28" t="s">
        <v>239</v>
      </c>
      <c r="D19" s="28" t="s">
        <v>109</v>
      </c>
      <c r="E19" s="29">
        <v>215395</v>
      </c>
      <c r="F19" s="30">
        <v>975.74</v>
      </c>
      <c r="G19" s="31">
        <v>1.95E-2</v>
      </c>
      <c r="H19" s="32"/>
    </row>
    <row r="20" spans="2:8" ht="15.75" customHeight="1" x14ac:dyDescent="0.2">
      <c r="B20" s="28" t="s">
        <v>130</v>
      </c>
      <c r="C20" s="28" t="s">
        <v>131</v>
      </c>
      <c r="D20" s="28" t="s">
        <v>132</v>
      </c>
      <c r="E20" s="29">
        <v>132456</v>
      </c>
      <c r="F20" s="30">
        <v>911.69</v>
      </c>
      <c r="G20" s="31">
        <v>1.8200000000000001E-2</v>
      </c>
      <c r="H20" s="32"/>
    </row>
    <row r="21" spans="2:8" ht="15.75" customHeight="1" x14ac:dyDescent="0.2">
      <c r="B21" s="28" t="s">
        <v>230</v>
      </c>
      <c r="C21" s="28" t="s">
        <v>231</v>
      </c>
      <c r="D21" s="28" t="s">
        <v>116</v>
      </c>
      <c r="E21" s="29">
        <v>25302</v>
      </c>
      <c r="F21" s="30">
        <v>820.96</v>
      </c>
      <c r="G21" s="31">
        <v>1.6400000000000001E-2</v>
      </c>
      <c r="H21" s="32"/>
    </row>
    <row r="22" spans="2:8" ht="15.75" customHeight="1" x14ac:dyDescent="0.2">
      <c r="B22" s="28" t="s">
        <v>249</v>
      </c>
      <c r="C22" s="28" t="s">
        <v>250</v>
      </c>
      <c r="D22" s="28" t="s">
        <v>106</v>
      </c>
      <c r="E22" s="29">
        <v>60981</v>
      </c>
      <c r="F22" s="30">
        <v>780.28</v>
      </c>
      <c r="G22" s="31">
        <v>1.5599999999999999E-2</v>
      </c>
      <c r="H22" s="32"/>
    </row>
    <row r="23" spans="2:8" ht="15.75" customHeight="1" x14ac:dyDescent="0.2">
      <c r="B23" s="28" t="s">
        <v>196</v>
      </c>
      <c r="C23" s="28" t="s">
        <v>197</v>
      </c>
      <c r="D23" s="28" t="s">
        <v>198</v>
      </c>
      <c r="E23" s="29">
        <v>3393</v>
      </c>
      <c r="F23" s="30">
        <v>603.5</v>
      </c>
      <c r="G23" s="31">
        <v>1.21E-2</v>
      </c>
      <c r="H23" s="32"/>
    </row>
    <row r="24" spans="2:8" ht="15.75" customHeight="1" x14ac:dyDescent="0.2">
      <c r="B24" s="28" t="s">
        <v>283</v>
      </c>
      <c r="C24" s="28" t="s">
        <v>284</v>
      </c>
      <c r="D24" s="28" t="s">
        <v>285</v>
      </c>
      <c r="E24" s="29">
        <v>43849</v>
      </c>
      <c r="F24" s="30">
        <v>565.16999999999996</v>
      </c>
      <c r="G24" s="31">
        <v>1.1299999999999999E-2</v>
      </c>
      <c r="H24" s="32"/>
    </row>
    <row r="25" spans="2:8" ht="15.75" customHeight="1" x14ac:dyDescent="0.2">
      <c r="B25" s="28" t="s">
        <v>245</v>
      </c>
      <c r="C25" s="28" t="s">
        <v>246</v>
      </c>
      <c r="D25" s="28" t="s">
        <v>126</v>
      </c>
      <c r="E25" s="29">
        <v>7459</v>
      </c>
      <c r="F25" s="30">
        <v>547.35</v>
      </c>
      <c r="G25" s="31">
        <v>1.09E-2</v>
      </c>
      <c r="H25" s="32"/>
    </row>
    <row r="26" spans="2:8" ht="15.75" customHeight="1" x14ac:dyDescent="0.2">
      <c r="B26" s="28" t="s">
        <v>365</v>
      </c>
      <c r="C26" s="28" t="s">
        <v>366</v>
      </c>
      <c r="D26" s="28" t="s">
        <v>106</v>
      </c>
      <c r="E26" s="29">
        <v>83033</v>
      </c>
      <c r="F26" s="30">
        <v>526.51</v>
      </c>
      <c r="G26" s="31">
        <v>1.0500000000000001E-2</v>
      </c>
      <c r="H26" s="32"/>
    </row>
    <row r="27" spans="2:8" ht="15.75" customHeight="1" x14ac:dyDescent="0.2">
      <c r="B27" s="28" t="s">
        <v>247</v>
      </c>
      <c r="C27" s="28" t="s">
        <v>248</v>
      </c>
      <c r="D27" s="28" t="s">
        <v>154</v>
      </c>
      <c r="E27" s="29">
        <v>23420</v>
      </c>
      <c r="F27" s="30">
        <v>506.31</v>
      </c>
      <c r="G27" s="31">
        <v>1.01E-2</v>
      </c>
      <c r="H27" s="32"/>
    </row>
    <row r="28" spans="2:8" ht="15.75" customHeight="1" x14ac:dyDescent="0.2">
      <c r="B28" s="28" t="s">
        <v>409</v>
      </c>
      <c r="C28" s="28" t="s">
        <v>410</v>
      </c>
      <c r="D28" s="28" t="s">
        <v>129</v>
      </c>
      <c r="E28" s="29">
        <v>60586</v>
      </c>
      <c r="F28" s="30">
        <v>495.74</v>
      </c>
      <c r="G28" s="31">
        <v>9.9000000000000008E-3</v>
      </c>
      <c r="H28" s="32"/>
    </row>
    <row r="29" spans="2:8" ht="15.75" customHeight="1" x14ac:dyDescent="0.2">
      <c r="B29" s="28" t="s">
        <v>122</v>
      </c>
      <c r="C29" s="28" t="s">
        <v>123</v>
      </c>
      <c r="D29" s="28" t="s">
        <v>106</v>
      </c>
      <c r="E29" s="29">
        <v>34806</v>
      </c>
      <c r="F29" s="30">
        <v>480.53</v>
      </c>
      <c r="G29" s="31">
        <v>9.5999999999999992E-3</v>
      </c>
      <c r="H29" s="32"/>
    </row>
    <row r="30" spans="2:8" ht="15.75" customHeight="1" x14ac:dyDescent="0.2">
      <c r="B30" s="28" t="s">
        <v>194</v>
      </c>
      <c r="C30" s="28" t="s">
        <v>195</v>
      </c>
      <c r="D30" s="28" t="s">
        <v>151</v>
      </c>
      <c r="E30" s="29">
        <v>6446</v>
      </c>
      <c r="F30" s="30">
        <v>476.75</v>
      </c>
      <c r="G30" s="31">
        <v>9.4999999999999998E-3</v>
      </c>
      <c r="H30" s="32"/>
    </row>
    <row r="31" spans="2:8" ht="15.75" customHeight="1" x14ac:dyDescent="0.2">
      <c r="B31" s="28" t="s">
        <v>124</v>
      </c>
      <c r="C31" s="28" t="s">
        <v>125</v>
      </c>
      <c r="D31" s="28" t="s">
        <v>126</v>
      </c>
      <c r="E31" s="29">
        <v>53728</v>
      </c>
      <c r="F31" s="30">
        <v>431.46</v>
      </c>
      <c r="G31" s="31">
        <v>8.6E-3</v>
      </c>
      <c r="H31" s="32"/>
    </row>
    <row r="32" spans="2:8" ht="15.75" customHeight="1" x14ac:dyDescent="0.2">
      <c r="B32" s="28" t="s">
        <v>204</v>
      </c>
      <c r="C32" s="28" t="s">
        <v>205</v>
      </c>
      <c r="D32" s="28" t="s">
        <v>206</v>
      </c>
      <c r="E32" s="29">
        <v>81975</v>
      </c>
      <c r="F32" s="30">
        <v>400</v>
      </c>
      <c r="G32" s="31">
        <v>8.0000000000000002E-3</v>
      </c>
      <c r="H32" s="32"/>
    </row>
    <row r="33" spans="2:8" ht="15.75" customHeight="1" x14ac:dyDescent="0.2">
      <c r="B33" s="28" t="s">
        <v>117</v>
      </c>
      <c r="C33" s="28" t="s">
        <v>118</v>
      </c>
      <c r="D33" s="28" t="s">
        <v>116</v>
      </c>
      <c r="E33" s="29">
        <v>2001</v>
      </c>
      <c r="F33" s="30">
        <v>389.11</v>
      </c>
      <c r="G33" s="31">
        <v>7.7999999999999996E-3</v>
      </c>
      <c r="H33" s="32"/>
    </row>
    <row r="34" spans="2:8" ht="15.75" customHeight="1" x14ac:dyDescent="0.2">
      <c r="B34" s="28" t="s">
        <v>411</v>
      </c>
      <c r="C34" s="28" t="s">
        <v>412</v>
      </c>
      <c r="D34" s="28" t="s">
        <v>165</v>
      </c>
      <c r="E34" s="29">
        <v>266679</v>
      </c>
      <c r="F34" s="30">
        <v>378.28</v>
      </c>
      <c r="G34" s="31">
        <v>7.6E-3</v>
      </c>
      <c r="H34" s="32"/>
    </row>
    <row r="35" spans="2:8" ht="15.75" customHeight="1" x14ac:dyDescent="0.2">
      <c r="B35" s="28" t="s">
        <v>413</v>
      </c>
      <c r="C35" s="28" t="s">
        <v>414</v>
      </c>
      <c r="D35" s="28" t="s">
        <v>109</v>
      </c>
      <c r="E35" s="29">
        <v>33876</v>
      </c>
      <c r="F35" s="30">
        <v>376.67</v>
      </c>
      <c r="G35" s="31">
        <v>7.4999999999999997E-3</v>
      </c>
      <c r="H35" s="32"/>
    </row>
    <row r="36" spans="2:8" ht="15.75" customHeight="1" x14ac:dyDescent="0.2">
      <c r="B36" s="28" t="s">
        <v>415</v>
      </c>
      <c r="C36" s="28" t="s">
        <v>416</v>
      </c>
      <c r="D36" s="28" t="s">
        <v>165</v>
      </c>
      <c r="E36" s="29">
        <v>192029</v>
      </c>
      <c r="F36" s="30">
        <v>364.66</v>
      </c>
      <c r="G36" s="31">
        <v>7.3000000000000001E-3</v>
      </c>
      <c r="H36" s="32"/>
    </row>
    <row r="37" spans="2:8" ht="15.75" customHeight="1" x14ac:dyDescent="0.2">
      <c r="B37" s="28" t="s">
        <v>417</v>
      </c>
      <c r="C37" s="28" t="s">
        <v>418</v>
      </c>
      <c r="D37" s="28" t="s">
        <v>285</v>
      </c>
      <c r="E37" s="29">
        <v>54266</v>
      </c>
      <c r="F37" s="30">
        <v>362.66</v>
      </c>
      <c r="G37" s="31">
        <v>7.3000000000000001E-3</v>
      </c>
      <c r="H37" s="32"/>
    </row>
    <row r="38" spans="2:8" ht="15.75" customHeight="1" x14ac:dyDescent="0.2">
      <c r="B38" s="28" t="s">
        <v>149</v>
      </c>
      <c r="C38" s="28" t="s">
        <v>150</v>
      </c>
      <c r="D38" s="28" t="s">
        <v>151</v>
      </c>
      <c r="E38" s="29">
        <v>21423</v>
      </c>
      <c r="F38" s="30">
        <v>357.65</v>
      </c>
      <c r="G38" s="31">
        <v>7.1000000000000004E-3</v>
      </c>
      <c r="H38" s="32"/>
    </row>
    <row r="39" spans="2:8" ht="15.75" customHeight="1" x14ac:dyDescent="0.2">
      <c r="B39" s="28" t="s">
        <v>361</v>
      </c>
      <c r="C39" s="28" t="s">
        <v>362</v>
      </c>
      <c r="D39" s="28" t="s">
        <v>170</v>
      </c>
      <c r="E39" s="29">
        <v>8360</v>
      </c>
      <c r="F39" s="30">
        <v>355.32</v>
      </c>
      <c r="G39" s="31">
        <v>7.1000000000000004E-3</v>
      </c>
      <c r="H39" s="32"/>
    </row>
    <row r="40" spans="2:8" ht="15.75" customHeight="1" x14ac:dyDescent="0.2">
      <c r="B40" s="28" t="s">
        <v>166</v>
      </c>
      <c r="C40" s="28" t="s">
        <v>167</v>
      </c>
      <c r="D40" s="28" t="s">
        <v>129</v>
      </c>
      <c r="E40" s="29">
        <v>7151</v>
      </c>
      <c r="F40" s="30">
        <v>343.16</v>
      </c>
      <c r="G40" s="31">
        <v>6.8999999999999999E-3</v>
      </c>
      <c r="H40" s="32"/>
    </row>
    <row r="41" spans="2:8" ht="15.75" customHeight="1" x14ac:dyDescent="0.2">
      <c r="B41" s="28" t="s">
        <v>286</v>
      </c>
      <c r="C41" s="28" t="s">
        <v>287</v>
      </c>
      <c r="D41" s="28" t="s">
        <v>198</v>
      </c>
      <c r="E41" s="29">
        <v>46621</v>
      </c>
      <c r="F41" s="30">
        <v>336.79</v>
      </c>
      <c r="G41" s="31">
        <v>6.7000000000000002E-3</v>
      </c>
      <c r="H41" s="32"/>
    </row>
    <row r="42" spans="2:8" ht="15.75" customHeight="1" x14ac:dyDescent="0.2">
      <c r="B42" s="28" t="s">
        <v>185</v>
      </c>
      <c r="C42" s="28" t="s">
        <v>186</v>
      </c>
      <c r="D42" s="28" t="s">
        <v>126</v>
      </c>
      <c r="E42" s="29">
        <v>100731</v>
      </c>
      <c r="F42" s="30">
        <v>335.79</v>
      </c>
      <c r="G42" s="31">
        <v>6.7000000000000002E-3</v>
      </c>
      <c r="H42" s="32"/>
    </row>
    <row r="43" spans="2:8" ht="15.75" customHeight="1" x14ac:dyDescent="0.2">
      <c r="B43" s="28" t="s">
        <v>316</v>
      </c>
      <c r="C43" s="28" t="s">
        <v>317</v>
      </c>
      <c r="D43" s="28" t="s">
        <v>129</v>
      </c>
      <c r="E43" s="29">
        <v>6815</v>
      </c>
      <c r="F43" s="30">
        <v>332.62</v>
      </c>
      <c r="G43" s="31">
        <v>6.6E-3</v>
      </c>
      <c r="H43" s="32"/>
    </row>
    <row r="44" spans="2:8" ht="15.75" customHeight="1" x14ac:dyDescent="0.2">
      <c r="B44" s="28" t="s">
        <v>419</v>
      </c>
      <c r="C44" s="28" t="s">
        <v>420</v>
      </c>
      <c r="D44" s="28" t="s">
        <v>242</v>
      </c>
      <c r="E44" s="29">
        <v>41255</v>
      </c>
      <c r="F44" s="30">
        <v>304.42</v>
      </c>
      <c r="G44" s="31">
        <v>6.1000000000000004E-3</v>
      </c>
      <c r="H44" s="32"/>
    </row>
    <row r="45" spans="2:8" ht="15.75" customHeight="1" x14ac:dyDescent="0.2">
      <c r="B45" s="28" t="s">
        <v>243</v>
      </c>
      <c r="C45" s="28" t="s">
        <v>244</v>
      </c>
      <c r="D45" s="28" t="s">
        <v>198</v>
      </c>
      <c r="E45" s="29">
        <v>24679</v>
      </c>
      <c r="F45" s="30">
        <v>299.87</v>
      </c>
      <c r="G45" s="31">
        <v>6.0000000000000001E-3</v>
      </c>
      <c r="H45" s="32"/>
    </row>
    <row r="46" spans="2:8" ht="15.75" customHeight="1" x14ac:dyDescent="0.2">
      <c r="B46" s="28" t="s">
        <v>421</v>
      </c>
      <c r="C46" s="28" t="s">
        <v>422</v>
      </c>
      <c r="D46" s="28" t="s">
        <v>423</v>
      </c>
      <c r="E46" s="29">
        <v>204774</v>
      </c>
      <c r="F46" s="30">
        <v>295.89999999999998</v>
      </c>
      <c r="G46" s="31">
        <v>5.8999999999999999E-3</v>
      </c>
      <c r="H46" s="32"/>
    </row>
    <row r="47" spans="2:8" ht="15.75" customHeight="1" x14ac:dyDescent="0.2">
      <c r="B47" s="28" t="s">
        <v>175</v>
      </c>
      <c r="C47" s="28" t="s">
        <v>176</v>
      </c>
      <c r="D47" s="28" t="s">
        <v>126</v>
      </c>
      <c r="E47" s="29">
        <v>7373</v>
      </c>
      <c r="F47" s="30">
        <v>282.58</v>
      </c>
      <c r="G47" s="31">
        <v>5.5999999999999999E-3</v>
      </c>
      <c r="H47" s="32"/>
    </row>
    <row r="48" spans="2:8" ht="15.75" customHeight="1" x14ac:dyDescent="0.2">
      <c r="B48" s="28" t="s">
        <v>472</v>
      </c>
      <c r="C48" s="28" t="s">
        <v>473</v>
      </c>
      <c r="D48" s="28" t="s">
        <v>165</v>
      </c>
      <c r="E48" s="29">
        <v>24563</v>
      </c>
      <c r="F48" s="30">
        <v>281.64</v>
      </c>
      <c r="G48" s="31">
        <v>5.5999999999999999E-3</v>
      </c>
      <c r="H48" s="32"/>
    </row>
    <row r="49" spans="2:8" ht="15.75" customHeight="1" x14ac:dyDescent="0.2">
      <c r="B49" s="28" t="s">
        <v>168</v>
      </c>
      <c r="C49" s="28" t="s">
        <v>169</v>
      </c>
      <c r="D49" s="28" t="s">
        <v>170</v>
      </c>
      <c r="E49" s="29">
        <v>4377</v>
      </c>
      <c r="F49" s="30">
        <v>281.5</v>
      </c>
      <c r="G49" s="31">
        <v>5.5999999999999999E-3</v>
      </c>
      <c r="H49" s="32"/>
    </row>
    <row r="50" spans="2:8" ht="15.75" customHeight="1" x14ac:dyDescent="0.2">
      <c r="B50" s="28" t="s">
        <v>369</v>
      </c>
      <c r="C50" s="28" t="s">
        <v>370</v>
      </c>
      <c r="D50" s="28" t="s">
        <v>129</v>
      </c>
      <c r="E50" s="29">
        <v>28518</v>
      </c>
      <c r="F50" s="30">
        <v>280.49</v>
      </c>
      <c r="G50" s="31">
        <v>5.5999999999999999E-3</v>
      </c>
      <c r="H50" s="32"/>
    </row>
    <row r="51" spans="2:8" ht="15.75" customHeight="1" x14ac:dyDescent="0.2">
      <c r="B51" s="28" t="s">
        <v>173</v>
      </c>
      <c r="C51" s="28" t="s">
        <v>174</v>
      </c>
      <c r="D51" s="28" t="s">
        <v>116</v>
      </c>
      <c r="E51" s="29">
        <v>33403</v>
      </c>
      <c r="F51" s="30">
        <v>271.77</v>
      </c>
      <c r="G51" s="31">
        <v>5.4000000000000003E-3</v>
      </c>
      <c r="H51" s="32"/>
    </row>
    <row r="52" spans="2:8" ht="15.75" customHeight="1" x14ac:dyDescent="0.2">
      <c r="B52" s="28" t="s">
        <v>314</v>
      </c>
      <c r="C52" s="28" t="s">
        <v>315</v>
      </c>
      <c r="D52" s="28" t="s">
        <v>116</v>
      </c>
      <c r="E52" s="29">
        <v>6624</v>
      </c>
      <c r="F52" s="30">
        <v>261.58</v>
      </c>
      <c r="G52" s="31">
        <v>5.1999999999999998E-3</v>
      </c>
      <c r="H52" s="32"/>
    </row>
    <row r="53" spans="2:8" ht="15.75" customHeight="1" x14ac:dyDescent="0.2">
      <c r="B53" s="28" t="s">
        <v>146</v>
      </c>
      <c r="C53" s="28" t="s">
        <v>147</v>
      </c>
      <c r="D53" s="28" t="s">
        <v>148</v>
      </c>
      <c r="E53" s="29">
        <v>5649</v>
      </c>
      <c r="F53" s="30">
        <v>253.17</v>
      </c>
      <c r="G53" s="31">
        <v>5.1000000000000004E-3</v>
      </c>
      <c r="H53" s="32"/>
    </row>
    <row r="54" spans="2:8" ht="15.75" customHeight="1" x14ac:dyDescent="0.2">
      <c r="B54" s="28" t="s">
        <v>474</v>
      </c>
      <c r="C54" s="28" t="s">
        <v>475</v>
      </c>
      <c r="D54" s="28" t="s">
        <v>165</v>
      </c>
      <c r="E54" s="29">
        <v>15421</v>
      </c>
      <c r="F54" s="30">
        <v>240.34</v>
      </c>
      <c r="G54" s="31">
        <v>4.7999999999999996E-3</v>
      </c>
      <c r="H54" s="32"/>
    </row>
    <row r="55" spans="2:8" ht="15.75" customHeight="1" x14ac:dyDescent="0.2">
      <c r="B55" s="28" t="s">
        <v>476</v>
      </c>
      <c r="C55" s="28" t="s">
        <v>477</v>
      </c>
      <c r="D55" s="28" t="s">
        <v>145</v>
      </c>
      <c r="E55" s="29">
        <v>15432</v>
      </c>
      <c r="F55" s="30">
        <v>226.56</v>
      </c>
      <c r="G55" s="31">
        <v>4.4999999999999997E-3</v>
      </c>
      <c r="H55" s="32"/>
    </row>
    <row r="56" spans="2:8" ht="15.75" customHeight="1" x14ac:dyDescent="0.2">
      <c r="B56" s="28" t="s">
        <v>424</v>
      </c>
      <c r="C56" s="28" t="s">
        <v>425</v>
      </c>
      <c r="D56" s="28" t="s">
        <v>121</v>
      </c>
      <c r="E56" s="29">
        <v>52177</v>
      </c>
      <c r="F56" s="30">
        <v>225.51</v>
      </c>
      <c r="G56" s="31">
        <v>4.4999999999999997E-3</v>
      </c>
      <c r="H56" s="32"/>
    </row>
    <row r="57" spans="2:8" ht="15.75" customHeight="1" x14ac:dyDescent="0.2">
      <c r="B57" s="28" t="s">
        <v>155</v>
      </c>
      <c r="C57" s="28" t="s">
        <v>156</v>
      </c>
      <c r="D57" s="28" t="s">
        <v>116</v>
      </c>
      <c r="E57" s="29">
        <v>21232</v>
      </c>
      <c r="F57" s="30">
        <v>218.67</v>
      </c>
      <c r="G57" s="31">
        <v>4.4000000000000003E-3</v>
      </c>
      <c r="H57" s="32"/>
    </row>
    <row r="58" spans="2:8" ht="15.75" customHeight="1" x14ac:dyDescent="0.2">
      <c r="B58" s="28" t="s">
        <v>430</v>
      </c>
      <c r="C58" s="28" t="s">
        <v>431</v>
      </c>
      <c r="D58" s="28" t="s">
        <v>145</v>
      </c>
      <c r="E58" s="29">
        <v>117339</v>
      </c>
      <c r="F58" s="30">
        <v>217.19</v>
      </c>
      <c r="G58" s="31">
        <v>4.3E-3</v>
      </c>
      <c r="H58" s="32"/>
    </row>
    <row r="59" spans="2:8" ht="15.75" customHeight="1" x14ac:dyDescent="0.2">
      <c r="B59" s="28" t="s">
        <v>428</v>
      </c>
      <c r="C59" s="28" t="s">
        <v>429</v>
      </c>
      <c r="D59" s="28" t="s">
        <v>126</v>
      </c>
      <c r="E59" s="29">
        <v>7782</v>
      </c>
      <c r="F59" s="30">
        <v>217.13</v>
      </c>
      <c r="G59" s="31">
        <v>4.3E-3</v>
      </c>
      <c r="H59" s="32"/>
    </row>
    <row r="60" spans="2:8" ht="15.75" customHeight="1" x14ac:dyDescent="0.2">
      <c r="B60" s="28" t="s">
        <v>363</v>
      </c>
      <c r="C60" s="28" t="s">
        <v>364</v>
      </c>
      <c r="D60" s="28" t="s">
        <v>151</v>
      </c>
      <c r="E60" s="29">
        <v>750</v>
      </c>
      <c r="F60" s="30">
        <v>216.76</v>
      </c>
      <c r="G60" s="31">
        <v>4.3E-3</v>
      </c>
      <c r="H60" s="32"/>
    </row>
    <row r="61" spans="2:8" ht="15.75" customHeight="1" x14ac:dyDescent="0.2">
      <c r="B61" s="28" t="s">
        <v>157</v>
      </c>
      <c r="C61" s="28" t="s">
        <v>158</v>
      </c>
      <c r="D61" s="28" t="s">
        <v>126</v>
      </c>
      <c r="E61" s="29">
        <v>7288</v>
      </c>
      <c r="F61" s="30">
        <v>206.43</v>
      </c>
      <c r="G61" s="31">
        <v>4.1000000000000003E-3</v>
      </c>
      <c r="H61" s="32"/>
    </row>
    <row r="62" spans="2:8" ht="15.75" customHeight="1" x14ac:dyDescent="0.2">
      <c r="B62" s="28" t="s">
        <v>478</v>
      </c>
      <c r="C62" s="28" t="s">
        <v>479</v>
      </c>
      <c r="D62" s="28" t="s">
        <v>348</v>
      </c>
      <c r="E62" s="29">
        <v>8555</v>
      </c>
      <c r="F62" s="30">
        <v>203.78</v>
      </c>
      <c r="G62" s="31">
        <v>4.1000000000000003E-3</v>
      </c>
      <c r="H62" s="32"/>
    </row>
    <row r="63" spans="2:8" ht="15.75" customHeight="1" x14ac:dyDescent="0.2">
      <c r="B63" s="28" t="s">
        <v>480</v>
      </c>
      <c r="C63" s="28" t="s">
        <v>481</v>
      </c>
      <c r="D63" s="28" t="s">
        <v>206</v>
      </c>
      <c r="E63" s="29">
        <v>70698</v>
      </c>
      <c r="F63" s="30">
        <v>203.36</v>
      </c>
      <c r="G63" s="31">
        <v>4.1000000000000003E-3</v>
      </c>
      <c r="H63" s="32"/>
    </row>
    <row r="64" spans="2:8" ht="15.75" customHeight="1" x14ac:dyDescent="0.2">
      <c r="B64" s="28" t="s">
        <v>257</v>
      </c>
      <c r="C64" s="28" t="s">
        <v>258</v>
      </c>
      <c r="D64" s="28" t="s">
        <v>116</v>
      </c>
      <c r="E64" s="29">
        <v>32744</v>
      </c>
      <c r="F64" s="30">
        <v>202.05</v>
      </c>
      <c r="G64" s="31">
        <v>4.0000000000000001E-3</v>
      </c>
      <c r="H64" s="32"/>
    </row>
    <row r="65" spans="2:16" ht="15.75" customHeight="1" x14ac:dyDescent="0.2">
      <c r="B65" s="28" t="s">
        <v>265</v>
      </c>
      <c r="C65" s="28" t="s">
        <v>266</v>
      </c>
      <c r="D65" s="28" t="s">
        <v>198</v>
      </c>
      <c r="E65" s="29">
        <v>12248</v>
      </c>
      <c r="F65" s="30">
        <v>194.68</v>
      </c>
      <c r="G65" s="31">
        <v>3.8999999999999998E-3</v>
      </c>
      <c r="H65" s="32"/>
    </row>
    <row r="66" spans="2:16" ht="15.75" customHeight="1" x14ac:dyDescent="0.2">
      <c r="B66" s="28" t="s">
        <v>152</v>
      </c>
      <c r="C66" s="28" t="s">
        <v>153</v>
      </c>
      <c r="D66" s="28" t="s">
        <v>154</v>
      </c>
      <c r="E66" s="29">
        <v>14059</v>
      </c>
      <c r="F66" s="30">
        <v>193.04</v>
      </c>
      <c r="G66" s="31">
        <v>3.8999999999999998E-3</v>
      </c>
      <c r="H66" s="32"/>
    </row>
    <row r="67" spans="2:16" ht="15.75" customHeight="1" x14ac:dyDescent="0.2">
      <c r="B67" s="28" t="s">
        <v>192</v>
      </c>
      <c r="C67" s="28" t="s">
        <v>193</v>
      </c>
      <c r="D67" s="28" t="s">
        <v>121</v>
      </c>
      <c r="E67" s="29">
        <v>142623</v>
      </c>
      <c r="F67" s="30">
        <v>178.71</v>
      </c>
      <c r="G67" s="31">
        <v>3.5999999999999999E-3</v>
      </c>
      <c r="H67" s="32"/>
    </row>
    <row r="68" spans="2:16" ht="15.75" customHeight="1" x14ac:dyDescent="0.2">
      <c r="B68" s="28" t="s">
        <v>482</v>
      </c>
      <c r="C68" s="28" t="s">
        <v>483</v>
      </c>
      <c r="D68" s="28" t="s">
        <v>142</v>
      </c>
      <c r="E68" s="29">
        <v>6755</v>
      </c>
      <c r="F68" s="30">
        <v>175.35</v>
      </c>
      <c r="G68" s="31">
        <v>3.5000000000000001E-3</v>
      </c>
      <c r="H68" s="32"/>
      <c r="L68" s="3"/>
    </row>
    <row r="69" spans="2:16" ht="15.75" customHeight="1" x14ac:dyDescent="0.2">
      <c r="B69" s="28" t="s">
        <v>207</v>
      </c>
      <c r="C69" s="28" t="s">
        <v>208</v>
      </c>
      <c r="D69" s="28" t="s">
        <v>209</v>
      </c>
      <c r="E69" s="29">
        <v>4295</v>
      </c>
      <c r="F69" s="30">
        <v>173.56</v>
      </c>
      <c r="G69" s="31">
        <v>3.5000000000000001E-3</v>
      </c>
      <c r="H69" s="32"/>
    </row>
    <row r="70" spans="2:16" ht="15.75" customHeight="1" x14ac:dyDescent="0.2">
      <c r="B70" s="28" t="s">
        <v>161</v>
      </c>
      <c r="C70" s="28" t="s">
        <v>162</v>
      </c>
      <c r="D70" s="28" t="s">
        <v>151</v>
      </c>
      <c r="E70" s="29">
        <v>41239</v>
      </c>
      <c r="F70" s="30">
        <v>165.04</v>
      </c>
      <c r="G70" s="31">
        <v>3.3E-3</v>
      </c>
      <c r="H70" s="32"/>
      <c r="L70" s="3"/>
    </row>
    <row r="71" spans="2:16" ht="15.75" customHeight="1" x14ac:dyDescent="0.2">
      <c r="B71" s="28" t="s">
        <v>484</v>
      </c>
      <c r="C71" s="28" t="s">
        <v>485</v>
      </c>
      <c r="D71" s="28" t="s">
        <v>116</v>
      </c>
      <c r="E71" s="29">
        <v>28975</v>
      </c>
      <c r="F71" s="30">
        <v>158.63999999999999</v>
      </c>
      <c r="G71" s="31">
        <v>3.2000000000000002E-3</v>
      </c>
      <c r="H71" s="32"/>
      <c r="L71" s="3"/>
    </row>
    <row r="72" spans="2:16" ht="15.75" customHeight="1" x14ac:dyDescent="0.2">
      <c r="B72" s="28" t="s">
        <v>261</v>
      </c>
      <c r="C72" s="28" t="s">
        <v>262</v>
      </c>
      <c r="D72" s="28" t="s">
        <v>234</v>
      </c>
      <c r="E72" s="29">
        <v>99693</v>
      </c>
      <c r="F72" s="30">
        <v>158.36000000000001</v>
      </c>
      <c r="G72" s="31">
        <v>3.2000000000000002E-3</v>
      </c>
      <c r="H72" s="32"/>
      <c r="L72" s="3"/>
    </row>
    <row r="73" spans="2:16" ht="15.75" customHeight="1" x14ac:dyDescent="0.2">
      <c r="B73" s="28" t="s">
        <v>110</v>
      </c>
      <c r="C73" s="28" t="s">
        <v>111</v>
      </c>
      <c r="D73" s="28" t="s">
        <v>106</v>
      </c>
      <c r="E73" s="29">
        <v>2549</v>
      </c>
      <c r="F73" s="30">
        <v>146.94999999999999</v>
      </c>
      <c r="G73" s="31">
        <v>2.8999999999999998E-3</v>
      </c>
      <c r="H73" s="32"/>
      <c r="L73" s="3"/>
    </row>
    <row r="74" spans="2:16" ht="15.75" customHeight="1" x14ac:dyDescent="0.2">
      <c r="B74" s="28" t="s">
        <v>275</v>
      </c>
      <c r="C74" s="28" t="s">
        <v>276</v>
      </c>
      <c r="D74" s="28" t="s">
        <v>198</v>
      </c>
      <c r="E74" s="29">
        <v>21576</v>
      </c>
      <c r="F74" s="30">
        <v>144.96</v>
      </c>
      <c r="G74" s="31">
        <v>2.8999999999999998E-3</v>
      </c>
      <c r="H74" s="32"/>
      <c r="L74" s="3"/>
    </row>
    <row r="75" spans="2:16" ht="15.75" customHeight="1" x14ac:dyDescent="0.2">
      <c r="B75" s="28" t="s">
        <v>486</v>
      </c>
      <c r="C75" s="28" t="s">
        <v>487</v>
      </c>
      <c r="D75" s="28" t="s">
        <v>237</v>
      </c>
      <c r="E75" s="29">
        <v>34731</v>
      </c>
      <c r="F75" s="30">
        <v>144.9</v>
      </c>
      <c r="G75" s="31">
        <v>2.8999999999999998E-3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367</v>
      </c>
      <c r="C76" s="28" t="s">
        <v>368</v>
      </c>
      <c r="D76" s="28" t="s">
        <v>116</v>
      </c>
      <c r="E76" s="29">
        <v>16635</v>
      </c>
      <c r="F76" s="30">
        <v>141.91</v>
      </c>
      <c r="G76" s="31">
        <v>2.8E-3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488</v>
      </c>
      <c r="C77" s="28" t="s">
        <v>489</v>
      </c>
      <c r="D77" s="28" t="s">
        <v>132</v>
      </c>
      <c r="E77" s="29">
        <v>45372</v>
      </c>
      <c r="F77" s="30">
        <v>140.06</v>
      </c>
      <c r="G77" s="31">
        <v>2.8E-3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490</v>
      </c>
      <c r="C78" s="28" t="s">
        <v>491</v>
      </c>
      <c r="D78" s="28" t="s">
        <v>142</v>
      </c>
      <c r="E78" s="29">
        <v>2810</v>
      </c>
      <c r="F78" s="30">
        <v>135.12</v>
      </c>
      <c r="G78" s="31">
        <v>2.7000000000000001E-3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492</v>
      </c>
      <c r="C79" s="28" t="s">
        <v>493</v>
      </c>
      <c r="D79" s="28" t="s">
        <v>328</v>
      </c>
      <c r="E79" s="29">
        <v>4251</v>
      </c>
      <c r="F79" s="30">
        <v>135.11000000000001</v>
      </c>
      <c r="G79" s="31">
        <v>2.7000000000000001E-3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273</v>
      </c>
      <c r="C80" s="28" t="s">
        <v>274</v>
      </c>
      <c r="D80" s="28" t="s">
        <v>142</v>
      </c>
      <c r="E80" s="29">
        <v>12669</v>
      </c>
      <c r="F80" s="30">
        <v>130.44</v>
      </c>
      <c r="G80" s="31">
        <v>2.5999999999999999E-3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177</v>
      </c>
      <c r="C81" s="28" t="s">
        <v>178</v>
      </c>
      <c r="D81" s="28" t="s">
        <v>129</v>
      </c>
      <c r="E81" s="29">
        <v>13500</v>
      </c>
      <c r="F81" s="30">
        <v>128.47</v>
      </c>
      <c r="G81" s="31">
        <v>2.5999999999999999E-3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494</v>
      </c>
      <c r="C82" s="28" t="s">
        <v>495</v>
      </c>
      <c r="D82" s="28" t="s">
        <v>116</v>
      </c>
      <c r="E82" s="29">
        <v>7479</v>
      </c>
      <c r="F82" s="30">
        <v>124.86</v>
      </c>
      <c r="G82" s="31">
        <v>2.5000000000000001E-3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181</v>
      </c>
      <c r="C83" s="28" t="s">
        <v>182</v>
      </c>
      <c r="D83" s="28" t="s">
        <v>129</v>
      </c>
      <c r="E83" s="29">
        <v>15654</v>
      </c>
      <c r="F83" s="30">
        <v>113.46</v>
      </c>
      <c r="G83" s="31">
        <v>2.3E-3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496</v>
      </c>
      <c r="C84" s="28" t="s">
        <v>497</v>
      </c>
      <c r="D84" s="28" t="s">
        <v>116</v>
      </c>
      <c r="E84" s="29">
        <v>13626</v>
      </c>
      <c r="F84" s="30">
        <v>110.23</v>
      </c>
      <c r="G84" s="31">
        <v>2.2000000000000001E-3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498</v>
      </c>
      <c r="C85" s="28" t="s">
        <v>499</v>
      </c>
      <c r="D85" s="28" t="s">
        <v>242</v>
      </c>
      <c r="E85" s="29">
        <v>5400</v>
      </c>
      <c r="F85" s="30">
        <v>109.17</v>
      </c>
      <c r="G85" s="31">
        <v>2.2000000000000001E-3</v>
      </c>
      <c r="H85" s="32"/>
    </row>
    <row r="86" spans="2:16" ht="15.75" customHeight="1" x14ac:dyDescent="0.2">
      <c r="B86" s="28" t="s">
        <v>371</v>
      </c>
      <c r="C86" s="28" t="s">
        <v>372</v>
      </c>
      <c r="D86" s="28" t="s">
        <v>121</v>
      </c>
      <c r="E86" s="29">
        <v>35832</v>
      </c>
      <c r="F86" s="30">
        <v>107.5</v>
      </c>
      <c r="G86" s="31">
        <v>2.0999999999999999E-3</v>
      </c>
      <c r="H86" s="32"/>
      <c r="L86" s="3"/>
    </row>
    <row r="87" spans="2:16" ht="15.75" customHeight="1" x14ac:dyDescent="0.2">
      <c r="B87" s="28" t="s">
        <v>500</v>
      </c>
      <c r="C87" s="28" t="s">
        <v>501</v>
      </c>
      <c r="D87" s="28" t="s">
        <v>109</v>
      </c>
      <c r="E87" s="29">
        <v>37966</v>
      </c>
      <c r="F87" s="30">
        <v>107.44</v>
      </c>
      <c r="G87" s="31">
        <v>2.0999999999999999E-3</v>
      </c>
      <c r="H87" s="32"/>
    </row>
    <row r="88" spans="2:16" ht="15.75" customHeight="1" x14ac:dyDescent="0.2">
      <c r="B88" s="28" t="s">
        <v>383</v>
      </c>
      <c r="C88" s="28" t="s">
        <v>384</v>
      </c>
      <c r="D88" s="28" t="s">
        <v>151</v>
      </c>
      <c r="E88" s="29">
        <v>4737</v>
      </c>
      <c r="F88" s="30">
        <v>106.8</v>
      </c>
      <c r="G88" s="31">
        <v>2.0999999999999999E-3</v>
      </c>
      <c r="H88" s="32"/>
    </row>
    <row r="89" spans="2:16" ht="15.75" customHeight="1" x14ac:dyDescent="0.2">
      <c r="B89" s="28" t="s">
        <v>189</v>
      </c>
      <c r="C89" s="28" t="s">
        <v>190</v>
      </c>
      <c r="D89" s="28" t="s">
        <v>191</v>
      </c>
      <c r="E89" s="29">
        <v>4995</v>
      </c>
      <c r="F89" s="30">
        <v>106.36</v>
      </c>
      <c r="G89" s="31">
        <v>2.0999999999999999E-3</v>
      </c>
      <c r="H89" s="32"/>
    </row>
    <row r="90" spans="2:16" ht="15.75" customHeight="1" x14ac:dyDescent="0.2">
      <c r="B90" s="28" t="s">
        <v>426</v>
      </c>
      <c r="C90" s="28" t="s">
        <v>427</v>
      </c>
      <c r="D90" s="28" t="s">
        <v>328</v>
      </c>
      <c r="E90" s="29">
        <v>15000</v>
      </c>
      <c r="F90" s="30">
        <v>106.16</v>
      </c>
      <c r="G90" s="31">
        <v>2.0999999999999999E-3</v>
      </c>
      <c r="H90" s="32"/>
    </row>
    <row r="91" spans="2:16" ht="15.75" customHeight="1" x14ac:dyDescent="0.2">
      <c r="B91" s="28" t="s">
        <v>320</v>
      </c>
      <c r="C91" s="28" t="s">
        <v>321</v>
      </c>
      <c r="D91" s="28" t="s">
        <v>234</v>
      </c>
      <c r="E91" s="29">
        <v>19610</v>
      </c>
      <c r="F91" s="30">
        <v>104.54</v>
      </c>
      <c r="G91" s="31">
        <v>2.0999999999999999E-3</v>
      </c>
      <c r="H91" s="32"/>
    </row>
    <row r="92" spans="2:16" ht="15.75" customHeight="1" x14ac:dyDescent="0.2">
      <c r="B92" s="28" t="s">
        <v>359</v>
      </c>
      <c r="C92" s="28" t="s">
        <v>360</v>
      </c>
      <c r="D92" s="28" t="s">
        <v>129</v>
      </c>
      <c r="E92" s="29">
        <v>2758</v>
      </c>
      <c r="F92" s="30">
        <v>102.59</v>
      </c>
      <c r="G92" s="31">
        <v>2.0999999999999999E-3</v>
      </c>
      <c r="H92" s="32"/>
    </row>
    <row r="93" spans="2:16" ht="15.75" customHeight="1" x14ac:dyDescent="0.2">
      <c r="B93" s="28" t="s">
        <v>183</v>
      </c>
      <c r="C93" s="28" t="s">
        <v>184</v>
      </c>
      <c r="D93" s="28" t="s">
        <v>129</v>
      </c>
      <c r="E93" s="29">
        <v>25590</v>
      </c>
      <c r="F93" s="30">
        <v>92.81</v>
      </c>
      <c r="G93" s="31">
        <v>1.9E-3</v>
      </c>
      <c r="H93" s="32"/>
    </row>
    <row r="94" spans="2:16" ht="15.75" customHeight="1" x14ac:dyDescent="0.2">
      <c r="B94" s="28" t="s">
        <v>502</v>
      </c>
      <c r="C94" s="28" t="s">
        <v>503</v>
      </c>
      <c r="D94" s="28" t="s">
        <v>304</v>
      </c>
      <c r="E94" s="29">
        <v>3108</v>
      </c>
      <c r="F94" s="30">
        <v>90.4</v>
      </c>
      <c r="G94" s="31">
        <v>1.8E-3</v>
      </c>
      <c r="H94" s="32"/>
    </row>
    <row r="95" spans="2:16" ht="15.75" customHeight="1" x14ac:dyDescent="0.2">
      <c r="B95" s="28" t="s">
        <v>432</v>
      </c>
      <c r="C95" s="28" t="s">
        <v>504</v>
      </c>
      <c r="D95" s="28" t="s">
        <v>109</v>
      </c>
      <c r="E95" s="29">
        <v>717976</v>
      </c>
      <c r="F95" s="30">
        <v>90.11</v>
      </c>
      <c r="G95" s="31">
        <v>1.8E-3</v>
      </c>
      <c r="H95" s="32"/>
    </row>
    <row r="96" spans="2:16" ht="15.75" customHeight="1" x14ac:dyDescent="0.2">
      <c r="B96" s="28" t="s">
        <v>143</v>
      </c>
      <c r="C96" s="28" t="s">
        <v>144</v>
      </c>
      <c r="D96" s="28" t="s">
        <v>145</v>
      </c>
      <c r="E96" s="29">
        <v>62633</v>
      </c>
      <c r="F96" s="30">
        <v>89.57</v>
      </c>
      <c r="G96" s="31">
        <v>1.8E-3</v>
      </c>
      <c r="H96" s="32"/>
    </row>
    <row r="97" spans="2:8" ht="15.75" customHeight="1" x14ac:dyDescent="0.2">
      <c r="B97" s="28" t="s">
        <v>505</v>
      </c>
      <c r="C97" s="28" t="s">
        <v>506</v>
      </c>
      <c r="D97" s="28" t="s">
        <v>142</v>
      </c>
      <c r="E97" s="29">
        <v>6079</v>
      </c>
      <c r="F97" s="30">
        <v>88.16</v>
      </c>
      <c r="G97" s="31">
        <v>1.8E-3</v>
      </c>
      <c r="H97" s="32"/>
    </row>
    <row r="98" spans="2:8" ht="15.75" customHeight="1" x14ac:dyDescent="0.2">
      <c r="B98" s="28" t="s">
        <v>322</v>
      </c>
      <c r="C98" s="28" t="s">
        <v>323</v>
      </c>
      <c r="D98" s="28" t="s">
        <v>129</v>
      </c>
      <c r="E98" s="29">
        <v>2754</v>
      </c>
      <c r="F98" s="30">
        <v>84.97</v>
      </c>
      <c r="G98" s="31">
        <v>1.6999999999999999E-3</v>
      </c>
      <c r="H98" s="32"/>
    </row>
    <row r="99" spans="2:8" ht="15.75" customHeight="1" x14ac:dyDescent="0.2">
      <c r="B99" s="28" t="s">
        <v>507</v>
      </c>
      <c r="C99" s="28" t="s">
        <v>508</v>
      </c>
      <c r="D99" s="28" t="s">
        <v>129</v>
      </c>
      <c r="E99" s="29">
        <v>14362</v>
      </c>
      <c r="F99" s="30">
        <v>79.260000000000005</v>
      </c>
      <c r="G99" s="31">
        <v>1.6000000000000001E-3</v>
      </c>
      <c r="H99" s="32"/>
    </row>
    <row r="100" spans="2:8" ht="15.75" customHeight="1" x14ac:dyDescent="0.2">
      <c r="B100" s="28" t="s">
        <v>375</v>
      </c>
      <c r="C100" s="28" t="s">
        <v>376</v>
      </c>
      <c r="D100" s="28" t="s">
        <v>338</v>
      </c>
      <c r="E100" s="29">
        <v>480</v>
      </c>
      <c r="F100" s="30">
        <v>74.28</v>
      </c>
      <c r="G100" s="31">
        <v>1.5E-3</v>
      </c>
      <c r="H100" s="32"/>
    </row>
    <row r="101" spans="2:8" ht="15.75" customHeight="1" x14ac:dyDescent="0.2">
      <c r="B101" s="28" t="s">
        <v>509</v>
      </c>
      <c r="C101" s="28" t="s">
        <v>510</v>
      </c>
      <c r="D101" s="28" t="s">
        <v>116</v>
      </c>
      <c r="E101" s="29">
        <v>527</v>
      </c>
      <c r="F101" s="30">
        <v>74.17</v>
      </c>
      <c r="G101" s="31">
        <v>1.5E-3</v>
      </c>
      <c r="H101" s="32"/>
    </row>
    <row r="102" spans="2:8" ht="15.75" customHeight="1" x14ac:dyDescent="0.2">
      <c r="B102" s="28" t="s">
        <v>212</v>
      </c>
      <c r="C102" s="28" t="s">
        <v>213</v>
      </c>
      <c r="D102" s="28" t="s">
        <v>142</v>
      </c>
      <c r="E102" s="29">
        <v>12700</v>
      </c>
      <c r="F102" s="30">
        <v>71.66</v>
      </c>
      <c r="G102" s="31">
        <v>1.4E-3</v>
      </c>
      <c r="H102" s="32"/>
    </row>
    <row r="103" spans="2:8" ht="15.75" customHeight="1" x14ac:dyDescent="0.2">
      <c r="B103" s="28" t="s">
        <v>300</v>
      </c>
      <c r="C103" s="28" t="s">
        <v>301</v>
      </c>
      <c r="D103" s="28" t="s">
        <v>109</v>
      </c>
      <c r="E103" s="29">
        <v>85000</v>
      </c>
      <c r="F103" s="30">
        <v>69.489999999999995</v>
      </c>
      <c r="G103" s="31">
        <v>1.4E-3</v>
      </c>
      <c r="H103" s="32"/>
    </row>
    <row r="104" spans="2:8" ht="15.75" customHeight="1" x14ac:dyDescent="0.2">
      <c r="B104" s="28" t="s">
        <v>511</v>
      </c>
      <c r="C104" s="28" t="s">
        <v>512</v>
      </c>
      <c r="D104" s="28" t="s">
        <v>109</v>
      </c>
      <c r="E104" s="29">
        <v>166825</v>
      </c>
      <c r="F104" s="30">
        <v>66.900000000000006</v>
      </c>
      <c r="G104" s="31">
        <v>1.2999999999999999E-3</v>
      </c>
      <c r="H104" s="32"/>
    </row>
    <row r="105" spans="2:8" ht="15.75" customHeight="1" x14ac:dyDescent="0.2">
      <c r="B105" s="28" t="s">
        <v>513</v>
      </c>
      <c r="C105" s="28" t="s">
        <v>514</v>
      </c>
      <c r="D105" s="28" t="s">
        <v>285</v>
      </c>
      <c r="E105" s="29">
        <v>55000</v>
      </c>
      <c r="F105" s="30">
        <v>62.51</v>
      </c>
      <c r="G105" s="31">
        <v>1.1999999999999999E-3</v>
      </c>
      <c r="H105" s="32"/>
    </row>
    <row r="106" spans="2:8" ht="15.75" customHeight="1" x14ac:dyDescent="0.2">
      <c r="B106" s="28" t="s">
        <v>515</v>
      </c>
      <c r="C106" s="28" t="s">
        <v>516</v>
      </c>
      <c r="D106" s="28" t="s">
        <v>285</v>
      </c>
      <c r="E106" s="29">
        <v>14000</v>
      </c>
      <c r="F106" s="30">
        <v>54.5</v>
      </c>
      <c r="G106" s="31">
        <v>1.1000000000000001E-3</v>
      </c>
      <c r="H106" s="32"/>
    </row>
    <row r="107" spans="2:8" ht="15.75" customHeight="1" x14ac:dyDescent="0.2">
      <c r="B107" s="28" t="s">
        <v>432</v>
      </c>
      <c r="C107" s="28" t="s">
        <v>433</v>
      </c>
      <c r="D107" s="28" t="s">
        <v>109</v>
      </c>
      <c r="E107" s="29">
        <v>72410</v>
      </c>
      <c r="F107" s="30">
        <v>0</v>
      </c>
      <c r="G107" s="31" t="s">
        <v>434</v>
      </c>
      <c r="H107" s="32"/>
    </row>
    <row r="108" spans="2:8" ht="15.75" customHeight="1" x14ac:dyDescent="0.2">
      <c r="B108" s="27" t="s">
        <v>77</v>
      </c>
      <c r="C108" s="27"/>
      <c r="D108" s="27"/>
      <c r="E108" s="33"/>
      <c r="F108" s="34">
        <f>SUM(F7:F107)</f>
        <v>49831.750000000015</v>
      </c>
      <c r="G108" s="35">
        <f>SUM(G7:G107)</f>
        <v>0.99599999999999989</v>
      </c>
      <c r="H108" s="36"/>
    </row>
    <row r="109" spans="2:8" ht="15.75" customHeight="1" x14ac:dyDescent="0.2">
      <c r="B109" s="27" t="s">
        <v>137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8" t="s">
        <v>135</v>
      </c>
      <c r="C110" s="28" t="s">
        <v>136</v>
      </c>
      <c r="D110" s="28" t="s">
        <v>132</v>
      </c>
      <c r="E110" s="29">
        <v>9461</v>
      </c>
      <c r="F110" s="30">
        <v>14.5</v>
      </c>
      <c r="G110" s="31">
        <v>2.9999999999999997E-4</v>
      </c>
      <c r="H110" s="32"/>
    </row>
    <row r="111" spans="2:8" ht="15.75" customHeight="1" x14ac:dyDescent="0.2">
      <c r="B111" s="27" t="s">
        <v>77</v>
      </c>
      <c r="C111" s="28"/>
      <c r="D111" s="28"/>
      <c r="E111" s="29"/>
      <c r="F111" s="63">
        <f>SUM(F110)</f>
        <v>14.5</v>
      </c>
      <c r="G111" s="35">
        <f>SUM(G110)</f>
        <v>2.9999999999999997E-4</v>
      </c>
      <c r="H111" s="32"/>
    </row>
    <row r="112" spans="2:8" ht="15.75" customHeight="1" x14ac:dyDescent="0.2">
      <c r="B112" s="28"/>
      <c r="C112" s="28"/>
      <c r="D112" s="28"/>
      <c r="E112" s="29"/>
      <c r="F112" s="30"/>
      <c r="G112" s="31"/>
      <c r="H112" s="32"/>
    </row>
    <row r="113" spans="2:8" ht="15.75" customHeight="1" x14ac:dyDescent="0.2">
      <c r="B113" s="39" t="s">
        <v>81</v>
      </c>
      <c r="C113" s="39"/>
      <c r="D113" s="39"/>
      <c r="E113" s="40"/>
      <c r="F113" s="34">
        <v>49846.25</v>
      </c>
      <c r="G113" s="35">
        <v>0.99650000000000005</v>
      </c>
      <c r="H113" s="36"/>
    </row>
    <row r="114" spans="2:8" ht="15.75" customHeight="1" x14ac:dyDescent="0.2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">
      <c r="B115" s="28"/>
      <c r="C115" s="28"/>
      <c r="D115" s="28"/>
      <c r="E115" s="29"/>
      <c r="F115" s="30"/>
      <c r="G115" s="31"/>
      <c r="H115" s="32"/>
    </row>
    <row r="116" spans="2:8" ht="15.75" customHeight="1" x14ac:dyDescent="0.2">
      <c r="B116" s="27" t="s">
        <v>90</v>
      </c>
      <c r="C116" s="28"/>
      <c r="D116" s="28"/>
      <c r="E116" s="29"/>
      <c r="F116" s="30"/>
      <c r="G116" s="31"/>
      <c r="H116" s="32"/>
    </row>
    <row r="117" spans="2:8" ht="15.75" customHeight="1" x14ac:dyDescent="0.2">
      <c r="B117" s="28" t="s">
        <v>91</v>
      </c>
      <c r="C117" s="28"/>
      <c r="D117" s="28"/>
      <c r="E117" s="29"/>
      <c r="F117" s="30">
        <v>111.03</v>
      </c>
      <c r="G117" s="31">
        <v>2.2000000000000001E-3</v>
      </c>
      <c r="H117" s="32"/>
    </row>
    <row r="118" spans="2:8" ht="15.75" customHeight="1" x14ac:dyDescent="0.2">
      <c r="B118" s="27" t="s">
        <v>77</v>
      </c>
      <c r="C118" s="27"/>
      <c r="D118" s="27"/>
      <c r="E118" s="33"/>
      <c r="F118" s="34">
        <v>111.03</v>
      </c>
      <c r="G118" s="35">
        <v>2.2000000000000001E-3</v>
      </c>
      <c r="H118" s="36"/>
    </row>
    <row r="119" spans="2:8" ht="15.75" customHeight="1" x14ac:dyDescent="0.2">
      <c r="B119" s="28"/>
      <c r="C119" s="28"/>
      <c r="D119" s="28"/>
      <c r="E119" s="29"/>
      <c r="F119" s="30"/>
      <c r="G119" s="31"/>
      <c r="H119" s="32"/>
    </row>
    <row r="120" spans="2:8" ht="15.75" customHeight="1" x14ac:dyDescent="0.2">
      <c r="B120" s="39" t="s">
        <v>81</v>
      </c>
      <c r="C120" s="39"/>
      <c r="D120" s="39"/>
      <c r="E120" s="40"/>
      <c r="F120" s="34">
        <v>111.03</v>
      </c>
      <c r="G120" s="35">
        <v>2.2000000000000001E-3</v>
      </c>
      <c r="H120" s="36"/>
    </row>
    <row r="121" spans="2:8" ht="15.75" customHeight="1" x14ac:dyDescent="0.2">
      <c r="B121" s="28" t="s">
        <v>92</v>
      </c>
      <c r="C121" s="28"/>
      <c r="D121" s="28"/>
      <c r="E121" s="29"/>
      <c r="F121" s="30">
        <v>64</v>
      </c>
      <c r="G121" s="31">
        <v>1.2999999999999678E-3</v>
      </c>
      <c r="H121" s="32"/>
    </row>
    <row r="122" spans="2:8" ht="15.75" customHeight="1" x14ac:dyDescent="0.2">
      <c r="B122" s="43" t="s">
        <v>93</v>
      </c>
      <c r="C122" s="43"/>
      <c r="D122" s="43"/>
      <c r="E122" s="44"/>
      <c r="F122" s="45">
        <v>50021.279999999999</v>
      </c>
      <c r="G122" s="46">
        <v>1</v>
      </c>
      <c r="H122" s="47"/>
    </row>
    <row r="123" spans="2:8" ht="15.75" customHeight="1" x14ac:dyDescent="0.2">
      <c r="B123" s="2"/>
    </row>
    <row r="124" spans="2:8" ht="15.75" customHeight="1" x14ac:dyDescent="0.2">
      <c r="B124" s="15" t="s">
        <v>101</v>
      </c>
    </row>
    <row r="125" spans="2:8" ht="15.75" customHeight="1" x14ac:dyDescent="0.2">
      <c r="B125" s="15" t="s">
        <v>435</v>
      </c>
    </row>
    <row r="126" spans="2:8" ht="15.75" customHeight="1" x14ac:dyDescent="0.2">
      <c r="B126" s="15" t="s">
        <v>94</v>
      </c>
    </row>
    <row r="128" spans="2:8" ht="46.5" customHeight="1" x14ac:dyDescent="0.2">
      <c r="B128" s="95" t="s">
        <v>530</v>
      </c>
      <c r="C128" s="96"/>
      <c r="D128" s="96"/>
      <c r="E128" s="96"/>
      <c r="F128" s="96"/>
      <c r="G128" s="96"/>
      <c r="H128" s="97"/>
    </row>
    <row r="129" spans="2:8" ht="15.75" customHeight="1" x14ac:dyDescent="0.2">
      <c r="H129" s="2"/>
    </row>
    <row r="130" spans="2:8" ht="15.75" customHeight="1" x14ac:dyDescent="0.2">
      <c r="B130" s="58" t="s">
        <v>522</v>
      </c>
      <c r="H130" s="2"/>
    </row>
    <row r="131" spans="2:8" ht="31.5" customHeight="1" x14ac:dyDescent="0.2">
      <c r="B131" s="59" t="s">
        <v>66</v>
      </c>
      <c r="C131" s="59" t="s">
        <v>523</v>
      </c>
      <c r="D131" s="59" t="s">
        <v>524</v>
      </c>
      <c r="E131" s="59" t="s">
        <v>525</v>
      </c>
      <c r="F131" s="59" t="s">
        <v>526</v>
      </c>
      <c r="G131" s="59" t="s">
        <v>527</v>
      </c>
      <c r="H131" s="59" t="s">
        <v>528</v>
      </c>
    </row>
    <row r="132" spans="2:8" ht="15.75" customHeight="1" x14ac:dyDescent="0.2">
      <c r="B132" s="60" t="s">
        <v>19</v>
      </c>
      <c r="C132" s="61" t="s">
        <v>529</v>
      </c>
      <c r="D132" s="61">
        <v>96546</v>
      </c>
      <c r="E132" s="61">
        <v>24136</v>
      </c>
      <c r="F132" s="61">
        <v>72410</v>
      </c>
      <c r="G132" s="61">
        <v>4246847</v>
      </c>
      <c r="H132" s="62">
        <v>0.15939999999999999</v>
      </c>
    </row>
    <row r="135" spans="2:8" s="65" customFormat="1" ht="15" x14ac:dyDescent="0.25"/>
    <row r="136" spans="2:8" s="65" customFormat="1" ht="15" x14ac:dyDescent="0.25"/>
    <row r="137" spans="2:8" s="65" customFormat="1" ht="15" x14ac:dyDescent="0.25"/>
    <row r="138" spans="2:8" s="65" customFormat="1" ht="15" x14ac:dyDescent="0.25"/>
    <row r="139" spans="2:8" s="65" customFormat="1" ht="15" x14ac:dyDescent="0.25"/>
    <row r="140" spans="2:8" s="65" customFormat="1" x14ac:dyDescent="0.25">
      <c r="B140" s="64"/>
    </row>
    <row r="141" spans="2:8" s="65" customFormat="1" ht="42" customHeight="1" x14ac:dyDescent="0.25">
      <c r="B141" s="84" t="s">
        <v>621</v>
      </c>
      <c r="C141" s="84"/>
      <c r="D141" s="84"/>
      <c r="E141" s="84"/>
      <c r="F141" s="84"/>
      <c r="G141" s="84"/>
      <c r="H141" s="84"/>
    </row>
    <row r="142" spans="2:8" ht="15.75" customHeight="1" thickBot="1" x14ac:dyDescent="0.25"/>
    <row r="143" spans="2:8" s="65" customFormat="1" ht="39.950000000000003" customHeight="1" x14ac:dyDescent="0.25">
      <c r="B143" s="81" t="s">
        <v>603</v>
      </c>
      <c r="C143" s="69" t="s">
        <v>604</v>
      </c>
      <c r="D143" s="85"/>
      <c r="E143" s="81" t="s">
        <v>589</v>
      </c>
      <c r="F143" s="81"/>
    </row>
    <row r="144" spans="2:8" s="65" customFormat="1" ht="66" customHeight="1" x14ac:dyDescent="0.25">
      <c r="B144" s="82"/>
      <c r="C144" s="70" t="s">
        <v>605</v>
      </c>
      <c r="D144" s="86"/>
      <c r="E144" s="82"/>
      <c r="F144" s="82"/>
    </row>
    <row r="145" spans="2:6" s="65" customFormat="1" ht="39.950000000000003" customHeight="1" thickBot="1" x14ac:dyDescent="0.3">
      <c r="B145" s="83"/>
      <c r="C145" s="71" t="s">
        <v>606</v>
      </c>
      <c r="D145" s="87"/>
      <c r="E145" s="83"/>
      <c r="F145" s="83"/>
    </row>
    <row r="147" spans="2:6" s="65" customFormat="1" ht="15" x14ac:dyDescent="0.25">
      <c r="B147" s="65" t="s">
        <v>614</v>
      </c>
    </row>
    <row r="148" spans="2:6" s="65" customFormat="1" ht="15" x14ac:dyDescent="0.25">
      <c r="B148" s="66" t="s">
        <v>615</v>
      </c>
    </row>
  </sheetData>
  <mergeCells count="6">
    <mergeCell ref="B128:H128"/>
    <mergeCell ref="B141:H141"/>
    <mergeCell ref="B143:B145"/>
    <mergeCell ref="D143:D145"/>
    <mergeCell ref="E143:E145"/>
    <mergeCell ref="F143:F145"/>
  </mergeCells>
  <hyperlinks>
    <hyperlink ref="I1" location="'Sheet1'!A1" display="Index" xr:uid="{3A184D8E-2A0D-43EE-83E1-B83DB426F94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D152F-E93A-4337-9FF3-91F14C3C806C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28.85546875" style="12" bestFit="1" customWidth="1"/>
    <col min="4" max="4" width="35.42578125" style="12" customWidth="1"/>
    <col min="5" max="5" width="15.28515625" style="2" customWidth="1"/>
    <col min="6" max="6" width="35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107</v>
      </c>
      <c r="C7" s="28" t="s">
        <v>108</v>
      </c>
      <c r="D7" s="28" t="s">
        <v>109</v>
      </c>
      <c r="E7" s="29">
        <v>510041</v>
      </c>
      <c r="F7" s="30">
        <v>3574.62</v>
      </c>
      <c r="G7" s="31">
        <v>8.6999999999999994E-2</v>
      </c>
      <c r="H7" s="32"/>
    </row>
    <row r="8" spans="2:9" ht="15.75" customHeight="1" x14ac:dyDescent="0.2">
      <c r="B8" s="28" t="s">
        <v>104</v>
      </c>
      <c r="C8" s="28" t="s">
        <v>105</v>
      </c>
      <c r="D8" s="28" t="s">
        <v>106</v>
      </c>
      <c r="E8" s="29">
        <v>209667</v>
      </c>
      <c r="F8" s="30">
        <v>3512.34</v>
      </c>
      <c r="G8" s="31">
        <v>8.5500000000000007E-2</v>
      </c>
      <c r="H8" s="32"/>
    </row>
    <row r="9" spans="2:9" ht="15.75" customHeight="1" x14ac:dyDescent="0.2">
      <c r="B9" s="28" t="s">
        <v>112</v>
      </c>
      <c r="C9" s="28" t="s">
        <v>113</v>
      </c>
      <c r="D9" s="28" t="s">
        <v>109</v>
      </c>
      <c r="E9" s="29">
        <v>188700</v>
      </c>
      <c r="F9" s="30">
        <v>3009.67</v>
      </c>
      <c r="G9" s="31">
        <v>7.3300000000000004E-2</v>
      </c>
      <c r="H9" s="32"/>
    </row>
    <row r="10" spans="2:9" ht="15.75" customHeight="1" x14ac:dyDescent="0.2">
      <c r="B10" s="28" t="s">
        <v>202</v>
      </c>
      <c r="C10" s="28" t="s">
        <v>203</v>
      </c>
      <c r="D10" s="28" t="s">
        <v>106</v>
      </c>
      <c r="E10" s="29">
        <v>60539</v>
      </c>
      <c r="F10" s="30">
        <v>2285.6799999999998</v>
      </c>
      <c r="G10" s="31">
        <v>5.5599999999999997E-2</v>
      </c>
      <c r="H10" s="32"/>
    </row>
    <row r="11" spans="2:9" ht="15.75" customHeight="1" x14ac:dyDescent="0.2">
      <c r="B11" s="28" t="s">
        <v>361</v>
      </c>
      <c r="C11" s="28" t="s">
        <v>362</v>
      </c>
      <c r="D11" s="28" t="s">
        <v>170</v>
      </c>
      <c r="E11" s="29">
        <v>44451</v>
      </c>
      <c r="F11" s="30">
        <v>1889.26</v>
      </c>
      <c r="G11" s="31">
        <v>4.5999999999999999E-2</v>
      </c>
      <c r="H11" s="32"/>
    </row>
    <row r="12" spans="2:9" ht="15.75" customHeight="1" x14ac:dyDescent="0.2">
      <c r="B12" s="28" t="s">
        <v>140</v>
      </c>
      <c r="C12" s="28" t="s">
        <v>141</v>
      </c>
      <c r="D12" s="28" t="s">
        <v>142</v>
      </c>
      <c r="E12" s="29">
        <v>19760</v>
      </c>
      <c r="F12" s="30">
        <v>1515.22</v>
      </c>
      <c r="G12" s="31">
        <v>3.6900000000000002E-2</v>
      </c>
      <c r="H12" s="32"/>
    </row>
    <row r="13" spans="2:9" ht="15.75" customHeight="1" x14ac:dyDescent="0.2">
      <c r="B13" s="28" t="s">
        <v>119</v>
      </c>
      <c r="C13" s="28" t="s">
        <v>120</v>
      </c>
      <c r="D13" s="28" t="s">
        <v>121</v>
      </c>
      <c r="E13" s="29">
        <v>48700</v>
      </c>
      <c r="F13" s="30">
        <v>1226.8699999999999</v>
      </c>
      <c r="G13" s="31">
        <v>2.9899999999999999E-2</v>
      </c>
      <c r="H13" s="32"/>
    </row>
    <row r="14" spans="2:9" ht="15.75" customHeight="1" x14ac:dyDescent="0.2">
      <c r="B14" s="28" t="s">
        <v>228</v>
      </c>
      <c r="C14" s="28" t="s">
        <v>229</v>
      </c>
      <c r="D14" s="28" t="s">
        <v>109</v>
      </c>
      <c r="E14" s="29">
        <v>59760</v>
      </c>
      <c r="F14" s="30">
        <v>1198.49</v>
      </c>
      <c r="G14" s="31">
        <v>2.92E-2</v>
      </c>
      <c r="H14" s="32"/>
    </row>
    <row r="15" spans="2:9" ht="15.75" customHeight="1" x14ac:dyDescent="0.2">
      <c r="B15" s="28" t="s">
        <v>130</v>
      </c>
      <c r="C15" s="28" t="s">
        <v>131</v>
      </c>
      <c r="D15" s="28" t="s">
        <v>132</v>
      </c>
      <c r="E15" s="29">
        <v>159150</v>
      </c>
      <c r="F15" s="30">
        <v>1095.43</v>
      </c>
      <c r="G15" s="31">
        <v>2.6700000000000002E-2</v>
      </c>
      <c r="H15" s="32"/>
    </row>
    <row r="16" spans="2:9" ht="15.75" customHeight="1" x14ac:dyDescent="0.2">
      <c r="B16" s="28" t="s">
        <v>249</v>
      </c>
      <c r="C16" s="28" t="s">
        <v>250</v>
      </c>
      <c r="D16" s="28" t="s">
        <v>106</v>
      </c>
      <c r="E16" s="29">
        <v>78553</v>
      </c>
      <c r="F16" s="30">
        <v>1005.12</v>
      </c>
      <c r="G16" s="31">
        <v>2.4500000000000001E-2</v>
      </c>
      <c r="H16" s="32"/>
    </row>
    <row r="17" spans="2:8" ht="15.75" customHeight="1" x14ac:dyDescent="0.2">
      <c r="B17" s="28" t="s">
        <v>173</v>
      </c>
      <c r="C17" s="28" t="s">
        <v>174</v>
      </c>
      <c r="D17" s="28" t="s">
        <v>116</v>
      </c>
      <c r="E17" s="29">
        <v>109830</v>
      </c>
      <c r="F17" s="30">
        <v>893.58</v>
      </c>
      <c r="G17" s="31">
        <v>2.1700000000000001E-2</v>
      </c>
      <c r="H17" s="32"/>
    </row>
    <row r="18" spans="2:8" ht="15.75" customHeight="1" x14ac:dyDescent="0.2">
      <c r="B18" s="28" t="s">
        <v>114</v>
      </c>
      <c r="C18" s="28" t="s">
        <v>115</v>
      </c>
      <c r="D18" s="28" t="s">
        <v>116</v>
      </c>
      <c r="E18" s="29">
        <v>31221</v>
      </c>
      <c r="F18" s="30">
        <v>843.53</v>
      </c>
      <c r="G18" s="31">
        <v>2.0500000000000001E-2</v>
      </c>
      <c r="H18" s="32"/>
    </row>
    <row r="19" spans="2:8" ht="15.75" customHeight="1" x14ac:dyDescent="0.2">
      <c r="B19" s="28" t="s">
        <v>438</v>
      </c>
      <c r="C19" s="28" t="s">
        <v>439</v>
      </c>
      <c r="D19" s="28" t="s">
        <v>348</v>
      </c>
      <c r="E19" s="29">
        <v>8483</v>
      </c>
      <c r="F19" s="30">
        <v>802.71</v>
      </c>
      <c r="G19" s="31">
        <v>1.95E-2</v>
      </c>
      <c r="H19" s="32"/>
    </row>
    <row r="20" spans="2:8" ht="15.75" customHeight="1" x14ac:dyDescent="0.2">
      <c r="B20" s="28" t="s">
        <v>247</v>
      </c>
      <c r="C20" s="28" t="s">
        <v>248</v>
      </c>
      <c r="D20" s="28" t="s">
        <v>154</v>
      </c>
      <c r="E20" s="29">
        <v>35091</v>
      </c>
      <c r="F20" s="30">
        <v>758.61</v>
      </c>
      <c r="G20" s="31">
        <v>1.8499999999999999E-2</v>
      </c>
      <c r="H20" s="32"/>
    </row>
    <row r="21" spans="2:8" ht="15.75" customHeight="1" x14ac:dyDescent="0.2">
      <c r="B21" s="28" t="s">
        <v>235</v>
      </c>
      <c r="C21" s="28" t="s">
        <v>236</v>
      </c>
      <c r="D21" s="28" t="s">
        <v>237</v>
      </c>
      <c r="E21" s="29">
        <v>179200</v>
      </c>
      <c r="F21" s="30">
        <v>734.72</v>
      </c>
      <c r="G21" s="31">
        <v>1.7899999999999999E-2</v>
      </c>
      <c r="H21" s="32"/>
    </row>
    <row r="22" spans="2:8" ht="15.75" customHeight="1" x14ac:dyDescent="0.2">
      <c r="B22" s="28" t="s">
        <v>436</v>
      </c>
      <c r="C22" s="28" t="s">
        <v>437</v>
      </c>
      <c r="D22" s="28" t="s">
        <v>348</v>
      </c>
      <c r="E22" s="29">
        <v>79067</v>
      </c>
      <c r="F22" s="30">
        <v>726.86</v>
      </c>
      <c r="G22" s="31">
        <v>1.77E-2</v>
      </c>
      <c r="H22" s="32"/>
    </row>
    <row r="23" spans="2:8" ht="15.75" customHeight="1" x14ac:dyDescent="0.2">
      <c r="B23" s="28" t="s">
        <v>440</v>
      </c>
      <c r="C23" s="28" t="s">
        <v>441</v>
      </c>
      <c r="D23" s="28" t="s">
        <v>129</v>
      </c>
      <c r="E23" s="29">
        <v>30000</v>
      </c>
      <c r="F23" s="30">
        <v>723.41</v>
      </c>
      <c r="G23" s="31">
        <v>1.7600000000000001E-2</v>
      </c>
      <c r="H23" s="32"/>
    </row>
    <row r="24" spans="2:8" ht="15.75" customHeight="1" x14ac:dyDescent="0.2">
      <c r="B24" s="28" t="s">
        <v>357</v>
      </c>
      <c r="C24" s="28" t="s">
        <v>358</v>
      </c>
      <c r="D24" s="28" t="s">
        <v>209</v>
      </c>
      <c r="E24" s="29">
        <v>395058</v>
      </c>
      <c r="F24" s="30">
        <v>716.64</v>
      </c>
      <c r="G24" s="31">
        <v>1.7399999999999999E-2</v>
      </c>
      <c r="H24" s="32"/>
    </row>
    <row r="25" spans="2:8" ht="15.75" customHeight="1" x14ac:dyDescent="0.2">
      <c r="B25" s="28" t="s">
        <v>373</v>
      </c>
      <c r="C25" s="28" t="s">
        <v>374</v>
      </c>
      <c r="D25" s="28" t="s">
        <v>154</v>
      </c>
      <c r="E25" s="29">
        <v>55653</v>
      </c>
      <c r="F25" s="30">
        <v>677.88</v>
      </c>
      <c r="G25" s="31">
        <v>1.6500000000000001E-2</v>
      </c>
      <c r="H25" s="32"/>
    </row>
    <row r="26" spans="2:8" ht="15.75" customHeight="1" x14ac:dyDescent="0.2">
      <c r="B26" s="28" t="s">
        <v>166</v>
      </c>
      <c r="C26" s="28" t="s">
        <v>167</v>
      </c>
      <c r="D26" s="28" t="s">
        <v>129</v>
      </c>
      <c r="E26" s="29">
        <v>13710</v>
      </c>
      <c r="F26" s="30">
        <v>657.9</v>
      </c>
      <c r="G26" s="31">
        <v>1.6E-2</v>
      </c>
      <c r="H26" s="32"/>
    </row>
    <row r="27" spans="2:8" ht="15.75" customHeight="1" x14ac:dyDescent="0.2">
      <c r="B27" s="28" t="s">
        <v>460</v>
      </c>
      <c r="C27" s="28" t="s">
        <v>461</v>
      </c>
      <c r="D27" s="28" t="s">
        <v>170</v>
      </c>
      <c r="E27" s="29">
        <v>262689</v>
      </c>
      <c r="F27" s="30">
        <v>647.13</v>
      </c>
      <c r="G27" s="31">
        <v>1.5800000000000002E-2</v>
      </c>
      <c r="H27" s="32"/>
    </row>
    <row r="28" spans="2:8" ht="15.75" customHeight="1" x14ac:dyDescent="0.2">
      <c r="B28" s="28" t="s">
        <v>444</v>
      </c>
      <c r="C28" s="28" t="s">
        <v>445</v>
      </c>
      <c r="D28" s="28" t="s">
        <v>348</v>
      </c>
      <c r="E28" s="29">
        <v>31622</v>
      </c>
      <c r="F28" s="30">
        <v>612.85</v>
      </c>
      <c r="G28" s="31">
        <v>1.49E-2</v>
      </c>
      <c r="H28" s="32"/>
    </row>
    <row r="29" spans="2:8" ht="15.75" customHeight="1" x14ac:dyDescent="0.2">
      <c r="B29" s="28" t="s">
        <v>517</v>
      </c>
      <c r="C29" s="28" t="s">
        <v>518</v>
      </c>
      <c r="D29" s="28" t="s">
        <v>129</v>
      </c>
      <c r="E29" s="29">
        <v>101136</v>
      </c>
      <c r="F29" s="30">
        <v>610.30999999999995</v>
      </c>
      <c r="G29" s="31">
        <v>1.49E-2</v>
      </c>
      <c r="H29" s="32"/>
    </row>
    <row r="30" spans="2:8" ht="15.75" customHeight="1" x14ac:dyDescent="0.2">
      <c r="B30" s="28" t="s">
        <v>183</v>
      </c>
      <c r="C30" s="28" t="s">
        <v>184</v>
      </c>
      <c r="D30" s="28" t="s">
        <v>129</v>
      </c>
      <c r="E30" s="29">
        <v>156252</v>
      </c>
      <c r="F30" s="30">
        <v>566.73</v>
      </c>
      <c r="G30" s="31">
        <v>1.38E-2</v>
      </c>
      <c r="H30" s="32"/>
    </row>
    <row r="31" spans="2:8" ht="15.75" customHeight="1" x14ac:dyDescent="0.2">
      <c r="B31" s="28" t="s">
        <v>159</v>
      </c>
      <c r="C31" s="28" t="s">
        <v>160</v>
      </c>
      <c r="D31" s="28" t="s">
        <v>109</v>
      </c>
      <c r="E31" s="29">
        <v>72921</v>
      </c>
      <c r="F31" s="30">
        <v>558.98</v>
      </c>
      <c r="G31" s="31">
        <v>1.3599999999999999E-2</v>
      </c>
      <c r="H31" s="32"/>
    </row>
    <row r="32" spans="2:8" ht="15.75" customHeight="1" x14ac:dyDescent="0.2">
      <c r="B32" s="28" t="s">
        <v>168</v>
      </c>
      <c r="C32" s="28" t="s">
        <v>169</v>
      </c>
      <c r="D32" s="28" t="s">
        <v>170</v>
      </c>
      <c r="E32" s="29">
        <v>7889</v>
      </c>
      <c r="F32" s="30">
        <v>507.37</v>
      </c>
      <c r="G32" s="31">
        <v>1.23E-2</v>
      </c>
      <c r="H32" s="32"/>
    </row>
    <row r="33" spans="2:8" ht="15.75" customHeight="1" x14ac:dyDescent="0.2">
      <c r="B33" s="28" t="s">
        <v>230</v>
      </c>
      <c r="C33" s="28" t="s">
        <v>231</v>
      </c>
      <c r="D33" s="28" t="s">
        <v>116</v>
      </c>
      <c r="E33" s="29">
        <v>15000</v>
      </c>
      <c r="F33" s="30">
        <v>486.7</v>
      </c>
      <c r="G33" s="31">
        <v>1.18E-2</v>
      </c>
      <c r="H33" s="32"/>
    </row>
    <row r="34" spans="2:8" ht="15.75" customHeight="1" x14ac:dyDescent="0.2">
      <c r="B34" s="28" t="s">
        <v>448</v>
      </c>
      <c r="C34" s="28" t="s">
        <v>449</v>
      </c>
      <c r="D34" s="28" t="s">
        <v>170</v>
      </c>
      <c r="E34" s="29">
        <v>47394</v>
      </c>
      <c r="F34" s="30">
        <v>486.19</v>
      </c>
      <c r="G34" s="31">
        <v>1.18E-2</v>
      </c>
      <c r="H34" s="32"/>
    </row>
    <row r="35" spans="2:8" ht="15.75" customHeight="1" x14ac:dyDescent="0.2">
      <c r="B35" s="28" t="s">
        <v>243</v>
      </c>
      <c r="C35" s="28" t="s">
        <v>244</v>
      </c>
      <c r="D35" s="28" t="s">
        <v>198</v>
      </c>
      <c r="E35" s="29">
        <v>40000</v>
      </c>
      <c r="F35" s="30">
        <v>486.04</v>
      </c>
      <c r="G35" s="31">
        <v>1.18E-2</v>
      </c>
      <c r="H35" s="32"/>
    </row>
    <row r="36" spans="2:8" ht="15.75" customHeight="1" x14ac:dyDescent="0.2">
      <c r="B36" s="28" t="s">
        <v>245</v>
      </c>
      <c r="C36" s="28" t="s">
        <v>246</v>
      </c>
      <c r="D36" s="28" t="s">
        <v>126</v>
      </c>
      <c r="E36" s="29">
        <v>6400</v>
      </c>
      <c r="F36" s="30">
        <v>469.64</v>
      </c>
      <c r="G36" s="31">
        <v>1.14E-2</v>
      </c>
      <c r="H36" s="32"/>
    </row>
    <row r="37" spans="2:8" ht="15.75" customHeight="1" x14ac:dyDescent="0.2">
      <c r="B37" s="28" t="s">
        <v>223</v>
      </c>
      <c r="C37" s="28" t="s">
        <v>224</v>
      </c>
      <c r="D37" s="28" t="s">
        <v>225</v>
      </c>
      <c r="E37" s="29">
        <v>56149</v>
      </c>
      <c r="F37" s="30">
        <v>446.08</v>
      </c>
      <c r="G37" s="31">
        <v>1.09E-2</v>
      </c>
      <c r="H37" s="32"/>
    </row>
    <row r="38" spans="2:8" ht="15.75" customHeight="1" x14ac:dyDescent="0.2">
      <c r="B38" s="28" t="s">
        <v>210</v>
      </c>
      <c r="C38" s="28" t="s">
        <v>211</v>
      </c>
      <c r="D38" s="28" t="s">
        <v>142</v>
      </c>
      <c r="E38" s="29">
        <v>15700</v>
      </c>
      <c r="F38" s="30">
        <v>432.43</v>
      </c>
      <c r="G38" s="31">
        <v>1.0500000000000001E-2</v>
      </c>
      <c r="H38" s="32"/>
    </row>
    <row r="39" spans="2:8" ht="15.75" customHeight="1" x14ac:dyDescent="0.2">
      <c r="B39" s="28" t="s">
        <v>124</v>
      </c>
      <c r="C39" s="28" t="s">
        <v>125</v>
      </c>
      <c r="D39" s="28" t="s">
        <v>126</v>
      </c>
      <c r="E39" s="29">
        <v>53548</v>
      </c>
      <c r="F39" s="30">
        <v>430.02</v>
      </c>
      <c r="G39" s="31">
        <v>1.0500000000000001E-2</v>
      </c>
      <c r="H39" s="32"/>
    </row>
    <row r="40" spans="2:8" ht="15.75" customHeight="1" x14ac:dyDescent="0.2">
      <c r="B40" s="28" t="s">
        <v>470</v>
      </c>
      <c r="C40" s="28" t="s">
        <v>471</v>
      </c>
      <c r="D40" s="28" t="s">
        <v>154</v>
      </c>
      <c r="E40" s="29">
        <v>23172</v>
      </c>
      <c r="F40" s="30">
        <v>412.03</v>
      </c>
      <c r="G40" s="31">
        <v>0.01</v>
      </c>
      <c r="H40" s="32"/>
    </row>
    <row r="41" spans="2:8" ht="15.75" customHeight="1" x14ac:dyDescent="0.2">
      <c r="B41" s="28" t="s">
        <v>442</v>
      </c>
      <c r="C41" s="28" t="s">
        <v>443</v>
      </c>
      <c r="D41" s="28" t="s">
        <v>304</v>
      </c>
      <c r="E41" s="29">
        <v>53344</v>
      </c>
      <c r="F41" s="30">
        <v>404.53</v>
      </c>
      <c r="G41" s="31">
        <v>9.7999999999999997E-3</v>
      </c>
      <c r="H41" s="32"/>
    </row>
    <row r="42" spans="2:8" ht="15.75" customHeight="1" x14ac:dyDescent="0.2">
      <c r="B42" s="28" t="s">
        <v>261</v>
      </c>
      <c r="C42" s="28" t="s">
        <v>262</v>
      </c>
      <c r="D42" s="28" t="s">
        <v>234</v>
      </c>
      <c r="E42" s="29">
        <v>246087</v>
      </c>
      <c r="F42" s="30">
        <v>390.91</v>
      </c>
      <c r="G42" s="31">
        <v>9.4999999999999998E-3</v>
      </c>
      <c r="H42" s="32"/>
    </row>
    <row r="43" spans="2:8" ht="15.75" customHeight="1" x14ac:dyDescent="0.2">
      <c r="B43" s="28" t="s">
        <v>265</v>
      </c>
      <c r="C43" s="28" t="s">
        <v>266</v>
      </c>
      <c r="D43" s="28" t="s">
        <v>198</v>
      </c>
      <c r="E43" s="29">
        <v>23660</v>
      </c>
      <c r="F43" s="30">
        <v>376.08</v>
      </c>
      <c r="G43" s="31">
        <v>9.1999999999999998E-3</v>
      </c>
      <c r="H43" s="32"/>
    </row>
    <row r="44" spans="2:8" ht="15.75" customHeight="1" x14ac:dyDescent="0.2">
      <c r="B44" s="28" t="s">
        <v>369</v>
      </c>
      <c r="C44" s="28" t="s">
        <v>370</v>
      </c>
      <c r="D44" s="28" t="s">
        <v>129</v>
      </c>
      <c r="E44" s="29">
        <v>36800</v>
      </c>
      <c r="F44" s="30">
        <v>361.95</v>
      </c>
      <c r="G44" s="31">
        <v>8.8000000000000005E-3</v>
      </c>
      <c r="H44" s="32"/>
    </row>
    <row r="45" spans="2:8" ht="15.75" customHeight="1" x14ac:dyDescent="0.2">
      <c r="B45" s="28" t="s">
        <v>351</v>
      </c>
      <c r="C45" s="28" t="s">
        <v>352</v>
      </c>
      <c r="D45" s="28" t="s">
        <v>348</v>
      </c>
      <c r="E45" s="29">
        <v>3202</v>
      </c>
      <c r="F45" s="30">
        <v>361.16</v>
      </c>
      <c r="G45" s="31">
        <v>8.8000000000000005E-3</v>
      </c>
      <c r="H45" s="32"/>
    </row>
    <row r="46" spans="2:8" ht="15.75" customHeight="1" x14ac:dyDescent="0.2">
      <c r="B46" s="28" t="s">
        <v>288</v>
      </c>
      <c r="C46" s="28" t="s">
        <v>289</v>
      </c>
      <c r="D46" s="28" t="s">
        <v>234</v>
      </c>
      <c r="E46" s="29">
        <v>108604</v>
      </c>
      <c r="F46" s="30">
        <v>343.19</v>
      </c>
      <c r="G46" s="31">
        <v>8.3999999999999995E-3</v>
      </c>
      <c r="H46" s="32"/>
    </row>
    <row r="47" spans="2:8" ht="15.75" customHeight="1" x14ac:dyDescent="0.2">
      <c r="B47" s="28" t="s">
        <v>446</v>
      </c>
      <c r="C47" s="28" t="s">
        <v>447</v>
      </c>
      <c r="D47" s="28" t="s">
        <v>345</v>
      </c>
      <c r="E47" s="29">
        <v>1069</v>
      </c>
      <c r="F47" s="30">
        <v>338.93</v>
      </c>
      <c r="G47" s="31">
        <v>8.2000000000000007E-3</v>
      </c>
      <c r="H47" s="32"/>
    </row>
    <row r="48" spans="2:8" ht="15.75" customHeight="1" x14ac:dyDescent="0.2">
      <c r="B48" s="28" t="s">
        <v>269</v>
      </c>
      <c r="C48" s="28" t="s">
        <v>270</v>
      </c>
      <c r="D48" s="28" t="s">
        <v>109</v>
      </c>
      <c r="E48" s="29">
        <v>213000</v>
      </c>
      <c r="F48" s="30">
        <v>335.79</v>
      </c>
      <c r="G48" s="31">
        <v>8.2000000000000007E-3</v>
      </c>
      <c r="H48" s="32"/>
    </row>
    <row r="49" spans="2:8" ht="15.75" customHeight="1" x14ac:dyDescent="0.2">
      <c r="B49" s="28" t="s">
        <v>464</v>
      </c>
      <c r="C49" s="28" t="s">
        <v>465</v>
      </c>
      <c r="D49" s="28" t="s">
        <v>154</v>
      </c>
      <c r="E49" s="29">
        <v>69779</v>
      </c>
      <c r="F49" s="30">
        <v>334.17</v>
      </c>
      <c r="G49" s="31">
        <v>8.0999999999999996E-3</v>
      </c>
      <c r="H49" s="32"/>
    </row>
    <row r="50" spans="2:8" ht="15.75" customHeight="1" x14ac:dyDescent="0.2">
      <c r="B50" s="28" t="s">
        <v>275</v>
      </c>
      <c r="C50" s="28" t="s">
        <v>276</v>
      </c>
      <c r="D50" s="28" t="s">
        <v>198</v>
      </c>
      <c r="E50" s="29">
        <v>48579</v>
      </c>
      <c r="F50" s="30">
        <v>326.38</v>
      </c>
      <c r="G50" s="31">
        <v>7.9000000000000008E-3</v>
      </c>
      <c r="H50" s="32"/>
    </row>
    <row r="51" spans="2:8" ht="15.75" customHeight="1" x14ac:dyDescent="0.2">
      <c r="B51" s="28" t="s">
        <v>117</v>
      </c>
      <c r="C51" s="28" t="s">
        <v>118</v>
      </c>
      <c r="D51" s="28" t="s">
        <v>116</v>
      </c>
      <c r="E51" s="29">
        <v>1600</v>
      </c>
      <c r="F51" s="30">
        <v>311.13</v>
      </c>
      <c r="G51" s="31">
        <v>7.6E-3</v>
      </c>
      <c r="H51" s="32"/>
    </row>
    <row r="52" spans="2:8" ht="15.75" customHeight="1" x14ac:dyDescent="0.2">
      <c r="B52" s="28" t="s">
        <v>343</v>
      </c>
      <c r="C52" s="28" t="s">
        <v>344</v>
      </c>
      <c r="D52" s="28" t="s">
        <v>345</v>
      </c>
      <c r="E52" s="29">
        <v>104590</v>
      </c>
      <c r="F52" s="30">
        <v>284.85000000000002</v>
      </c>
      <c r="G52" s="31">
        <v>6.8999999999999999E-3</v>
      </c>
      <c r="H52" s="32"/>
    </row>
    <row r="53" spans="2:8" ht="15.75" customHeight="1" x14ac:dyDescent="0.2">
      <c r="B53" s="28" t="s">
        <v>238</v>
      </c>
      <c r="C53" s="28" t="s">
        <v>239</v>
      </c>
      <c r="D53" s="28" t="s">
        <v>109</v>
      </c>
      <c r="E53" s="29">
        <v>57539</v>
      </c>
      <c r="F53" s="30">
        <v>260.64999999999998</v>
      </c>
      <c r="G53" s="31">
        <v>6.3E-3</v>
      </c>
      <c r="H53" s="32"/>
    </row>
    <row r="54" spans="2:8" ht="15.75" customHeight="1" x14ac:dyDescent="0.2">
      <c r="B54" s="28" t="s">
        <v>322</v>
      </c>
      <c r="C54" s="28" t="s">
        <v>323</v>
      </c>
      <c r="D54" s="28" t="s">
        <v>129</v>
      </c>
      <c r="E54" s="29">
        <v>8000</v>
      </c>
      <c r="F54" s="30">
        <v>246.84</v>
      </c>
      <c r="G54" s="31">
        <v>6.0000000000000001E-3</v>
      </c>
      <c r="H54" s="32"/>
    </row>
    <row r="55" spans="2:8" ht="15.75" customHeight="1" x14ac:dyDescent="0.2">
      <c r="B55" s="28" t="s">
        <v>355</v>
      </c>
      <c r="C55" s="28" t="s">
        <v>356</v>
      </c>
      <c r="D55" s="28" t="s">
        <v>154</v>
      </c>
      <c r="E55" s="29">
        <v>72182</v>
      </c>
      <c r="F55" s="30">
        <v>239.54</v>
      </c>
      <c r="G55" s="31">
        <v>5.7999999999999996E-3</v>
      </c>
      <c r="H55" s="32"/>
    </row>
    <row r="56" spans="2:8" ht="15.75" customHeight="1" x14ac:dyDescent="0.2">
      <c r="B56" s="28" t="s">
        <v>226</v>
      </c>
      <c r="C56" s="28" t="s">
        <v>227</v>
      </c>
      <c r="D56" s="28" t="s">
        <v>116</v>
      </c>
      <c r="E56" s="29">
        <v>32659</v>
      </c>
      <c r="F56" s="30">
        <v>206.81</v>
      </c>
      <c r="G56" s="31">
        <v>5.0000000000000001E-3</v>
      </c>
      <c r="H56" s="32"/>
    </row>
    <row r="57" spans="2:8" ht="15.75" customHeight="1" x14ac:dyDescent="0.2">
      <c r="B57" s="28" t="s">
        <v>359</v>
      </c>
      <c r="C57" s="28" t="s">
        <v>360</v>
      </c>
      <c r="D57" s="28" t="s">
        <v>129</v>
      </c>
      <c r="E57" s="29">
        <v>4524</v>
      </c>
      <c r="F57" s="30">
        <v>168.29</v>
      </c>
      <c r="G57" s="31">
        <v>4.1000000000000003E-3</v>
      </c>
      <c r="H57" s="32"/>
    </row>
    <row r="58" spans="2:8" ht="15.75" customHeight="1" x14ac:dyDescent="0.2">
      <c r="B58" s="27" t="s">
        <v>77</v>
      </c>
      <c r="C58" s="27"/>
      <c r="D58" s="27"/>
      <c r="E58" s="33"/>
      <c r="F58" s="34">
        <f>SUM(F7:F57)</f>
        <v>40292.239999999998</v>
      </c>
      <c r="G58" s="35">
        <f>SUM(G7:G57)</f>
        <v>0.98049999999999993</v>
      </c>
      <c r="H58" s="36"/>
    </row>
    <row r="59" spans="2:8" ht="15.75" customHeight="1" x14ac:dyDescent="0.2">
      <c r="B59" s="27" t="s">
        <v>137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8" t="s">
        <v>135</v>
      </c>
      <c r="C60" s="28" t="s">
        <v>136</v>
      </c>
      <c r="D60" s="28" t="s">
        <v>132</v>
      </c>
      <c r="E60" s="29">
        <v>11367</v>
      </c>
      <c r="F60" s="30">
        <v>17.43</v>
      </c>
      <c r="G60" s="31">
        <v>4.0000000000000002E-4</v>
      </c>
      <c r="H60" s="32"/>
    </row>
    <row r="61" spans="2:8" ht="15.75" customHeight="1" x14ac:dyDescent="0.2">
      <c r="B61" s="27" t="s">
        <v>77</v>
      </c>
      <c r="C61" s="28"/>
      <c r="D61" s="28"/>
      <c r="E61" s="29"/>
      <c r="F61" s="63">
        <f>SUM(F60)</f>
        <v>17.43</v>
      </c>
      <c r="G61" s="35">
        <f>SUM(G60)</f>
        <v>4.0000000000000002E-4</v>
      </c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39" t="s">
        <v>81</v>
      </c>
      <c r="C63" s="39"/>
      <c r="D63" s="39"/>
      <c r="E63" s="40"/>
      <c r="F63" s="34">
        <v>40309.67</v>
      </c>
      <c r="G63" s="35">
        <v>0.98099999999999998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90</v>
      </c>
      <c r="C66" s="28"/>
      <c r="D66" s="28"/>
      <c r="E66" s="29"/>
      <c r="F66" s="30"/>
      <c r="G66" s="31"/>
      <c r="H66" s="32"/>
    </row>
    <row r="67" spans="2:16" ht="15.75" customHeight="1" x14ac:dyDescent="0.2">
      <c r="B67" s="28" t="s">
        <v>91</v>
      </c>
      <c r="C67" s="28"/>
      <c r="D67" s="28"/>
      <c r="E67" s="29"/>
      <c r="F67" s="30">
        <v>966.66</v>
      </c>
      <c r="G67" s="31">
        <v>2.35E-2</v>
      </c>
      <c r="H67" s="32"/>
    </row>
    <row r="68" spans="2:16" ht="15.75" customHeight="1" x14ac:dyDescent="0.2">
      <c r="B68" s="27" t="s">
        <v>77</v>
      </c>
      <c r="C68" s="27"/>
      <c r="D68" s="27"/>
      <c r="E68" s="33"/>
      <c r="F68" s="34">
        <v>966.66</v>
      </c>
      <c r="G68" s="35">
        <v>2.35E-2</v>
      </c>
      <c r="H68" s="36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39" t="s">
        <v>81</v>
      </c>
      <c r="C70" s="39"/>
      <c r="D70" s="39"/>
      <c r="E70" s="40"/>
      <c r="F70" s="34">
        <v>966.66</v>
      </c>
      <c r="G70" s="35">
        <v>2.35E-2</v>
      </c>
      <c r="H70" s="36"/>
      <c r="L70" s="3"/>
    </row>
    <row r="71" spans="2:16" ht="15.75" customHeight="1" x14ac:dyDescent="0.2">
      <c r="B71" s="28" t="s">
        <v>92</v>
      </c>
      <c r="C71" s="28"/>
      <c r="D71" s="28"/>
      <c r="E71" s="29"/>
      <c r="F71" s="41">
        <v>-189.28</v>
      </c>
      <c r="G71" s="42">
        <v>-4.4999999999999485E-3</v>
      </c>
      <c r="H71" s="32"/>
      <c r="L71" s="3"/>
    </row>
    <row r="72" spans="2:16" ht="15.75" customHeight="1" x14ac:dyDescent="0.2">
      <c r="B72" s="43" t="s">
        <v>93</v>
      </c>
      <c r="C72" s="43"/>
      <c r="D72" s="43"/>
      <c r="E72" s="44"/>
      <c r="F72" s="45">
        <v>41087.050000000003</v>
      </c>
      <c r="G72" s="46">
        <v>1</v>
      </c>
      <c r="H72" s="47"/>
      <c r="L72" s="3"/>
    </row>
    <row r="73" spans="2:16" ht="15.75" customHeight="1" x14ac:dyDescent="0.2">
      <c r="B73" s="2"/>
      <c r="L73" s="3"/>
    </row>
    <row r="74" spans="2:16" ht="15.75" customHeight="1" x14ac:dyDescent="0.2">
      <c r="B74" s="15" t="s">
        <v>101</v>
      </c>
      <c r="L74" s="3"/>
    </row>
    <row r="75" spans="2:16" ht="15.75" customHeight="1" x14ac:dyDescent="0.2">
      <c r="B75" s="15" t="s">
        <v>94</v>
      </c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s="65" customFormat="1" ht="15" x14ac:dyDescent="0.25"/>
    <row r="79" spans="2:16" s="65" customFormat="1" ht="15" x14ac:dyDescent="0.25"/>
    <row r="80" spans="2:16" s="65" customFormat="1" ht="15" x14ac:dyDescent="0.25"/>
    <row r="81" spans="2:12" s="65" customFormat="1" ht="15" x14ac:dyDescent="0.25"/>
    <row r="82" spans="2:12" s="65" customFormat="1" ht="15" x14ac:dyDescent="0.25"/>
    <row r="83" spans="2:12" s="65" customFormat="1" x14ac:dyDescent="0.25">
      <c r="B83" s="64"/>
    </row>
    <row r="84" spans="2:12" s="65" customFormat="1" ht="42" customHeight="1" x14ac:dyDescent="0.25">
      <c r="B84" s="84" t="s">
        <v>621</v>
      </c>
      <c r="C84" s="84"/>
      <c r="D84" s="84"/>
      <c r="E84" s="84"/>
      <c r="F84" s="84"/>
      <c r="G84" s="84"/>
      <c r="H84" s="84"/>
    </row>
    <row r="85" spans="2:12" ht="15.75" customHeight="1" thickBot="1" x14ac:dyDescent="0.25"/>
    <row r="86" spans="2:12" s="65" customFormat="1" ht="39.950000000000003" customHeight="1" x14ac:dyDescent="0.25">
      <c r="B86" s="81" t="s">
        <v>55</v>
      </c>
      <c r="C86" s="69" t="s">
        <v>591</v>
      </c>
      <c r="D86" s="85"/>
      <c r="E86" s="81" t="s">
        <v>586</v>
      </c>
      <c r="F86" s="81"/>
    </row>
    <row r="87" spans="2:12" s="65" customFormat="1" ht="50.1" customHeight="1" x14ac:dyDescent="0.25">
      <c r="B87" s="82"/>
      <c r="C87" s="70" t="s">
        <v>607</v>
      </c>
      <c r="D87" s="86"/>
      <c r="E87" s="82"/>
      <c r="F87" s="82"/>
    </row>
    <row r="88" spans="2:12" s="65" customFormat="1" ht="39.950000000000003" customHeight="1" thickBot="1" x14ac:dyDescent="0.3">
      <c r="B88" s="83"/>
      <c r="C88" s="71" t="s">
        <v>576</v>
      </c>
      <c r="D88" s="87"/>
      <c r="E88" s="83"/>
      <c r="F88" s="83"/>
    </row>
    <row r="89" spans="2:12" ht="15.75" customHeight="1" x14ac:dyDescent="0.2">
      <c r="L89" s="3"/>
    </row>
    <row r="90" spans="2:12" s="65" customFormat="1" ht="15" x14ac:dyDescent="0.25">
      <c r="B90" s="65" t="s">
        <v>614</v>
      </c>
    </row>
    <row r="91" spans="2:12" s="65" customFormat="1" ht="15" x14ac:dyDescent="0.25">
      <c r="B91" s="66" t="s">
        <v>615</v>
      </c>
    </row>
  </sheetData>
  <mergeCells count="5">
    <mergeCell ref="B84:H84"/>
    <mergeCell ref="B86:B88"/>
    <mergeCell ref="D86:D88"/>
    <mergeCell ref="E86:E88"/>
    <mergeCell ref="F86:F88"/>
  </mergeCells>
  <hyperlinks>
    <hyperlink ref="I1" location="'Sheet1'!A1" display="Index" xr:uid="{CD3FD6D1-4579-49C7-86E5-DB81D043963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2FC5C-B485-45FC-86BC-5E6BA9A01ACC}">
  <dimension ref="B1:P9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42.7109375" style="12" bestFit="1" customWidth="1"/>
    <col min="4" max="4" width="35.42578125" style="12" customWidth="1"/>
    <col min="5" max="5" width="15.28515625" style="2" customWidth="1"/>
    <col min="6" max="6" width="35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119</v>
      </c>
      <c r="C7" s="28" t="s">
        <v>120</v>
      </c>
      <c r="D7" s="28" t="s">
        <v>121</v>
      </c>
      <c r="E7" s="29">
        <v>273823</v>
      </c>
      <c r="F7" s="30">
        <v>6898.29</v>
      </c>
      <c r="G7" s="31">
        <v>0.1067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109</v>
      </c>
      <c r="E8" s="29">
        <v>369713</v>
      </c>
      <c r="F8" s="30">
        <v>5896.74</v>
      </c>
      <c r="G8" s="31">
        <v>9.1200000000000003E-2</v>
      </c>
      <c r="H8" s="32"/>
    </row>
    <row r="9" spans="2:9" ht="15.75" customHeight="1" x14ac:dyDescent="0.2">
      <c r="B9" s="28" t="s">
        <v>104</v>
      </c>
      <c r="C9" s="28" t="s">
        <v>105</v>
      </c>
      <c r="D9" s="28" t="s">
        <v>106</v>
      </c>
      <c r="E9" s="29">
        <v>313759</v>
      </c>
      <c r="F9" s="30">
        <v>5256.09</v>
      </c>
      <c r="G9" s="31">
        <v>8.1299999999999997E-2</v>
      </c>
      <c r="H9" s="32"/>
    </row>
    <row r="10" spans="2:9" ht="15.75" customHeight="1" x14ac:dyDescent="0.2">
      <c r="B10" s="28" t="s">
        <v>210</v>
      </c>
      <c r="C10" s="28" t="s">
        <v>211</v>
      </c>
      <c r="D10" s="28" t="s">
        <v>142</v>
      </c>
      <c r="E10" s="29">
        <v>152520</v>
      </c>
      <c r="F10" s="30">
        <v>4200.8599999999997</v>
      </c>
      <c r="G10" s="31">
        <v>6.5000000000000002E-2</v>
      </c>
      <c r="H10" s="32"/>
    </row>
    <row r="11" spans="2:9" ht="15.75" customHeight="1" x14ac:dyDescent="0.2">
      <c r="B11" s="28" t="s">
        <v>107</v>
      </c>
      <c r="C11" s="28" t="s">
        <v>108</v>
      </c>
      <c r="D11" s="28" t="s">
        <v>109</v>
      </c>
      <c r="E11" s="29">
        <v>586680</v>
      </c>
      <c r="F11" s="30">
        <v>4111.75</v>
      </c>
      <c r="G11" s="31">
        <v>6.3600000000000004E-2</v>
      </c>
      <c r="H11" s="32"/>
    </row>
    <row r="12" spans="2:9" ht="15.75" customHeight="1" x14ac:dyDescent="0.2">
      <c r="B12" s="28" t="s">
        <v>202</v>
      </c>
      <c r="C12" s="28" t="s">
        <v>203</v>
      </c>
      <c r="D12" s="28" t="s">
        <v>106</v>
      </c>
      <c r="E12" s="29">
        <v>87632</v>
      </c>
      <c r="F12" s="30">
        <v>3308.59</v>
      </c>
      <c r="G12" s="31">
        <v>5.1200000000000002E-2</v>
      </c>
      <c r="H12" s="32"/>
    </row>
    <row r="13" spans="2:9" ht="15.75" customHeight="1" x14ac:dyDescent="0.2">
      <c r="B13" s="28" t="s">
        <v>228</v>
      </c>
      <c r="C13" s="28" t="s">
        <v>229</v>
      </c>
      <c r="D13" s="28" t="s">
        <v>109</v>
      </c>
      <c r="E13" s="29">
        <v>124081</v>
      </c>
      <c r="F13" s="30">
        <v>2488.44</v>
      </c>
      <c r="G13" s="31">
        <v>3.85E-2</v>
      </c>
      <c r="H13" s="32"/>
    </row>
    <row r="14" spans="2:9" ht="15.75" customHeight="1" x14ac:dyDescent="0.2">
      <c r="B14" s="28" t="s">
        <v>114</v>
      </c>
      <c r="C14" s="28" t="s">
        <v>115</v>
      </c>
      <c r="D14" s="28" t="s">
        <v>116</v>
      </c>
      <c r="E14" s="29">
        <v>75560</v>
      </c>
      <c r="F14" s="30">
        <v>2041.48</v>
      </c>
      <c r="G14" s="31">
        <v>3.1600000000000003E-2</v>
      </c>
      <c r="H14" s="32"/>
    </row>
    <row r="15" spans="2:9" ht="15.75" customHeight="1" x14ac:dyDescent="0.2">
      <c r="B15" s="28" t="s">
        <v>407</v>
      </c>
      <c r="C15" s="28" t="s">
        <v>408</v>
      </c>
      <c r="D15" s="28" t="s">
        <v>116</v>
      </c>
      <c r="E15" s="29">
        <v>739447</v>
      </c>
      <c r="F15" s="30">
        <v>1746.2</v>
      </c>
      <c r="G15" s="31">
        <v>2.7E-2</v>
      </c>
      <c r="H15" s="32"/>
    </row>
    <row r="16" spans="2:9" ht="15.75" customHeight="1" x14ac:dyDescent="0.2">
      <c r="B16" s="28" t="s">
        <v>311</v>
      </c>
      <c r="C16" s="28" t="s">
        <v>312</v>
      </c>
      <c r="D16" s="28" t="s">
        <v>313</v>
      </c>
      <c r="E16" s="29">
        <v>102186</v>
      </c>
      <c r="F16" s="30">
        <v>1740.18</v>
      </c>
      <c r="G16" s="31">
        <v>2.69E-2</v>
      </c>
      <c r="H16" s="32"/>
    </row>
    <row r="17" spans="2:8" ht="15.75" customHeight="1" x14ac:dyDescent="0.2">
      <c r="B17" s="28" t="s">
        <v>140</v>
      </c>
      <c r="C17" s="28" t="s">
        <v>141</v>
      </c>
      <c r="D17" s="28" t="s">
        <v>142</v>
      </c>
      <c r="E17" s="29">
        <v>22510</v>
      </c>
      <c r="F17" s="30">
        <v>1726.09</v>
      </c>
      <c r="G17" s="31">
        <v>2.6700000000000002E-2</v>
      </c>
      <c r="H17" s="32"/>
    </row>
    <row r="18" spans="2:8" ht="15.75" customHeight="1" x14ac:dyDescent="0.2">
      <c r="B18" s="28" t="s">
        <v>159</v>
      </c>
      <c r="C18" s="28" t="s">
        <v>160</v>
      </c>
      <c r="D18" s="28" t="s">
        <v>109</v>
      </c>
      <c r="E18" s="29">
        <v>217810</v>
      </c>
      <c r="F18" s="30">
        <v>1669.62</v>
      </c>
      <c r="G18" s="31">
        <v>2.58E-2</v>
      </c>
      <c r="H18" s="32"/>
    </row>
    <row r="19" spans="2:8" ht="15.75" customHeight="1" x14ac:dyDescent="0.2">
      <c r="B19" s="28" t="s">
        <v>238</v>
      </c>
      <c r="C19" s="28" t="s">
        <v>239</v>
      </c>
      <c r="D19" s="28" t="s">
        <v>109</v>
      </c>
      <c r="E19" s="29">
        <v>324893</v>
      </c>
      <c r="F19" s="30">
        <v>1471.77</v>
      </c>
      <c r="G19" s="31">
        <v>2.2800000000000001E-2</v>
      </c>
      <c r="H19" s="32"/>
    </row>
    <row r="20" spans="2:8" ht="15.75" customHeight="1" x14ac:dyDescent="0.2">
      <c r="B20" s="28" t="s">
        <v>130</v>
      </c>
      <c r="C20" s="28" t="s">
        <v>131</v>
      </c>
      <c r="D20" s="28" t="s">
        <v>132</v>
      </c>
      <c r="E20" s="29">
        <v>200012</v>
      </c>
      <c r="F20" s="30">
        <v>1376.68</v>
      </c>
      <c r="G20" s="31">
        <v>2.1299999999999999E-2</v>
      </c>
      <c r="H20" s="32"/>
    </row>
    <row r="21" spans="2:8" ht="15.75" customHeight="1" x14ac:dyDescent="0.2">
      <c r="B21" s="28" t="s">
        <v>230</v>
      </c>
      <c r="C21" s="28" t="s">
        <v>231</v>
      </c>
      <c r="D21" s="28" t="s">
        <v>116</v>
      </c>
      <c r="E21" s="29">
        <v>38144</v>
      </c>
      <c r="F21" s="30">
        <v>1237.6400000000001</v>
      </c>
      <c r="G21" s="31">
        <v>1.9099999999999999E-2</v>
      </c>
      <c r="H21" s="32"/>
    </row>
    <row r="22" spans="2:8" ht="15.75" customHeight="1" x14ac:dyDescent="0.2">
      <c r="B22" s="28" t="s">
        <v>249</v>
      </c>
      <c r="C22" s="28" t="s">
        <v>250</v>
      </c>
      <c r="D22" s="28" t="s">
        <v>106</v>
      </c>
      <c r="E22" s="29">
        <v>91841</v>
      </c>
      <c r="F22" s="30">
        <v>1175.1500000000001</v>
      </c>
      <c r="G22" s="31">
        <v>1.8200000000000001E-2</v>
      </c>
      <c r="H22" s="32"/>
    </row>
    <row r="23" spans="2:8" ht="15.75" customHeight="1" x14ac:dyDescent="0.2">
      <c r="B23" s="28" t="s">
        <v>196</v>
      </c>
      <c r="C23" s="28" t="s">
        <v>197</v>
      </c>
      <c r="D23" s="28" t="s">
        <v>198</v>
      </c>
      <c r="E23" s="29">
        <v>5094</v>
      </c>
      <c r="F23" s="30">
        <v>906.06</v>
      </c>
      <c r="G23" s="31">
        <v>1.4E-2</v>
      </c>
      <c r="H23" s="32"/>
    </row>
    <row r="24" spans="2:8" ht="15.75" customHeight="1" x14ac:dyDescent="0.2">
      <c r="B24" s="28" t="s">
        <v>283</v>
      </c>
      <c r="C24" s="28" t="s">
        <v>284</v>
      </c>
      <c r="D24" s="28" t="s">
        <v>285</v>
      </c>
      <c r="E24" s="29">
        <v>66126</v>
      </c>
      <c r="F24" s="30">
        <v>852.3</v>
      </c>
      <c r="G24" s="31">
        <v>1.32E-2</v>
      </c>
      <c r="H24" s="32"/>
    </row>
    <row r="25" spans="2:8" ht="15.75" customHeight="1" x14ac:dyDescent="0.2">
      <c r="B25" s="28" t="s">
        <v>245</v>
      </c>
      <c r="C25" s="28" t="s">
        <v>246</v>
      </c>
      <c r="D25" s="28" t="s">
        <v>126</v>
      </c>
      <c r="E25" s="29">
        <v>11198</v>
      </c>
      <c r="F25" s="30">
        <v>821.71</v>
      </c>
      <c r="G25" s="31">
        <v>1.2699999999999999E-2</v>
      </c>
      <c r="H25" s="32"/>
    </row>
    <row r="26" spans="2:8" ht="15.75" customHeight="1" x14ac:dyDescent="0.2">
      <c r="B26" s="28" t="s">
        <v>365</v>
      </c>
      <c r="C26" s="28" t="s">
        <v>366</v>
      </c>
      <c r="D26" s="28" t="s">
        <v>106</v>
      </c>
      <c r="E26" s="29">
        <v>125426</v>
      </c>
      <c r="F26" s="30">
        <v>795.33</v>
      </c>
      <c r="G26" s="31">
        <v>1.23E-2</v>
      </c>
      <c r="H26" s="32"/>
    </row>
    <row r="27" spans="2:8" ht="15.75" customHeight="1" x14ac:dyDescent="0.2">
      <c r="B27" s="28" t="s">
        <v>247</v>
      </c>
      <c r="C27" s="28" t="s">
        <v>248</v>
      </c>
      <c r="D27" s="28" t="s">
        <v>154</v>
      </c>
      <c r="E27" s="29">
        <v>35317</v>
      </c>
      <c r="F27" s="30">
        <v>763.5</v>
      </c>
      <c r="G27" s="31">
        <v>1.18E-2</v>
      </c>
      <c r="H27" s="32"/>
    </row>
    <row r="28" spans="2:8" ht="15.75" customHeight="1" x14ac:dyDescent="0.2">
      <c r="B28" s="28" t="s">
        <v>409</v>
      </c>
      <c r="C28" s="28" t="s">
        <v>410</v>
      </c>
      <c r="D28" s="28" t="s">
        <v>129</v>
      </c>
      <c r="E28" s="29">
        <v>91315</v>
      </c>
      <c r="F28" s="30">
        <v>747.18</v>
      </c>
      <c r="G28" s="31">
        <v>1.1599999999999999E-2</v>
      </c>
      <c r="H28" s="32"/>
    </row>
    <row r="29" spans="2:8" ht="15.75" customHeight="1" x14ac:dyDescent="0.2">
      <c r="B29" s="28" t="s">
        <v>122</v>
      </c>
      <c r="C29" s="28" t="s">
        <v>123</v>
      </c>
      <c r="D29" s="28" t="s">
        <v>106</v>
      </c>
      <c r="E29" s="29">
        <v>52488</v>
      </c>
      <c r="F29" s="30">
        <v>724.65</v>
      </c>
      <c r="G29" s="31">
        <v>1.12E-2</v>
      </c>
      <c r="H29" s="32"/>
    </row>
    <row r="30" spans="2:8" ht="15.75" customHeight="1" x14ac:dyDescent="0.2">
      <c r="B30" s="28" t="s">
        <v>194</v>
      </c>
      <c r="C30" s="28" t="s">
        <v>195</v>
      </c>
      <c r="D30" s="28" t="s">
        <v>151</v>
      </c>
      <c r="E30" s="29">
        <v>9768</v>
      </c>
      <c r="F30" s="30">
        <v>722.45</v>
      </c>
      <c r="G30" s="31">
        <v>1.12E-2</v>
      </c>
      <c r="H30" s="32"/>
    </row>
    <row r="31" spans="2:8" ht="15.75" customHeight="1" x14ac:dyDescent="0.2">
      <c r="B31" s="28" t="s">
        <v>124</v>
      </c>
      <c r="C31" s="28" t="s">
        <v>125</v>
      </c>
      <c r="D31" s="28" t="s">
        <v>126</v>
      </c>
      <c r="E31" s="29">
        <v>81121</v>
      </c>
      <c r="F31" s="30">
        <v>651.44000000000005</v>
      </c>
      <c r="G31" s="31">
        <v>1.01E-2</v>
      </c>
      <c r="H31" s="32"/>
    </row>
    <row r="32" spans="2:8" ht="15.75" customHeight="1" x14ac:dyDescent="0.2">
      <c r="B32" s="28" t="s">
        <v>204</v>
      </c>
      <c r="C32" s="28" t="s">
        <v>205</v>
      </c>
      <c r="D32" s="28" t="s">
        <v>206</v>
      </c>
      <c r="E32" s="29">
        <v>123588</v>
      </c>
      <c r="F32" s="30">
        <v>603.04999999999995</v>
      </c>
      <c r="G32" s="31">
        <v>9.2999999999999992E-3</v>
      </c>
      <c r="H32" s="32"/>
    </row>
    <row r="33" spans="2:8" ht="15.75" customHeight="1" x14ac:dyDescent="0.2">
      <c r="B33" s="28" t="s">
        <v>117</v>
      </c>
      <c r="C33" s="28" t="s">
        <v>118</v>
      </c>
      <c r="D33" s="28" t="s">
        <v>116</v>
      </c>
      <c r="E33" s="29">
        <v>2991</v>
      </c>
      <c r="F33" s="30">
        <v>581.62</v>
      </c>
      <c r="G33" s="31">
        <v>8.9999999999999993E-3</v>
      </c>
      <c r="H33" s="32"/>
    </row>
    <row r="34" spans="2:8" ht="15.75" customHeight="1" x14ac:dyDescent="0.2">
      <c r="B34" s="28" t="s">
        <v>411</v>
      </c>
      <c r="C34" s="28" t="s">
        <v>412</v>
      </c>
      <c r="D34" s="28" t="s">
        <v>165</v>
      </c>
      <c r="E34" s="29">
        <v>401558</v>
      </c>
      <c r="F34" s="30">
        <v>569.61</v>
      </c>
      <c r="G34" s="31">
        <v>8.8000000000000005E-3</v>
      </c>
      <c r="H34" s="32"/>
    </row>
    <row r="35" spans="2:8" ht="15.75" customHeight="1" x14ac:dyDescent="0.2">
      <c r="B35" s="28" t="s">
        <v>413</v>
      </c>
      <c r="C35" s="28" t="s">
        <v>414</v>
      </c>
      <c r="D35" s="28" t="s">
        <v>109</v>
      </c>
      <c r="E35" s="29">
        <v>51057</v>
      </c>
      <c r="F35" s="30">
        <v>567.70000000000005</v>
      </c>
      <c r="G35" s="31">
        <v>8.8000000000000005E-3</v>
      </c>
      <c r="H35" s="32"/>
    </row>
    <row r="36" spans="2:8" ht="15.75" customHeight="1" x14ac:dyDescent="0.2">
      <c r="B36" s="28" t="s">
        <v>415</v>
      </c>
      <c r="C36" s="28" t="s">
        <v>416</v>
      </c>
      <c r="D36" s="28" t="s">
        <v>165</v>
      </c>
      <c r="E36" s="29">
        <v>289588</v>
      </c>
      <c r="F36" s="30">
        <v>549.92999999999995</v>
      </c>
      <c r="G36" s="31">
        <v>8.5000000000000006E-3</v>
      </c>
      <c r="H36" s="32"/>
    </row>
    <row r="37" spans="2:8" ht="15.75" customHeight="1" x14ac:dyDescent="0.2">
      <c r="B37" s="28" t="s">
        <v>417</v>
      </c>
      <c r="C37" s="28" t="s">
        <v>418</v>
      </c>
      <c r="D37" s="28" t="s">
        <v>285</v>
      </c>
      <c r="E37" s="29">
        <v>81816</v>
      </c>
      <c r="F37" s="30">
        <v>546.78</v>
      </c>
      <c r="G37" s="31">
        <v>8.5000000000000006E-3</v>
      </c>
      <c r="H37" s="32"/>
    </row>
    <row r="38" spans="2:8" ht="15.75" customHeight="1" x14ac:dyDescent="0.2">
      <c r="B38" s="28" t="s">
        <v>149</v>
      </c>
      <c r="C38" s="28" t="s">
        <v>150</v>
      </c>
      <c r="D38" s="28" t="s">
        <v>151</v>
      </c>
      <c r="E38" s="29">
        <v>32349</v>
      </c>
      <c r="F38" s="30">
        <v>540.04999999999995</v>
      </c>
      <c r="G38" s="31">
        <v>8.3999999999999995E-3</v>
      </c>
      <c r="H38" s="32"/>
    </row>
    <row r="39" spans="2:8" ht="15.75" customHeight="1" x14ac:dyDescent="0.2">
      <c r="B39" s="28" t="s">
        <v>166</v>
      </c>
      <c r="C39" s="28" t="s">
        <v>167</v>
      </c>
      <c r="D39" s="28" t="s">
        <v>129</v>
      </c>
      <c r="E39" s="29">
        <v>10819</v>
      </c>
      <c r="F39" s="30">
        <v>519.16999999999996</v>
      </c>
      <c r="G39" s="31">
        <v>8.0000000000000002E-3</v>
      </c>
      <c r="H39" s="32"/>
    </row>
    <row r="40" spans="2:8" ht="15.75" customHeight="1" x14ac:dyDescent="0.2">
      <c r="B40" s="28" t="s">
        <v>286</v>
      </c>
      <c r="C40" s="28" t="s">
        <v>287</v>
      </c>
      <c r="D40" s="28" t="s">
        <v>198</v>
      </c>
      <c r="E40" s="29">
        <v>70153</v>
      </c>
      <c r="F40" s="30">
        <v>506.79</v>
      </c>
      <c r="G40" s="31">
        <v>7.7999999999999996E-3</v>
      </c>
      <c r="H40" s="32"/>
    </row>
    <row r="41" spans="2:8" ht="15.75" customHeight="1" x14ac:dyDescent="0.2">
      <c r="B41" s="28" t="s">
        <v>185</v>
      </c>
      <c r="C41" s="28" t="s">
        <v>186</v>
      </c>
      <c r="D41" s="28" t="s">
        <v>126</v>
      </c>
      <c r="E41" s="29">
        <v>150979</v>
      </c>
      <c r="F41" s="30">
        <v>503.29</v>
      </c>
      <c r="G41" s="31">
        <v>7.7999999999999996E-3</v>
      </c>
      <c r="H41" s="32"/>
    </row>
    <row r="42" spans="2:8" ht="15.75" customHeight="1" x14ac:dyDescent="0.2">
      <c r="B42" s="28" t="s">
        <v>316</v>
      </c>
      <c r="C42" s="28" t="s">
        <v>317</v>
      </c>
      <c r="D42" s="28" t="s">
        <v>129</v>
      </c>
      <c r="E42" s="29">
        <v>10282</v>
      </c>
      <c r="F42" s="30">
        <v>501.83</v>
      </c>
      <c r="G42" s="31">
        <v>7.7999999999999996E-3</v>
      </c>
      <c r="H42" s="32"/>
    </row>
    <row r="43" spans="2:8" ht="15.75" customHeight="1" x14ac:dyDescent="0.2">
      <c r="B43" s="28" t="s">
        <v>419</v>
      </c>
      <c r="C43" s="28" t="s">
        <v>420</v>
      </c>
      <c r="D43" s="28" t="s">
        <v>242</v>
      </c>
      <c r="E43" s="29">
        <v>62187</v>
      </c>
      <c r="F43" s="30">
        <v>458.88</v>
      </c>
      <c r="G43" s="31">
        <v>7.1000000000000004E-3</v>
      </c>
      <c r="H43" s="32"/>
    </row>
    <row r="44" spans="2:8" ht="15.75" customHeight="1" x14ac:dyDescent="0.2">
      <c r="B44" s="28" t="s">
        <v>243</v>
      </c>
      <c r="C44" s="28" t="s">
        <v>244</v>
      </c>
      <c r="D44" s="28" t="s">
        <v>198</v>
      </c>
      <c r="E44" s="29">
        <v>37224</v>
      </c>
      <c r="F44" s="30">
        <v>452.31</v>
      </c>
      <c r="G44" s="31">
        <v>7.0000000000000001E-3</v>
      </c>
      <c r="H44" s="32"/>
    </row>
    <row r="45" spans="2:8" ht="15.75" customHeight="1" x14ac:dyDescent="0.2">
      <c r="B45" s="28" t="s">
        <v>421</v>
      </c>
      <c r="C45" s="28" t="s">
        <v>422</v>
      </c>
      <c r="D45" s="28" t="s">
        <v>423</v>
      </c>
      <c r="E45" s="29">
        <v>308355</v>
      </c>
      <c r="F45" s="30">
        <v>445.57</v>
      </c>
      <c r="G45" s="31">
        <v>6.8999999999999999E-3</v>
      </c>
      <c r="H45" s="32"/>
    </row>
    <row r="46" spans="2:8" ht="15.75" customHeight="1" x14ac:dyDescent="0.2">
      <c r="B46" s="28" t="s">
        <v>369</v>
      </c>
      <c r="C46" s="28" t="s">
        <v>370</v>
      </c>
      <c r="D46" s="28" t="s">
        <v>129</v>
      </c>
      <c r="E46" s="29">
        <v>43036</v>
      </c>
      <c r="F46" s="30">
        <v>423.28</v>
      </c>
      <c r="G46" s="31">
        <v>6.4999999999999997E-3</v>
      </c>
      <c r="H46" s="32"/>
    </row>
    <row r="47" spans="2:8" ht="15.75" customHeight="1" x14ac:dyDescent="0.2">
      <c r="B47" s="28" t="s">
        <v>175</v>
      </c>
      <c r="C47" s="28" t="s">
        <v>176</v>
      </c>
      <c r="D47" s="28" t="s">
        <v>126</v>
      </c>
      <c r="E47" s="29">
        <v>11011</v>
      </c>
      <c r="F47" s="30">
        <v>422.01</v>
      </c>
      <c r="G47" s="31">
        <v>6.4999999999999997E-3</v>
      </c>
      <c r="H47" s="32"/>
    </row>
    <row r="48" spans="2:8" ht="15.75" customHeight="1" x14ac:dyDescent="0.2">
      <c r="B48" s="28" t="s">
        <v>173</v>
      </c>
      <c r="C48" s="28" t="s">
        <v>174</v>
      </c>
      <c r="D48" s="28" t="s">
        <v>116</v>
      </c>
      <c r="E48" s="29">
        <v>50654</v>
      </c>
      <c r="F48" s="30">
        <v>412.12</v>
      </c>
      <c r="G48" s="31">
        <v>6.4000000000000003E-3</v>
      </c>
      <c r="H48" s="32"/>
    </row>
    <row r="49" spans="2:8" ht="15.75" customHeight="1" x14ac:dyDescent="0.2">
      <c r="B49" s="28" t="s">
        <v>314</v>
      </c>
      <c r="C49" s="28" t="s">
        <v>315</v>
      </c>
      <c r="D49" s="28" t="s">
        <v>116</v>
      </c>
      <c r="E49" s="29">
        <v>9950</v>
      </c>
      <c r="F49" s="30">
        <v>392.92</v>
      </c>
      <c r="G49" s="31">
        <v>6.1000000000000004E-3</v>
      </c>
      <c r="H49" s="32"/>
    </row>
    <row r="50" spans="2:8" ht="15.75" customHeight="1" x14ac:dyDescent="0.2">
      <c r="B50" s="28" t="s">
        <v>424</v>
      </c>
      <c r="C50" s="28" t="s">
        <v>425</v>
      </c>
      <c r="D50" s="28" t="s">
        <v>121</v>
      </c>
      <c r="E50" s="29">
        <v>78874</v>
      </c>
      <c r="F50" s="30">
        <v>340.89</v>
      </c>
      <c r="G50" s="31">
        <v>5.3E-3</v>
      </c>
      <c r="H50" s="32"/>
    </row>
    <row r="51" spans="2:8" ht="15.75" customHeight="1" x14ac:dyDescent="0.2">
      <c r="B51" s="28" t="s">
        <v>363</v>
      </c>
      <c r="C51" s="28" t="s">
        <v>364</v>
      </c>
      <c r="D51" s="28" t="s">
        <v>151</v>
      </c>
      <c r="E51" s="29">
        <v>1161</v>
      </c>
      <c r="F51" s="30">
        <v>335.55</v>
      </c>
      <c r="G51" s="31">
        <v>5.1999999999999998E-3</v>
      </c>
      <c r="H51" s="32"/>
    </row>
    <row r="52" spans="2:8" ht="15.75" customHeight="1" x14ac:dyDescent="0.2">
      <c r="B52" s="28" t="s">
        <v>426</v>
      </c>
      <c r="C52" s="28" t="s">
        <v>427</v>
      </c>
      <c r="D52" s="28" t="s">
        <v>328</v>
      </c>
      <c r="E52" s="29">
        <v>46634</v>
      </c>
      <c r="F52" s="30">
        <v>330.03</v>
      </c>
      <c r="G52" s="31">
        <v>5.1000000000000004E-3</v>
      </c>
      <c r="H52" s="32"/>
    </row>
    <row r="53" spans="2:8" ht="15.75" customHeight="1" x14ac:dyDescent="0.2">
      <c r="B53" s="28" t="s">
        <v>428</v>
      </c>
      <c r="C53" s="28" t="s">
        <v>429</v>
      </c>
      <c r="D53" s="28" t="s">
        <v>126</v>
      </c>
      <c r="E53" s="29">
        <v>11784</v>
      </c>
      <c r="F53" s="30">
        <v>328.8</v>
      </c>
      <c r="G53" s="31">
        <v>5.1000000000000004E-3</v>
      </c>
      <c r="H53" s="32"/>
    </row>
    <row r="54" spans="2:8" ht="15.75" customHeight="1" x14ac:dyDescent="0.2">
      <c r="B54" s="28" t="s">
        <v>430</v>
      </c>
      <c r="C54" s="28" t="s">
        <v>431</v>
      </c>
      <c r="D54" s="28" t="s">
        <v>145</v>
      </c>
      <c r="E54" s="29">
        <v>175872</v>
      </c>
      <c r="F54" s="30">
        <v>325.54000000000002</v>
      </c>
      <c r="G54" s="31">
        <v>5.0000000000000001E-3</v>
      </c>
      <c r="H54" s="32"/>
    </row>
    <row r="55" spans="2:8" ht="15.75" customHeight="1" x14ac:dyDescent="0.2">
      <c r="B55" s="28" t="s">
        <v>157</v>
      </c>
      <c r="C55" s="28" t="s">
        <v>158</v>
      </c>
      <c r="D55" s="28" t="s">
        <v>126</v>
      </c>
      <c r="E55" s="29">
        <v>11004</v>
      </c>
      <c r="F55" s="30">
        <v>311.69</v>
      </c>
      <c r="G55" s="31">
        <v>4.7999999999999996E-3</v>
      </c>
      <c r="H55" s="32"/>
    </row>
    <row r="56" spans="2:8" ht="15.75" customHeight="1" x14ac:dyDescent="0.2">
      <c r="B56" s="28" t="s">
        <v>192</v>
      </c>
      <c r="C56" s="28" t="s">
        <v>193</v>
      </c>
      <c r="D56" s="28" t="s">
        <v>121</v>
      </c>
      <c r="E56" s="29">
        <v>212122</v>
      </c>
      <c r="F56" s="30">
        <v>265.79000000000002</v>
      </c>
      <c r="G56" s="31">
        <v>4.1000000000000003E-3</v>
      </c>
      <c r="H56" s="32"/>
    </row>
    <row r="57" spans="2:8" ht="15.75" customHeight="1" x14ac:dyDescent="0.2">
      <c r="B57" s="28" t="s">
        <v>432</v>
      </c>
      <c r="C57" s="28" t="s">
        <v>433</v>
      </c>
      <c r="D57" s="28" t="s">
        <v>109</v>
      </c>
      <c r="E57" s="29">
        <v>144032</v>
      </c>
      <c r="F57" s="30">
        <v>0</v>
      </c>
      <c r="G57" s="31" t="s">
        <v>434</v>
      </c>
      <c r="H57" s="32"/>
    </row>
    <row r="58" spans="2:8" ht="15.75" customHeight="1" x14ac:dyDescent="0.2">
      <c r="B58" s="27" t="s">
        <v>77</v>
      </c>
      <c r="C58" s="27"/>
      <c r="D58" s="27"/>
      <c r="E58" s="33"/>
      <c r="F58" s="34">
        <f>SUM(F7:F57)</f>
        <v>64565.390000000007</v>
      </c>
      <c r="G58" s="35">
        <f>SUM(G7:G57)</f>
        <v>0.99880000000000002</v>
      </c>
      <c r="H58" s="36"/>
    </row>
    <row r="59" spans="2:8" ht="15.75" customHeight="1" x14ac:dyDescent="0.2">
      <c r="B59" s="27" t="s">
        <v>137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8" t="s">
        <v>135</v>
      </c>
      <c r="C60" s="28" t="s">
        <v>136</v>
      </c>
      <c r="D60" s="28" t="s">
        <v>132</v>
      </c>
      <c r="E60" s="29">
        <v>14286</v>
      </c>
      <c r="F60" s="30">
        <v>21.9</v>
      </c>
      <c r="G60" s="31">
        <v>2.9999999999999997E-4</v>
      </c>
      <c r="H60" s="32"/>
    </row>
    <row r="61" spans="2:8" ht="15.75" customHeight="1" x14ac:dyDescent="0.2">
      <c r="B61" s="27" t="s">
        <v>77</v>
      </c>
      <c r="C61" s="28"/>
      <c r="D61" s="28"/>
      <c r="E61" s="29"/>
      <c r="F61" s="63">
        <f>SUM(F60)</f>
        <v>21.9</v>
      </c>
      <c r="G61" s="35">
        <f>SUM(G60)</f>
        <v>2.9999999999999997E-4</v>
      </c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39" t="s">
        <v>81</v>
      </c>
      <c r="C63" s="39"/>
      <c r="D63" s="39"/>
      <c r="E63" s="40"/>
      <c r="F63" s="34">
        <v>64587.29</v>
      </c>
      <c r="G63" s="35">
        <v>0.99890000000000001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90</v>
      </c>
      <c r="C66" s="28"/>
      <c r="D66" s="28"/>
      <c r="E66" s="29"/>
      <c r="F66" s="30"/>
      <c r="G66" s="31"/>
      <c r="H66" s="32"/>
    </row>
    <row r="67" spans="2:16" ht="15.75" customHeight="1" x14ac:dyDescent="0.2">
      <c r="B67" s="28" t="s">
        <v>91</v>
      </c>
      <c r="C67" s="28"/>
      <c r="D67" s="28"/>
      <c r="E67" s="29"/>
      <c r="F67" s="30">
        <v>5.55</v>
      </c>
      <c r="G67" s="31">
        <v>1E-4</v>
      </c>
      <c r="H67" s="32"/>
    </row>
    <row r="68" spans="2:16" ht="15.75" customHeight="1" x14ac:dyDescent="0.2">
      <c r="B68" s="27" t="s">
        <v>77</v>
      </c>
      <c r="C68" s="27"/>
      <c r="D68" s="27"/>
      <c r="E68" s="33"/>
      <c r="F68" s="34">
        <v>5.55</v>
      </c>
      <c r="G68" s="35">
        <v>1E-4</v>
      </c>
      <c r="H68" s="36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39" t="s">
        <v>81</v>
      </c>
      <c r="C70" s="39"/>
      <c r="D70" s="39"/>
      <c r="E70" s="40"/>
      <c r="F70" s="34">
        <v>5.55</v>
      </c>
      <c r="G70" s="35">
        <v>1E-4</v>
      </c>
      <c r="H70" s="36"/>
      <c r="L70" s="3"/>
    </row>
    <row r="71" spans="2:16" ht="15.75" customHeight="1" x14ac:dyDescent="0.2">
      <c r="B71" s="28" t="s">
        <v>92</v>
      </c>
      <c r="C71" s="28"/>
      <c r="D71" s="28"/>
      <c r="E71" s="29"/>
      <c r="F71" s="30">
        <v>59.77</v>
      </c>
      <c r="G71" s="31">
        <v>1.0000000000000009E-3</v>
      </c>
      <c r="H71" s="32"/>
      <c r="L71" s="3"/>
    </row>
    <row r="72" spans="2:16" ht="15.75" customHeight="1" x14ac:dyDescent="0.2">
      <c r="B72" s="43" t="s">
        <v>93</v>
      </c>
      <c r="C72" s="43"/>
      <c r="D72" s="43"/>
      <c r="E72" s="44"/>
      <c r="F72" s="45">
        <v>64652.61</v>
      </c>
      <c r="G72" s="46">
        <v>1</v>
      </c>
      <c r="H72" s="47"/>
      <c r="L72" s="3"/>
    </row>
    <row r="73" spans="2:16" ht="15.75" customHeight="1" x14ac:dyDescent="0.2">
      <c r="B73" s="2"/>
      <c r="L73" s="3"/>
    </row>
    <row r="74" spans="2:16" ht="15.75" customHeight="1" x14ac:dyDescent="0.2">
      <c r="B74" s="15" t="s">
        <v>101</v>
      </c>
      <c r="L74" s="3"/>
    </row>
    <row r="75" spans="2:16" ht="15.75" customHeight="1" x14ac:dyDescent="0.2">
      <c r="B75" s="15" t="s">
        <v>435</v>
      </c>
      <c r="L75" s="5"/>
      <c r="M75" s="5"/>
      <c r="N75" s="6"/>
      <c r="O75" s="6"/>
      <c r="P75" s="5"/>
    </row>
    <row r="76" spans="2:16" ht="15.75" customHeight="1" x14ac:dyDescent="0.2">
      <c r="B76" s="15" t="s">
        <v>94</v>
      </c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47.1" customHeight="1" x14ac:dyDescent="0.2">
      <c r="B78" s="95" t="s">
        <v>531</v>
      </c>
      <c r="C78" s="96"/>
      <c r="D78" s="96"/>
      <c r="E78" s="96"/>
      <c r="F78" s="96"/>
      <c r="G78" s="96"/>
      <c r="H78" s="97"/>
      <c r="L78" s="57"/>
      <c r="M78" s="57"/>
      <c r="N78" s="57"/>
      <c r="O78" s="57"/>
      <c r="P78" s="57"/>
    </row>
    <row r="79" spans="2:16" ht="15.75" customHeight="1" x14ac:dyDescent="0.2">
      <c r="H79" s="2"/>
      <c r="L79" s="57"/>
      <c r="M79" s="57"/>
      <c r="N79" s="57"/>
      <c r="O79" s="57"/>
      <c r="P79" s="57"/>
    </row>
    <row r="80" spans="2:16" ht="15.75" customHeight="1" x14ac:dyDescent="0.2">
      <c r="B80" s="58" t="s">
        <v>522</v>
      </c>
      <c r="H80" s="2"/>
      <c r="L80" s="57"/>
      <c r="M80" s="57"/>
      <c r="N80" s="57"/>
      <c r="O80" s="57"/>
      <c r="P80" s="57"/>
    </row>
    <row r="81" spans="2:16" ht="48" x14ac:dyDescent="0.2">
      <c r="B81" s="59" t="s">
        <v>66</v>
      </c>
      <c r="C81" s="59" t="s">
        <v>523</v>
      </c>
      <c r="D81" s="59" t="s">
        <v>524</v>
      </c>
      <c r="E81" s="59" t="s">
        <v>525</v>
      </c>
      <c r="F81" s="59" t="s">
        <v>526</v>
      </c>
      <c r="G81" s="59" t="s">
        <v>527</v>
      </c>
      <c r="H81" s="59" t="s">
        <v>528</v>
      </c>
      <c r="L81" s="57"/>
      <c r="M81" s="57"/>
      <c r="N81" s="57"/>
      <c r="O81" s="57"/>
      <c r="P81" s="57"/>
    </row>
    <row r="82" spans="2:16" ht="15.75" customHeight="1" x14ac:dyDescent="0.2">
      <c r="B82" s="60" t="s">
        <v>21</v>
      </c>
      <c r="C82" s="61" t="s">
        <v>529</v>
      </c>
      <c r="D82" s="61">
        <v>192042</v>
      </c>
      <c r="E82" s="61">
        <v>48010</v>
      </c>
      <c r="F82" s="61">
        <v>144032</v>
      </c>
      <c r="G82" s="61">
        <v>8447477</v>
      </c>
      <c r="H82" s="62">
        <v>0.1981</v>
      </c>
      <c r="L82" s="57"/>
      <c r="M82" s="57"/>
      <c r="N82" s="57"/>
      <c r="O82" s="57"/>
      <c r="P82" s="57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5" spans="2:16" s="65" customFormat="1" ht="15" x14ac:dyDescent="0.25"/>
    <row r="86" spans="2:16" s="65" customFormat="1" ht="15" x14ac:dyDescent="0.25"/>
    <row r="87" spans="2:16" s="65" customFormat="1" ht="15" x14ac:dyDescent="0.25"/>
    <row r="88" spans="2:16" s="65" customFormat="1" ht="15" x14ac:dyDescent="0.25"/>
    <row r="89" spans="2:16" s="65" customFormat="1" ht="15" x14ac:dyDescent="0.25"/>
    <row r="90" spans="2:16" s="65" customFormat="1" x14ac:dyDescent="0.25">
      <c r="B90" s="64"/>
    </row>
    <row r="91" spans="2:16" s="65" customFormat="1" ht="42" customHeight="1" x14ac:dyDescent="0.25">
      <c r="B91" s="84" t="s">
        <v>621</v>
      </c>
      <c r="C91" s="84"/>
      <c r="D91" s="84"/>
      <c r="E91" s="84"/>
      <c r="F91" s="84"/>
      <c r="G91" s="84"/>
      <c r="H91" s="84"/>
    </row>
    <row r="92" spans="2:16" ht="15.75" customHeight="1" thickBot="1" x14ac:dyDescent="0.25"/>
    <row r="93" spans="2:16" s="65" customFormat="1" ht="39.950000000000003" customHeight="1" x14ac:dyDescent="0.25">
      <c r="B93" s="81" t="s">
        <v>608</v>
      </c>
      <c r="C93" s="69" t="s">
        <v>604</v>
      </c>
      <c r="D93" s="85"/>
      <c r="E93" s="81" t="s">
        <v>595</v>
      </c>
      <c r="F93" s="81"/>
    </row>
    <row r="94" spans="2:16" s="65" customFormat="1" ht="50.1" customHeight="1" x14ac:dyDescent="0.25">
      <c r="B94" s="82"/>
      <c r="C94" s="70" t="s">
        <v>609</v>
      </c>
      <c r="D94" s="86"/>
      <c r="E94" s="82"/>
      <c r="F94" s="82"/>
    </row>
    <row r="95" spans="2:16" s="65" customFormat="1" ht="39.950000000000003" customHeight="1" thickBot="1" x14ac:dyDescent="0.3">
      <c r="B95" s="83"/>
      <c r="C95" s="71" t="s">
        <v>610</v>
      </c>
      <c r="D95" s="87"/>
      <c r="E95" s="83"/>
      <c r="F95" s="83"/>
    </row>
    <row r="97" spans="2:2" s="65" customFormat="1" ht="15" x14ac:dyDescent="0.25">
      <c r="B97" s="65" t="s">
        <v>614</v>
      </c>
    </row>
    <row r="98" spans="2:2" s="65" customFormat="1" ht="15" x14ac:dyDescent="0.25">
      <c r="B98" s="66" t="s">
        <v>615</v>
      </c>
    </row>
  </sheetData>
  <mergeCells count="6">
    <mergeCell ref="B78:H78"/>
    <mergeCell ref="B91:H91"/>
    <mergeCell ref="B93:B95"/>
    <mergeCell ref="D93:D95"/>
    <mergeCell ref="E93:E95"/>
    <mergeCell ref="F93:F95"/>
  </mergeCells>
  <hyperlinks>
    <hyperlink ref="I1" location="'Sheet1'!A1" display="Index" xr:uid="{E0D5D188-854E-417A-9441-92CB5DB4927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92A0E-B4ED-48C2-A858-1C127D8E24AF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42.42578125" style="12" bestFit="1" customWidth="1"/>
    <col min="4" max="4" width="35.42578125" style="12" customWidth="1"/>
    <col min="5" max="5" width="15.28515625" style="2" customWidth="1"/>
    <col min="6" max="6" width="35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119</v>
      </c>
      <c r="C7" s="28" t="s">
        <v>120</v>
      </c>
      <c r="D7" s="28" t="s">
        <v>121</v>
      </c>
      <c r="E7" s="29">
        <v>268824</v>
      </c>
      <c r="F7" s="30">
        <v>6766.3</v>
      </c>
      <c r="G7" s="31">
        <v>0.12520000000000001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109</v>
      </c>
      <c r="E8" s="29">
        <v>339298</v>
      </c>
      <c r="F8" s="30">
        <v>5413.5</v>
      </c>
      <c r="G8" s="31">
        <v>0.1002</v>
      </c>
      <c r="H8" s="32"/>
    </row>
    <row r="9" spans="2:9" ht="15.75" customHeight="1" x14ac:dyDescent="0.2">
      <c r="B9" s="28" t="s">
        <v>104</v>
      </c>
      <c r="C9" s="28" t="s">
        <v>105</v>
      </c>
      <c r="D9" s="28" t="s">
        <v>106</v>
      </c>
      <c r="E9" s="29">
        <v>304638</v>
      </c>
      <c r="F9" s="30">
        <v>5103.91</v>
      </c>
      <c r="G9" s="31">
        <v>9.4399999999999998E-2</v>
      </c>
      <c r="H9" s="32"/>
    </row>
    <row r="10" spans="2:9" ht="15.75" customHeight="1" x14ac:dyDescent="0.2">
      <c r="B10" s="28" t="s">
        <v>210</v>
      </c>
      <c r="C10" s="28" t="s">
        <v>211</v>
      </c>
      <c r="D10" s="28" t="s">
        <v>142</v>
      </c>
      <c r="E10" s="29">
        <v>149764</v>
      </c>
      <c r="F10" s="30">
        <v>4125.3999999999996</v>
      </c>
      <c r="G10" s="31">
        <v>7.6300000000000007E-2</v>
      </c>
      <c r="H10" s="32"/>
    </row>
    <row r="11" spans="2:9" ht="15.75" customHeight="1" x14ac:dyDescent="0.2">
      <c r="B11" s="28" t="s">
        <v>107</v>
      </c>
      <c r="C11" s="28" t="s">
        <v>108</v>
      </c>
      <c r="D11" s="28" t="s">
        <v>109</v>
      </c>
      <c r="E11" s="29">
        <v>574445</v>
      </c>
      <c r="F11" s="30">
        <v>4025.71</v>
      </c>
      <c r="G11" s="31">
        <v>7.4499999999999997E-2</v>
      </c>
      <c r="H11" s="32"/>
    </row>
    <row r="12" spans="2:9" ht="15.75" customHeight="1" x14ac:dyDescent="0.2">
      <c r="B12" s="28" t="s">
        <v>202</v>
      </c>
      <c r="C12" s="28" t="s">
        <v>203</v>
      </c>
      <c r="D12" s="28" t="s">
        <v>106</v>
      </c>
      <c r="E12" s="29">
        <v>86050</v>
      </c>
      <c r="F12" s="30">
        <v>3247.96</v>
      </c>
      <c r="G12" s="31">
        <v>6.0100000000000001E-2</v>
      </c>
      <c r="H12" s="32"/>
    </row>
    <row r="13" spans="2:9" ht="15.75" customHeight="1" x14ac:dyDescent="0.2">
      <c r="B13" s="28" t="s">
        <v>228</v>
      </c>
      <c r="C13" s="28" t="s">
        <v>229</v>
      </c>
      <c r="D13" s="28" t="s">
        <v>109</v>
      </c>
      <c r="E13" s="29">
        <v>108603</v>
      </c>
      <c r="F13" s="30">
        <v>2176.5100000000002</v>
      </c>
      <c r="G13" s="31">
        <v>4.0300000000000002E-2</v>
      </c>
      <c r="H13" s="32"/>
    </row>
    <row r="14" spans="2:9" ht="15.75" customHeight="1" x14ac:dyDescent="0.2">
      <c r="B14" s="28" t="s">
        <v>114</v>
      </c>
      <c r="C14" s="28" t="s">
        <v>115</v>
      </c>
      <c r="D14" s="28" t="s">
        <v>116</v>
      </c>
      <c r="E14" s="29">
        <v>74071</v>
      </c>
      <c r="F14" s="30">
        <v>2000.25</v>
      </c>
      <c r="G14" s="31">
        <v>3.6999999999999998E-2</v>
      </c>
      <c r="H14" s="32"/>
    </row>
    <row r="15" spans="2:9" ht="15.75" customHeight="1" x14ac:dyDescent="0.2">
      <c r="B15" s="28" t="s">
        <v>407</v>
      </c>
      <c r="C15" s="28" t="s">
        <v>408</v>
      </c>
      <c r="D15" s="28" t="s">
        <v>116</v>
      </c>
      <c r="E15" s="29">
        <v>726574</v>
      </c>
      <c r="F15" s="30">
        <v>1714.35</v>
      </c>
      <c r="G15" s="31">
        <v>3.1699999999999999E-2</v>
      </c>
      <c r="H15" s="32"/>
    </row>
    <row r="16" spans="2:9" ht="15.75" customHeight="1" x14ac:dyDescent="0.2">
      <c r="B16" s="28" t="s">
        <v>311</v>
      </c>
      <c r="C16" s="28" t="s">
        <v>312</v>
      </c>
      <c r="D16" s="28" t="s">
        <v>313</v>
      </c>
      <c r="E16" s="29">
        <v>100277</v>
      </c>
      <c r="F16" s="30">
        <v>1707.87</v>
      </c>
      <c r="G16" s="31">
        <v>3.1600000000000003E-2</v>
      </c>
      <c r="H16" s="32"/>
    </row>
    <row r="17" spans="2:8" ht="15.75" customHeight="1" x14ac:dyDescent="0.2">
      <c r="B17" s="28" t="s">
        <v>140</v>
      </c>
      <c r="C17" s="28" t="s">
        <v>141</v>
      </c>
      <c r="D17" s="28" t="s">
        <v>142</v>
      </c>
      <c r="E17" s="29">
        <v>22044</v>
      </c>
      <c r="F17" s="30">
        <v>1690.93</v>
      </c>
      <c r="G17" s="31">
        <v>3.1300000000000001E-2</v>
      </c>
      <c r="H17" s="32"/>
    </row>
    <row r="18" spans="2:8" ht="15.75" customHeight="1" x14ac:dyDescent="0.2">
      <c r="B18" s="28" t="s">
        <v>159</v>
      </c>
      <c r="C18" s="28" t="s">
        <v>160</v>
      </c>
      <c r="D18" s="28" t="s">
        <v>109</v>
      </c>
      <c r="E18" s="29">
        <v>218742</v>
      </c>
      <c r="F18" s="30">
        <v>1677.31</v>
      </c>
      <c r="G18" s="31">
        <v>3.1E-2</v>
      </c>
      <c r="H18" s="32"/>
    </row>
    <row r="19" spans="2:8" ht="15.75" customHeight="1" x14ac:dyDescent="0.2">
      <c r="B19" s="28" t="s">
        <v>238</v>
      </c>
      <c r="C19" s="28" t="s">
        <v>239</v>
      </c>
      <c r="D19" s="28" t="s">
        <v>109</v>
      </c>
      <c r="E19" s="29">
        <v>318648</v>
      </c>
      <c r="F19" s="30">
        <v>1443.63</v>
      </c>
      <c r="G19" s="31">
        <v>2.6700000000000002E-2</v>
      </c>
      <c r="H19" s="32"/>
    </row>
    <row r="20" spans="2:8" ht="15.75" customHeight="1" x14ac:dyDescent="0.2">
      <c r="B20" s="28" t="s">
        <v>130</v>
      </c>
      <c r="C20" s="28" t="s">
        <v>131</v>
      </c>
      <c r="D20" s="28" t="s">
        <v>132</v>
      </c>
      <c r="E20" s="29">
        <v>200092</v>
      </c>
      <c r="F20" s="30">
        <v>1376.93</v>
      </c>
      <c r="G20" s="31">
        <v>2.5499999999999998E-2</v>
      </c>
      <c r="H20" s="32"/>
    </row>
    <row r="21" spans="2:8" ht="15.75" customHeight="1" x14ac:dyDescent="0.2">
      <c r="B21" s="28" t="s">
        <v>230</v>
      </c>
      <c r="C21" s="28" t="s">
        <v>231</v>
      </c>
      <c r="D21" s="28" t="s">
        <v>116</v>
      </c>
      <c r="E21" s="29">
        <v>37485</v>
      </c>
      <c r="F21" s="30">
        <v>1216.1600000000001</v>
      </c>
      <c r="G21" s="31">
        <v>2.2499999999999999E-2</v>
      </c>
      <c r="H21" s="32"/>
    </row>
    <row r="22" spans="2:8" ht="15.75" customHeight="1" x14ac:dyDescent="0.2">
      <c r="B22" s="28" t="s">
        <v>249</v>
      </c>
      <c r="C22" s="28" t="s">
        <v>250</v>
      </c>
      <c r="D22" s="28" t="s">
        <v>106</v>
      </c>
      <c r="E22" s="29">
        <v>90115</v>
      </c>
      <c r="F22" s="30">
        <v>1152.57</v>
      </c>
      <c r="G22" s="31">
        <v>2.1299999999999999E-2</v>
      </c>
      <c r="H22" s="32"/>
    </row>
    <row r="23" spans="2:8" ht="15.75" customHeight="1" x14ac:dyDescent="0.2">
      <c r="B23" s="28" t="s">
        <v>196</v>
      </c>
      <c r="C23" s="28" t="s">
        <v>197</v>
      </c>
      <c r="D23" s="28" t="s">
        <v>198</v>
      </c>
      <c r="E23" s="29">
        <v>5003</v>
      </c>
      <c r="F23" s="30">
        <v>889.96</v>
      </c>
      <c r="G23" s="31">
        <v>1.6500000000000001E-2</v>
      </c>
      <c r="H23" s="32"/>
    </row>
    <row r="24" spans="2:8" ht="15.75" customHeight="1" x14ac:dyDescent="0.2">
      <c r="B24" s="28" t="s">
        <v>283</v>
      </c>
      <c r="C24" s="28" t="s">
        <v>284</v>
      </c>
      <c r="D24" s="28" t="s">
        <v>285</v>
      </c>
      <c r="E24" s="29">
        <v>64730</v>
      </c>
      <c r="F24" s="30">
        <v>834.08</v>
      </c>
      <c r="G24" s="31">
        <v>1.54E-2</v>
      </c>
      <c r="H24" s="32"/>
    </row>
    <row r="25" spans="2:8" ht="15.75" customHeight="1" x14ac:dyDescent="0.2">
      <c r="B25" s="28" t="s">
        <v>245</v>
      </c>
      <c r="C25" s="28" t="s">
        <v>246</v>
      </c>
      <c r="D25" s="28" t="s">
        <v>126</v>
      </c>
      <c r="E25" s="29">
        <v>10980</v>
      </c>
      <c r="F25" s="30">
        <v>805.36</v>
      </c>
      <c r="G25" s="31">
        <v>1.49E-2</v>
      </c>
      <c r="H25" s="32"/>
    </row>
    <row r="26" spans="2:8" ht="15.75" customHeight="1" x14ac:dyDescent="0.2">
      <c r="B26" s="28" t="s">
        <v>247</v>
      </c>
      <c r="C26" s="28" t="s">
        <v>248</v>
      </c>
      <c r="D26" s="28" t="s">
        <v>154</v>
      </c>
      <c r="E26" s="29">
        <v>34541</v>
      </c>
      <c r="F26" s="30">
        <v>746.03</v>
      </c>
      <c r="G26" s="31">
        <v>1.38E-2</v>
      </c>
      <c r="H26" s="32"/>
    </row>
    <row r="27" spans="2:8" ht="15.75" customHeight="1" x14ac:dyDescent="0.2">
      <c r="B27" s="28" t="s">
        <v>409</v>
      </c>
      <c r="C27" s="28" t="s">
        <v>410</v>
      </c>
      <c r="D27" s="28" t="s">
        <v>129</v>
      </c>
      <c r="E27" s="29">
        <v>89423</v>
      </c>
      <c r="F27" s="30">
        <v>731.66</v>
      </c>
      <c r="G27" s="31">
        <v>1.35E-2</v>
      </c>
      <c r="H27" s="32"/>
    </row>
    <row r="28" spans="2:8" ht="15.75" customHeight="1" x14ac:dyDescent="0.2">
      <c r="B28" s="28" t="s">
        <v>122</v>
      </c>
      <c r="C28" s="28" t="s">
        <v>123</v>
      </c>
      <c r="D28" s="28" t="s">
        <v>106</v>
      </c>
      <c r="E28" s="29">
        <v>51337</v>
      </c>
      <c r="F28" s="30">
        <v>708.94</v>
      </c>
      <c r="G28" s="31">
        <v>1.3100000000000001E-2</v>
      </c>
      <c r="H28" s="32"/>
    </row>
    <row r="29" spans="2:8" ht="15.75" customHeight="1" x14ac:dyDescent="0.2">
      <c r="B29" s="28" t="s">
        <v>194</v>
      </c>
      <c r="C29" s="28" t="s">
        <v>195</v>
      </c>
      <c r="D29" s="28" t="s">
        <v>151</v>
      </c>
      <c r="E29" s="29">
        <v>9556</v>
      </c>
      <c r="F29" s="30">
        <v>706.7</v>
      </c>
      <c r="G29" s="31">
        <v>1.3100000000000001E-2</v>
      </c>
      <c r="H29" s="32"/>
    </row>
    <row r="30" spans="2:8" ht="15.75" customHeight="1" x14ac:dyDescent="0.2">
      <c r="B30" s="28" t="s">
        <v>124</v>
      </c>
      <c r="C30" s="28" t="s">
        <v>125</v>
      </c>
      <c r="D30" s="28" t="s">
        <v>126</v>
      </c>
      <c r="E30" s="29">
        <v>79473</v>
      </c>
      <c r="F30" s="30">
        <v>638.13</v>
      </c>
      <c r="G30" s="31">
        <v>1.18E-2</v>
      </c>
      <c r="H30" s="32"/>
    </row>
    <row r="31" spans="2:8" ht="15.75" customHeight="1" x14ac:dyDescent="0.2">
      <c r="B31" s="28" t="s">
        <v>117</v>
      </c>
      <c r="C31" s="28" t="s">
        <v>118</v>
      </c>
      <c r="D31" s="28" t="s">
        <v>116</v>
      </c>
      <c r="E31" s="29">
        <v>2968</v>
      </c>
      <c r="F31" s="30">
        <v>577.29999999999995</v>
      </c>
      <c r="G31" s="31">
        <v>1.0699999999999999E-2</v>
      </c>
      <c r="H31" s="32"/>
    </row>
    <row r="32" spans="2:8" ht="15.75" customHeight="1" x14ac:dyDescent="0.2">
      <c r="B32" s="28" t="s">
        <v>411</v>
      </c>
      <c r="C32" s="28" t="s">
        <v>412</v>
      </c>
      <c r="D32" s="28" t="s">
        <v>165</v>
      </c>
      <c r="E32" s="29">
        <v>391640</v>
      </c>
      <c r="F32" s="30">
        <v>555.54</v>
      </c>
      <c r="G32" s="31">
        <v>1.03E-2</v>
      </c>
      <c r="H32" s="32"/>
    </row>
    <row r="33" spans="2:8" ht="15.75" customHeight="1" x14ac:dyDescent="0.2">
      <c r="B33" s="28" t="s">
        <v>415</v>
      </c>
      <c r="C33" s="28" t="s">
        <v>416</v>
      </c>
      <c r="D33" s="28" t="s">
        <v>165</v>
      </c>
      <c r="E33" s="29">
        <v>283792</v>
      </c>
      <c r="F33" s="30">
        <v>538.91999999999996</v>
      </c>
      <c r="G33" s="31">
        <v>0.01</v>
      </c>
      <c r="H33" s="32"/>
    </row>
    <row r="34" spans="2:8" ht="15.75" customHeight="1" x14ac:dyDescent="0.2">
      <c r="B34" s="28" t="s">
        <v>413</v>
      </c>
      <c r="C34" s="28" t="s">
        <v>414</v>
      </c>
      <c r="D34" s="28" t="s">
        <v>109</v>
      </c>
      <c r="E34" s="29">
        <v>47950</v>
      </c>
      <c r="F34" s="30">
        <v>533.28</v>
      </c>
      <c r="G34" s="31">
        <v>9.9000000000000008E-3</v>
      </c>
      <c r="H34" s="32"/>
    </row>
    <row r="35" spans="2:8" ht="15.75" customHeight="1" x14ac:dyDescent="0.2">
      <c r="B35" s="28" t="s">
        <v>316</v>
      </c>
      <c r="C35" s="28" t="s">
        <v>317</v>
      </c>
      <c r="D35" s="28" t="s">
        <v>129</v>
      </c>
      <c r="E35" s="29">
        <v>10044</v>
      </c>
      <c r="F35" s="30">
        <v>490.71</v>
      </c>
      <c r="G35" s="31">
        <v>9.1000000000000004E-3</v>
      </c>
      <c r="H35" s="32"/>
    </row>
    <row r="36" spans="2:8" ht="15.75" customHeight="1" x14ac:dyDescent="0.2">
      <c r="B36" s="28" t="s">
        <v>175</v>
      </c>
      <c r="C36" s="28" t="s">
        <v>176</v>
      </c>
      <c r="D36" s="28" t="s">
        <v>126</v>
      </c>
      <c r="E36" s="29">
        <v>10744</v>
      </c>
      <c r="F36" s="30">
        <v>411.76</v>
      </c>
      <c r="G36" s="31">
        <v>7.6E-3</v>
      </c>
      <c r="H36" s="32"/>
    </row>
    <row r="37" spans="2:8" ht="15.75" customHeight="1" x14ac:dyDescent="0.2">
      <c r="B37" s="27" t="s">
        <v>77</v>
      </c>
      <c r="C37" s="27"/>
      <c r="D37" s="27"/>
      <c r="E37" s="33"/>
      <c r="F37" s="34">
        <f>SUM(F7:F36)</f>
        <v>54007.66</v>
      </c>
      <c r="G37" s="35">
        <f>SUM(G7:G36)</f>
        <v>0.99929999999999997</v>
      </c>
      <c r="H37" s="36"/>
    </row>
    <row r="38" spans="2:8" ht="15.75" customHeight="1" x14ac:dyDescent="0.2">
      <c r="B38" s="27" t="s">
        <v>137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8" t="s">
        <v>135</v>
      </c>
      <c r="C39" s="28" t="s">
        <v>136</v>
      </c>
      <c r="D39" s="28" t="s">
        <v>132</v>
      </c>
      <c r="E39" s="29">
        <v>14292</v>
      </c>
      <c r="F39" s="30">
        <v>21.89</v>
      </c>
      <c r="G39" s="31">
        <v>4.0000000000000002E-4</v>
      </c>
      <c r="H39" s="32"/>
    </row>
    <row r="40" spans="2:8" ht="15.75" customHeight="1" x14ac:dyDescent="0.2">
      <c r="B40" s="27" t="s">
        <v>77</v>
      </c>
      <c r="C40" s="28"/>
      <c r="D40" s="28"/>
      <c r="E40" s="29"/>
      <c r="F40" s="63">
        <f>SUM(F39)</f>
        <v>21.89</v>
      </c>
      <c r="G40" s="35">
        <f>SUM(G39)</f>
        <v>4.0000000000000002E-4</v>
      </c>
      <c r="H40" s="32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39" t="s">
        <v>81</v>
      </c>
      <c r="C42" s="39"/>
      <c r="D42" s="39"/>
      <c r="E42" s="40"/>
      <c r="F42" s="34">
        <v>54029.55</v>
      </c>
      <c r="G42" s="35">
        <v>0.99970000000000003</v>
      </c>
      <c r="H42" s="36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27" t="s">
        <v>90</v>
      </c>
      <c r="C45" s="28"/>
      <c r="D45" s="28"/>
      <c r="E45" s="29"/>
      <c r="F45" s="30"/>
      <c r="G45" s="31"/>
      <c r="H45" s="32"/>
    </row>
    <row r="46" spans="2:8" ht="15.75" customHeight="1" x14ac:dyDescent="0.2">
      <c r="B46" s="28" t="s">
        <v>91</v>
      </c>
      <c r="C46" s="28"/>
      <c r="D46" s="28"/>
      <c r="E46" s="29"/>
      <c r="F46" s="30">
        <v>3.22</v>
      </c>
      <c r="G46" s="31">
        <v>1E-4</v>
      </c>
      <c r="H46" s="32"/>
    </row>
    <row r="47" spans="2:8" ht="15.75" customHeight="1" x14ac:dyDescent="0.2">
      <c r="B47" s="27" t="s">
        <v>77</v>
      </c>
      <c r="C47" s="27"/>
      <c r="D47" s="27"/>
      <c r="E47" s="33"/>
      <c r="F47" s="34">
        <v>3.22</v>
      </c>
      <c r="G47" s="35">
        <v>1E-4</v>
      </c>
      <c r="H47" s="36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39" t="s">
        <v>81</v>
      </c>
      <c r="C49" s="39"/>
      <c r="D49" s="39"/>
      <c r="E49" s="40"/>
      <c r="F49" s="34">
        <v>3.22</v>
      </c>
      <c r="G49" s="35">
        <v>1E-4</v>
      </c>
      <c r="H49" s="36"/>
    </row>
    <row r="50" spans="2:8" ht="15.75" customHeight="1" x14ac:dyDescent="0.2">
      <c r="B50" s="28" t="s">
        <v>92</v>
      </c>
      <c r="C50" s="28"/>
      <c r="D50" s="28"/>
      <c r="E50" s="29"/>
      <c r="F50" s="30">
        <v>12.89</v>
      </c>
      <c r="G50" s="31">
        <v>1.9999999999997797E-4</v>
      </c>
      <c r="H50" s="32"/>
    </row>
    <row r="51" spans="2:8" ht="15.75" customHeight="1" x14ac:dyDescent="0.2">
      <c r="B51" s="43" t="s">
        <v>93</v>
      </c>
      <c r="C51" s="43"/>
      <c r="D51" s="43"/>
      <c r="E51" s="44"/>
      <c r="F51" s="45">
        <v>54045.66</v>
      </c>
      <c r="G51" s="46">
        <v>1</v>
      </c>
      <c r="H51" s="47"/>
    </row>
    <row r="52" spans="2:8" ht="15.75" customHeight="1" x14ac:dyDescent="0.2">
      <c r="B52" s="2"/>
    </row>
    <row r="53" spans="2:8" ht="15.75" customHeight="1" x14ac:dyDescent="0.2">
      <c r="B53" s="15" t="s">
        <v>101</v>
      </c>
    </row>
    <row r="54" spans="2:8" ht="15.75" customHeight="1" x14ac:dyDescent="0.2">
      <c r="B54" s="15" t="s">
        <v>94</v>
      </c>
    </row>
    <row r="57" spans="2:8" s="65" customFormat="1" ht="15" x14ac:dyDescent="0.25"/>
    <row r="58" spans="2:8" s="65" customFormat="1" ht="15" x14ac:dyDescent="0.25"/>
    <row r="59" spans="2:8" s="65" customFormat="1" ht="15" x14ac:dyDescent="0.25"/>
    <row r="60" spans="2:8" s="65" customFormat="1" ht="15" x14ac:dyDescent="0.25"/>
    <row r="61" spans="2:8" s="65" customFormat="1" ht="15" x14ac:dyDescent="0.25"/>
    <row r="62" spans="2:8" s="65" customFormat="1" x14ac:dyDescent="0.25">
      <c r="B62" s="64"/>
    </row>
    <row r="63" spans="2:8" s="65" customFormat="1" ht="42" customHeight="1" x14ac:dyDescent="0.25">
      <c r="B63" s="84" t="s">
        <v>621</v>
      </c>
      <c r="C63" s="84"/>
      <c r="D63" s="84"/>
      <c r="E63" s="84"/>
      <c r="F63" s="84"/>
      <c r="G63" s="84"/>
      <c r="H63" s="84"/>
    </row>
    <row r="64" spans="2:8" ht="15.75" customHeight="1" thickBot="1" x14ac:dyDescent="0.25"/>
    <row r="65" spans="2:16" s="65" customFormat="1" ht="39.950000000000003" customHeight="1" x14ac:dyDescent="0.25">
      <c r="B65" s="81" t="s">
        <v>611</v>
      </c>
      <c r="C65" s="69" t="s">
        <v>604</v>
      </c>
      <c r="D65" s="85"/>
      <c r="E65" s="81" t="s">
        <v>598</v>
      </c>
      <c r="F65" s="81"/>
    </row>
    <row r="66" spans="2:16" s="65" customFormat="1" ht="50.1" customHeight="1" x14ac:dyDescent="0.25">
      <c r="B66" s="82"/>
      <c r="C66" s="70" t="s">
        <v>612</v>
      </c>
      <c r="D66" s="86"/>
      <c r="E66" s="82"/>
      <c r="F66" s="82"/>
    </row>
    <row r="67" spans="2:16" s="65" customFormat="1" ht="39.950000000000003" customHeight="1" thickBot="1" x14ac:dyDescent="0.3">
      <c r="B67" s="83"/>
      <c r="C67" s="71" t="s">
        <v>610</v>
      </c>
      <c r="D67" s="87"/>
      <c r="E67" s="83"/>
      <c r="F67" s="83"/>
    </row>
    <row r="69" spans="2:16" s="65" customFormat="1" ht="15" x14ac:dyDescent="0.25">
      <c r="B69" s="65" t="s">
        <v>614</v>
      </c>
    </row>
    <row r="70" spans="2:16" s="65" customFormat="1" ht="15" x14ac:dyDescent="0.25">
      <c r="B70" s="66" t="s">
        <v>615</v>
      </c>
    </row>
    <row r="71" spans="2:16" ht="15.75" customHeight="1" x14ac:dyDescent="0.2">
      <c r="L71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3"/>
    </row>
    <row r="76" spans="2:16" ht="15.75" customHeight="1" x14ac:dyDescent="0.2">
      <c r="L76" s="3"/>
    </row>
    <row r="77" spans="2:16" ht="15.75" customHeight="1" x14ac:dyDescent="0.2">
      <c r="L77" s="3"/>
    </row>
    <row r="78" spans="2:16" ht="15.75" customHeight="1" x14ac:dyDescent="0.2">
      <c r="L78" s="5"/>
      <c r="M78" s="5"/>
      <c r="N78" s="6"/>
      <c r="O78" s="6"/>
      <c r="P78" s="5"/>
    </row>
    <row r="79" spans="2:16" ht="15.75" customHeight="1" x14ac:dyDescent="0.2">
      <c r="L79" s="7"/>
      <c r="M79" s="8"/>
      <c r="N79" s="8"/>
      <c r="O79" s="7"/>
      <c r="P79" s="7"/>
    </row>
    <row r="80" spans="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63:H63"/>
    <mergeCell ref="B65:B67"/>
    <mergeCell ref="D65:D67"/>
    <mergeCell ref="E65:E67"/>
    <mergeCell ref="F65:F67"/>
  </mergeCells>
  <hyperlinks>
    <hyperlink ref="I1" location="'Sheet1'!A1" display="Index" xr:uid="{5525E63A-0429-4E5B-A8BB-E895D424BB2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AF2DB-1FF1-42F5-9E29-C2BC9AD73C51}">
  <dimension ref="B1:P10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49" style="12" customWidth="1"/>
    <col min="4" max="4" width="35.42578125" style="12" customWidth="1"/>
    <col min="5" max="5" width="15.28515625" style="2" customWidth="1"/>
    <col min="6" max="6" width="35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104</v>
      </c>
      <c r="C7" s="28" t="s">
        <v>105</v>
      </c>
      <c r="D7" s="28" t="s">
        <v>106</v>
      </c>
      <c r="E7" s="29">
        <v>170557</v>
      </c>
      <c r="F7" s="30">
        <v>2857.17</v>
      </c>
      <c r="G7" s="31">
        <v>6.8099999999999994E-2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109</v>
      </c>
      <c r="E8" s="29">
        <v>367901</v>
      </c>
      <c r="F8" s="30">
        <v>2578.4299999999998</v>
      </c>
      <c r="G8" s="31">
        <v>6.1400000000000003E-2</v>
      </c>
      <c r="H8" s="32"/>
    </row>
    <row r="9" spans="2:9" ht="15.75" customHeight="1" x14ac:dyDescent="0.2">
      <c r="B9" s="28" t="s">
        <v>112</v>
      </c>
      <c r="C9" s="28" t="s">
        <v>113</v>
      </c>
      <c r="D9" s="28" t="s">
        <v>109</v>
      </c>
      <c r="E9" s="29">
        <v>157592</v>
      </c>
      <c r="F9" s="30">
        <v>2513.5100000000002</v>
      </c>
      <c r="G9" s="31">
        <v>5.9900000000000002E-2</v>
      </c>
      <c r="H9" s="32"/>
    </row>
    <row r="10" spans="2:9" ht="15.75" customHeight="1" x14ac:dyDescent="0.2">
      <c r="B10" s="28" t="s">
        <v>202</v>
      </c>
      <c r="C10" s="28" t="s">
        <v>203</v>
      </c>
      <c r="D10" s="28" t="s">
        <v>106</v>
      </c>
      <c r="E10" s="29">
        <v>59338</v>
      </c>
      <c r="F10" s="30">
        <v>2240.34</v>
      </c>
      <c r="G10" s="31">
        <v>5.3400000000000003E-2</v>
      </c>
      <c r="H10" s="32"/>
    </row>
    <row r="11" spans="2:9" ht="15.75" customHeight="1" x14ac:dyDescent="0.2">
      <c r="B11" s="28" t="s">
        <v>140</v>
      </c>
      <c r="C11" s="28" t="s">
        <v>141</v>
      </c>
      <c r="D11" s="28" t="s">
        <v>142</v>
      </c>
      <c r="E11" s="29">
        <v>26830</v>
      </c>
      <c r="F11" s="30">
        <v>2057.35</v>
      </c>
      <c r="G11" s="31">
        <v>4.9000000000000002E-2</v>
      </c>
      <c r="H11" s="32"/>
    </row>
    <row r="12" spans="2:9" ht="15.75" customHeight="1" x14ac:dyDescent="0.2">
      <c r="B12" s="28" t="s">
        <v>361</v>
      </c>
      <c r="C12" s="28" t="s">
        <v>362</v>
      </c>
      <c r="D12" s="28" t="s">
        <v>170</v>
      </c>
      <c r="E12" s="29">
        <v>44209</v>
      </c>
      <c r="F12" s="30">
        <v>1878.97</v>
      </c>
      <c r="G12" s="31">
        <v>4.48E-2</v>
      </c>
      <c r="H12" s="32"/>
    </row>
    <row r="13" spans="2:9" ht="15.75" customHeight="1" x14ac:dyDescent="0.2">
      <c r="B13" s="28" t="s">
        <v>119</v>
      </c>
      <c r="C13" s="28" t="s">
        <v>120</v>
      </c>
      <c r="D13" s="28" t="s">
        <v>121</v>
      </c>
      <c r="E13" s="29">
        <v>42602</v>
      </c>
      <c r="F13" s="30">
        <v>1073.25</v>
      </c>
      <c r="G13" s="31">
        <v>2.5600000000000001E-2</v>
      </c>
      <c r="H13" s="32"/>
    </row>
    <row r="14" spans="2:9" ht="15.75" customHeight="1" x14ac:dyDescent="0.2">
      <c r="B14" s="28" t="s">
        <v>166</v>
      </c>
      <c r="C14" s="28" t="s">
        <v>167</v>
      </c>
      <c r="D14" s="28" t="s">
        <v>129</v>
      </c>
      <c r="E14" s="29">
        <v>20500</v>
      </c>
      <c r="F14" s="30">
        <v>983.73</v>
      </c>
      <c r="G14" s="31">
        <v>2.3400000000000001E-2</v>
      </c>
      <c r="H14" s="32"/>
    </row>
    <row r="15" spans="2:9" ht="15.75" customHeight="1" x14ac:dyDescent="0.2">
      <c r="B15" s="28" t="s">
        <v>438</v>
      </c>
      <c r="C15" s="28" t="s">
        <v>439</v>
      </c>
      <c r="D15" s="28" t="s">
        <v>348</v>
      </c>
      <c r="E15" s="29">
        <v>9904</v>
      </c>
      <c r="F15" s="30">
        <v>937.17</v>
      </c>
      <c r="G15" s="31">
        <v>2.23E-2</v>
      </c>
      <c r="H15" s="32"/>
    </row>
    <row r="16" spans="2:9" ht="15.75" customHeight="1" x14ac:dyDescent="0.2">
      <c r="B16" s="28" t="s">
        <v>247</v>
      </c>
      <c r="C16" s="28" t="s">
        <v>248</v>
      </c>
      <c r="D16" s="28" t="s">
        <v>154</v>
      </c>
      <c r="E16" s="29">
        <v>42379</v>
      </c>
      <c r="F16" s="30">
        <v>916.17</v>
      </c>
      <c r="G16" s="31">
        <v>2.18E-2</v>
      </c>
      <c r="H16" s="32"/>
    </row>
    <row r="17" spans="2:8" ht="15.75" customHeight="1" x14ac:dyDescent="0.2">
      <c r="B17" s="28" t="s">
        <v>228</v>
      </c>
      <c r="C17" s="28" t="s">
        <v>229</v>
      </c>
      <c r="D17" s="28" t="s">
        <v>109</v>
      </c>
      <c r="E17" s="29">
        <v>44768</v>
      </c>
      <c r="F17" s="30">
        <v>897.82</v>
      </c>
      <c r="G17" s="31">
        <v>2.1399999999999999E-2</v>
      </c>
      <c r="H17" s="32"/>
    </row>
    <row r="18" spans="2:8" ht="15.75" customHeight="1" x14ac:dyDescent="0.2">
      <c r="B18" s="28" t="s">
        <v>519</v>
      </c>
      <c r="C18" s="28" t="s">
        <v>520</v>
      </c>
      <c r="D18" s="28" t="s">
        <v>154</v>
      </c>
      <c r="E18" s="29">
        <v>67510</v>
      </c>
      <c r="F18" s="30">
        <v>881.44</v>
      </c>
      <c r="G18" s="31">
        <v>2.1000000000000001E-2</v>
      </c>
      <c r="H18" s="32"/>
    </row>
    <row r="19" spans="2:8" ht="15.75" customHeight="1" x14ac:dyDescent="0.2">
      <c r="B19" s="28" t="s">
        <v>196</v>
      </c>
      <c r="C19" s="28" t="s">
        <v>197</v>
      </c>
      <c r="D19" s="28" t="s">
        <v>198</v>
      </c>
      <c r="E19" s="29">
        <v>4844</v>
      </c>
      <c r="F19" s="30">
        <v>861.59</v>
      </c>
      <c r="G19" s="31">
        <v>2.0500000000000001E-2</v>
      </c>
      <c r="H19" s="32"/>
    </row>
    <row r="20" spans="2:8" ht="15.75" customHeight="1" x14ac:dyDescent="0.2">
      <c r="B20" s="28" t="s">
        <v>444</v>
      </c>
      <c r="C20" s="28" t="s">
        <v>445</v>
      </c>
      <c r="D20" s="28" t="s">
        <v>348</v>
      </c>
      <c r="E20" s="29">
        <v>43198</v>
      </c>
      <c r="F20" s="30">
        <v>837.2</v>
      </c>
      <c r="G20" s="31">
        <v>1.9900000000000001E-2</v>
      </c>
      <c r="H20" s="32"/>
    </row>
    <row r="21" spans="2:8" ht="15.75" customHeight="1" x14ac:dyDescent="0.2">
      <c r="B21" s="28" t="s">
        <v>235</v>
      </c>
      <c r="C21" s="28" t="s">
        <v>236</v>
      </c>
      <c r="D21" s="28" t="s">
        <v>237</v>
      </c>
      <c r="E21" s="29">
        <v>202956</v>
      </c>
      <c r="F21" s="30">
        <v>832.12</v>
      </c>
      <c r="G21" s="31">
        <v>1.9800000000000002E-2</v>
      </c>
      <c r="H21" s="32"/>
    </row>
    <row r="22" spans="2:8" ht="15.75" customHeight="1" x14ac:dyDescent="0.2">
      <c r="B22" s="28" t="s">
        <v>114</v>
      </c>
      <c r="C22" s="28" t="s">
        <v>115</v>
      </c>
      <c r="D22" s="28" t="s">
        <v>116</v>
      </c>
      <c r="E22" s="29">
        <v>30354</v>
      </c>
      <c r="F22" s="30">
        <v>820.1</v>
      </c>
      <c r="G22" s="31">
        <v>1.95E-2</v>
      </c>
      <c r="H22" s="32"/>
    </row>
    <row r="23" spans="2:8" ht="15.75" customHeight="1" x14ac:dyDescent="0.2">
      <c r="B23" s="28" t="s">
        <v>173</v>
      </c>
      <c r="C23" s="28" t="s">
        <v>174</v>
      </c>
      <c r="D23" s="28" t="s">
        <v>116</v>
      </c>
      <c r="E23" s="29">
        <v>99791</v>
      </c>
      <c r="F23" s="30">
        <v>811.9</v>
      </c>
      <c r="G23" s="31">
        <v>1.9300000000000001E-2</v>
      </c>
      <c r="H23" s="32"/>
    </row>
    <row r="24" spans="2:8" ht="15.75" customHeight="1" x14ac:dyDescent="0.2">
      <c r="B24" s="28" t="s">
        <v>436</v>
      </c>
      <c r="C24" s="28" t="s">
        <v>437</v>
      </c>
      <c r="D24" s="28" t="s">
        <v>348</v>
      </c>
      <c r="E24" s="29">
        <v>80494</v>
      </c>
      <c r="F24" s="30">
        <v>739.98</v>
      </c>
      <c r="G24" s="31">
        <v>1.7600000000000001E-2</v>
      </c>
      <c r="H24" s="32"/>
    </row>
    <row r="25" spans="2:8" ht="15.75" customHeight="1" x14ac:dyDescent="0.2">
      <c r="B25" s="28" t="s">
        <v>238</v>
      </c>
      <c r="C25" s="28" t="s">
        <v>239</v>
      </c>
      <c r="D25" s="28" t="s">
        <v>109</v>
      </c>
      <c r="E25" s="29">
        <v>144991</v>
      </c>
      <c r="F25" s="30">
        <v>656.81</v>
      </c>
      <c r="G25" s="31">
        <v>1.5599999999999999E-2</v>
      </c>
      <c r="H25" s="32"/>
    </row>
    <row r="26" spans="2:8" ht="15.75" customHeight="1" x14ac:dyDescent="0.2">
      <c r="B26" s="28" t="s">
        <v>230</v>
      </c>
      <c r="C26" s="28" t="s">
        <v>231</v>
      </c>
      <c r="D26" s="28" t="s">
        <v>116</v>
      </c>
      <c r="E26" s="29">
        <v>19100</v>
      </c>
      <c r="F26" s="30">
        <v>619.73</v>
      </c>
      <c r="G26" s="31">
        <v>1.4800000000000001E-2</v>
      </c>
      <c r="H26" s="32"/>
    </row>
    <row r="27" spans="2:8" ht="15.75" customHeight="1" x14ac:dyDescent="0.2">
      <c r="B27" s="28" t="s">
        <v>259</v>
      </c>
      <c r="C27" s="28" t="s">
        <v>260</v>
      </c>
      <c r="D27" s="28" t="s">
        <v>129</v>
      </c>
      <c r="E27" s="29">
        <v>14604</v>
      </c>
      <c r="F27" s="30">
        <v>581.35</v>
      </c>
      <c r="G27" s="31">
        <v>1.38E-2</v>
      </c>
      <c r="H27" s="32"/>
    </row>
    <row r="28" spans="2:8" ht="15.75" customHeight="1" x14ac:dyDescent="0.2">
      <c r="B28" s="28" t="s">
        <v>448</v>
      </c>
      <c r="C28" s="28" t="s">
        <v>449</v>
      </c>
      <c r="D28" s="28" t="s">
        <v>170</v>
      </c>
      <c r="E28" s="29">
        <v>55764</v>
      </c>
      <c r="F28" s="30">
        <v>572.04999999999995</v>
      </c>
      <c r="G28" s="31">
        <v>1.3599999999999999E-2</v>
      </c>
      <c r="H28" s="32"/>
    </row>
    <row r="29" spans="2:8" ht="15.75" customHeight="1" x14ac:dyDescent="0.2">
      <c r="B29" s="28" t="s">
        <v>351</v>
      </c>
      <c r="C29" s="28" t="s">
        <v>352</v>
      </c>
      <c r="D29" s="28" t="s">
        <v>348</v>
      </c>
      <c r="E29" s="29">
        <v>5061</v>
      </c>
      <c r="F29" s="30">
        <v>570.84</v>
      </c>
      <c r="G29" s="31">
        <v>1.3599999999999999E-2</v>
      </c>
      <c r="H29" s="32"/>
    </row>
    <row r="30" spans="2:8" ht="15.75" customHeight="1" x14ac:dyDescent="0.2">
      <c r="B30" s="28" t="s">
        <v>245</v>
      </c>
      <c r="C30" s="28" t="s">
        <v>246</v>
      </c>
      <c r="D30" s="28" t="s">
        <v>126</v>
      </c>
      <c r="E30" s="29">
        <v>7038</v>
      </c>
      <c r="F30" s="30">
        <v>516.45000000000005</v>
      </c>
      <c r="G30" s="31">
        <v>1.23E-2</v>
      </c>
      <c r="H30" s="32"/>
    </row>
    <row r="31" spans="2:8" ht="15.75" customHeight="1" x14ac:dyDescent="0.2">
      <c r="B31" s="28" t="s">
        <v>130</v>
      </c>
      <c r="C31" s="28" t="s">
        <v>131</v>
      </c>
      <c r="D31" s="28" t="s">
        <v>132</v>
      </c>
      <c r="E31" s="29">
        <v>72649</v>
      </c>
      <c r="F31" s="30">
        <v>500.04</v>
      </c>
      <c r="G31" s="31">
        <v>1.1900000000000001E-2</v>
      </c>
      <c r="H31" s="32"/>
    </row>
    <row r="32" spans="2:8" ht="15.75" customHeight="1" x14ac:dyDescent="0.2">
      <c r="B32" s="28" t="s">
        <v>460</v>
      </c>
      <c r="C32" s="28" t="s">
        <v>461</v>
      </c>
      <c r="D32" s="28" t="s">
        <v>170</v>
      </c>
      <c r="E32" s="29">
        <v>198500</v>
      </c>
      <c r="F32" s="30">
        <v>489</v>
      </c>
      <c r="G32" s="31">
        <v>1.1599999999999999E-2</v>
      </c>
      <c r="H32" s="32"/>
    </row>
    <row r="33" spans="2:8" ht="15.75" customHeight="1" x14ac:dyDescent="0.2">
      <c r="B33" s="28" t="s">
        <v>397</v>
      </c>
      <c r="C33" s="28" t="s">
        <v>398</v>
      </c>
      <c r="D33" s="28" t="s">
        <v>201</v>
      </c>
      <c r="E33" s="29">
        <v>202467</v>
      </c>
      <c r="F33" s="30">
        <v>415.97</v>
      </c>
      <c r="G33" s="31">
        <v>9.9000000000000008E-3</v>
      </c>
      <c r="H33" s="32"/>
    </row>
    <row r="34" spans="2:8" ht="15.75" customHeight="1" x14ac:dyDescent="0.2">
      <c r="B34" s="28" t="s">
        <v>322</v>
      </c>
      <c r="C34" s="28" t="s">
        <v>323</v>
      </c>
      <c r="D34" s="28" t="s">
        <v>129</v>
      </c>
      <c r="E34" s="29">
        <v>13194</v>
      </c>
      <c r="F34" s="30">
        <v>407.1</v>
      </c>
      <c r="G34" s="31">
        <v>9.7000000000000003E-3</v>
      </c>
      <c r="H34" s="32"/>
    </row>
    <row r="35" spans="2:8" ht="15.75" customHeight="1" x14ac:dyDescent="0.2">
      <c r="B35" s="28" t="s">
        <v>210</v>
      </c>
      <c r="C35" s="28" t="s">
        <v>211</v>
      </c>
      <c r="D35" s="28" t="s">
        <v>142</v>
      </c>
      <c r="E35" s="29">
        <v>14712</v>
      </c>
      <c r="F35" s="30">
        <v>405.21</v>
      </c>
      <c r="G35" s="31">
        <v>9.7000000000000003E-3</v>
      </c>
      <c r="H35" s="32"/>
    </row>
    <row r="36" spans="2:8" ht="15.75" customHeight="1" x14ac:dyDescent="0.2">
      <c r="B36" s="28" t="s">
        <v>288</v>
      </c>
      <c r="C36" s="28" t="s">
        <v>289</v>
      </c>
      <c r="D36" s="28" t="s">
        <v>234</v>
      </c>
      <c r="E36" s="29">
        <v>120715</v>
      </c>
      <c r="F36" s="30">
        <v>381.46</v>
      </c>
      <c r="G36" s="31">
        <v>9.1000000000000004E-3</v>
      </c>
      <c r="H36" s="32"/>
    </row>
    <row r="37" spans="2:8" ht="15.75" customHeight="1" x14ac:dyDescent="0.2">
      <c r="B37" s="28" t="s">
        <v>343</v>
      </c>
      <c r="C37" s="28" t="s">
        <v>344</v>
      </c>
      <c r="D37" s="28" t="s">
        <v>345</v>
      </c>
      <c r="E37" s="29">
        <v>138209</v>
      </c>
      <c r="F37" s="30">
        <v>376.41</v>
      </c>
      <c r="G37" s="31">
        <v>8.9999999999999993E-3</v>
      </c>
      <c r="H37" s="32"/>
    </row>
    <row r="38" spans="2:8" ht="15.75" customHeight="1" x14ac:dyDescent="0.2">
      <c r="B38" s="28" t="s">
        <v>346</v>
      </c>
      <c r="C38" s="28" t="s">
        <v>347</v>
      </c>
      <c r="D38" s="28" t="s">
        <v>348</v>
      </c>
      <c r="E38" s="29">
        <v>14265</v>
      </c>
      <c r="F38" s="30">
        <v>371.52</v>
      </c>
      <c r="G38" s="31">
        <v>8.8000000000000005E-3</v>
      </c>
      <c r="H38" s="32"/>
    </row>
    <row r="39" spans="2:8" ht="15.75" customHeight="1" x14ac:dyDescent="0.2">
      <c r="B39" s="28" t="s">
        <v>357</v>
      </c>
      <c r="C39" s="28" t="s">
        <v>358</v>
      </c>
      <c r="D39" s="28" t="s">
        <v>209</v>
      </c>
      <c r="E39" s="29">
        <v>164834</v>
      </c>
      <c r="F39" s="30">
        <v>299.01</v>
      </c>
      <c r="G39" s="31">
        <v>7.1000000000000004E-3</v>
      </c>
      <c r="H39" s="32"/>
    </row>
    <row r="40" spans="2:8" ht="15.75" customHeight="1" x14ac:dyDescent="0.2">
      <c r="B40" s="28" t="s">
        <v>243</v>
      </c>
      <c r="C40" s="28" t="s">
        <v>244</v>
      </c>
      <c r="D40" s="28" t="s">
        <v>198</v>
      </c>
      <c r="E40" s="29">
        <v>22627</v>
      </c>
      <c r="F40" s="30">
        <v>274.94</v>
      </c>
      <c r="G40" s="31">
        <v>6.4999999999999997E-3</v>
      </c>
      <c r="H40" s="32"/>
    </row>
    <row r="41" spans="2:8" ht="15.75" customHeight="1" x14ac:dyDescent="0.2">
      <c r="B41" s="28" t="s">
        <v>464</v>
      </c>
      <c r="C41" s="28" t="s">
        <v>465</v>
      </c>
      <c r="D41" s="28" t="s">
        <v>154</v>
      </c>
      <c r="E41" s="29">
        <v>55395</v>
      </c>
      <c r="F41" s="30">
        <v>265.29000000000002</v>
      </c>
      <c r="G41" s="31">
        <v>6.3E-3</v>
      </c>
      <c r="H41" s="32"/>
    </row>
    <row r="42" spans="2:8" ht="15.75" customHeight="1" x14ac:dyDescent="0.2">
      <c r="B42" s="28" t="s">
        <v>159</v>
      </c>
      <c r="C42" s="28" t="s">
        <v>160</v>
      </c>
      <c r="D42" s="28" t="s">
        <v>109</v>
      </c>
      <c r="E42" s="29">
        <v>29868</v>
      </c>
      <c r="F42" s="30">
        <v>228.95</v>
      </c>
      <c r="G42" s="31">
        <v>5.4999999999999997E-3</v>
      </c>
      <c r="H42" s="32"/>
    </row>
    <row r="43" spans="2:8" ht="15.75" customHeight="1" x14ac:dyDescent="0.2">
      <c r="B43" s="28" t="s">
        <v>286</v>
      </c>
      <c r="C43" s="28" t="s">
        <v>287</v>
      </c>
      <c r="D43" s="28" t="s">
        <v>198</v>
      </c>
      <c r="E43" s="29">
        <v>28243</v>
      </c>
      <c r="F43" s="30">
        <v>204.03</v>
      </c>
      <c r="G43" s="31">
        <v>4.8999999999999998E-3</v>
      </c>
      <c r="H43" s="32"/>
    </row>
    <row r="44" spans="2:8" ht="15.75" customHeight="1" x14ac:dyDescent="0.2">
      <c r="B44" s="28" t="s">
        <v>339</v>
      </c>
      <c r="C44" s="28" t="s">
        <v>340</v>
      </c>
      <c r="D44" s="28" t="s">
        <v>116</v>
      </c>
      <c r="E44" s="29">
        <v>117731</v>
      </c>
      <c r="F44" s="30">
        <v>188.78</v>
      </c>
      <c r="G44" s="31">
        <v>4.4999999999999997E-3</v>
      </c>
      <c r="H44" s="32"/>
    </row>
    <row r="45" spans="2:8" ht="15.75" customHeight="1" x14ac:dyDescent="0.2">
      <c r="B45" s="27" t="s">
        <v>77</v>
      </c>
      <c r="C45" s="27"/>
      <c r="D45" s="27"/>
      <c r="E45" s="33"/>
      <c r="F45" s="34">
        <f>SUM(F7:F44)</f>
        <v>33043.179999999993</v>
      </c>
      <c r="G45" s="35">
        <f>SUM(G7:G44)</f>
        <v>0.78689999999999971</v>
      </c>
      <c r="H45" s="36"/>
    </row>
    <row r="46" spans="2:8" ht="15.75" customHeight="1" x14ac:dyDescent="0.2">
      <c r="B46" s="27" t="s">
        <v>137</v>
      </c>
      <c r="C46" s="28"/>
      <c r="D46" s="28"/>
      <c r="E46" s="29"/>
      <c r="F46" s="30"/>
      <c r="G46" s="31"/>
      <c r="H46" s="32"/>
    </row>
    <row r="47" spans="2:8" ht="15.75" customHeight="1" x14ac:dyDescent="0.2">
      <c r="B47" s="28" t="s">
        <v>135</v>
      </c>
      <c r="C47" s="28" t="s">
        <v>136</v>
      </c>
      <c r="D47" s="28" t="s">
        <v>132</v>
      </c>
      <c r="E47" s="29">
        <v>5189</v>
      </c>
      <c r="F47" s="30">
        <v>7.95</v>
      </c>
      <c r="G47" s="31">
        <v>2.0000000000000001E-4</v>
      </c>
      <c r="H47" s="32"/>
    </row>
    <row r="48" spans="2:8" ht="15.75" customHeight="1" x14ac:dyDescent="0.2">
      <c r="B48" s="27" t="s">
        <v>77</v>
      </c>
      <c r="C48" s="28"/>
      <c r="D48" s="28"/>
      <c r="E48" s="29"/>
      <c r="F48" s="63">
        <f>SUM(F47)</f>
        <v>7.95</v>
      </c>
      <c r="G48" s="35">
        <f>SUM(G47)</f>
        <v>2.0000000000000001E-4</v>
      </c>
      <c r="H48" s="32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39" t="s">
        <v>81</v>
      </c>
      <c r="C50" s="39"/>
      <c r="D50" s="39"/>
      <c r="E50" s="40"/>
      <c r="F50" s="34">
        <v>33051.129999999997</v>
      </c>
      <c r="G50" s="35">
        <v>0.78720000000000001</v>
      </c>
      <c r="H50" s="36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27" t="s">
        <v>67</v>
      </c>
      <c r="C52" s="28"/>
      <c r="D52" s="28"/>
      <c r="E52" s="29"/>
      <c r="F52" s="30"/>
      <c r="G52" s="31"/>
      <c r="H52" s="32"/>
    </row>
    <row r="53" spans="2:8" ht="15.75" customHeight="1" x14ac:dyDescent="0.2">
      <c r="B53" s="27" t="s">
        <v>68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8" t="s">
        <v>69</v>
      </c>
      <c r="C54" s="28" t="s">
        <v>70</v>
      </c>
      <c r="D54" s="28" t="s">
        <v>71</v>
      </c>
      <c r="E54" s="29">
        <v>200000</v>
      </c>
      <c r="F54" s="30">
        <v>205.02</v>
      </c>
      <c r="G54" s="31">
        <v>4.8999999999999998E-3</v>
      </c>
      <c r="H54" s="32">
        <v>5.6635999999999999E-2</v>
      </c>
    </row>
    <row r="55" spans="2:8" ht="15.75" customHeight="1" x14ac:dyDescent="0.2">
      <c r="B55" s="27" t="s">
        <v>77</v>
      </c>
      <c r="C55" s="27"/>
      <c r="D55" s="27"/>
      <c r="E55" s="33"/>
      <c r="F55" s="34">
        <v>205.02</v>
      </c>
      <c r="G55" s="35">
        <v>4.8999999999999998E-3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78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77</v>
      </c>
      <c r="C58" s="28"/>
      <c r="D58" s="28"/>
      <c r="E58" s="29"/>
      <c r="F58" s="37" t="s">
        <v>79</v>
      </c>
      <c r="G58" s="38" t="s">
        <v>79</v>
      </c>
      <c r="H58" s="32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80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77</v>
      </c>
      <c r="C61" s="28"/>
      <c r="D61" s="28"/>
      <c r="E61" s="29"/>
      <c r="F61" s="37" t="s">
        <v>79</v>
      </c>
      <c r="G61" s="38" t="s">
        <v>79</v>
      </c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39" t="s">
        <v>81</v>
      </c>
      <c r="C63" s="39"/>
      <c r="D63" s="39"/>
      <c r="E63" s="40"/>
      <c r="F63" s="34">
        <v>205.02</v>
      </c>
      <c r="G63" s="35">
        <v>4.8999999999999998E-3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82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83</v>
      </c>
      <c r="C67" s="28"/>
      <c r="D67" s="28"/>
      <c r="E67" s="29"/>
      <c r="F67" s="30"/>
      <c r="G67" s="31"/>
      <c r="H67" s="32"/>
    </row>
    <row r="68" spans="2:16" ht="15.75" customHeight="1" x14ac:dyDescent="0.2">
      <c r="B68" s="28" t="s">
        <v>88</v>
      </c>
      <c r="C68" s="28" t="s">
        <v>89</v>
      </c>
      <c r="D68" s="28" t="s">
        <v>71</v>
      </c>
      <c r="E68" s="29">
        <v>7950000</v>
      </c>
      <c r="F68" s="30">
        <v>7909.66</v>
      </c>
      <c r="G68" s="31">
        <v>0.18840000000000001</v>
      </c>
      <c r="H68" s="32">
        <v>3.3848000000000003E-2</v>
      </c>
      <c r="L68" s="3"/>
    </row>
    <row r="69" spans="2:16" ht="15.75" customHeight="1" x14ac:dyDescent="0.2">
      <c r="B69" s="28" t="s">
        <v>84</v>
      </c>
      <c r="C69" s="28" t="s">
        <v>85</v>
      </c>
      <c r="D69" s="28" t="s">
        <v>71</v>
      </c>
      <c r="E69" s="29">
        <v>400000</v>
      </c>
      <c r="F69" s="30">
        <v>399.54</v>
      </c>
      <c r="G69" s="31">
        <v>9.4999999999999998E-3</v>
      </c>
      <c r="H69" s="32">
        <v>3.2354000000000001E-2</v>
      </c>
    </row>
    <row r="70" spans="2:16" ht="15.75" customHeight="1" x14ac:dyDescent="0.2">
      <c r="B70" s="28" t="s">
        <v>86</v>
      </c>
      <c r="C70" s="28" t="s">
        <v>87</v>
      </c>
      <c r="D70" s="28" t="s">
        <v>71</v>
      </c>
      <c r="E70" s="29">
        <v>250000</v>
      </c>
      <c r="F70" s="30">
        <v>249.87</v>
      </c>
      <c r="G70" s="31">
        <v>6.0000000000000001E-3</v>
      </c>
      <c r="H70" s="32">
        <v>3.2015000000000002E-2</v>
      </c>
      <c r="L70" s="3"/>
    </row>
    <row r="71" spans="2:16" ht="15.75" customHeight="1" x14ac:dyDescent="0.2">
      <c r="B71" s="27" t="s">
        <v>77</v>
      </c>
      <c r="C71" s="27"/>
      <c r="D71" s="27"/>
      <c r="E71" s="33"/>
      <c r="F71" s="34">
        <v>8559.07</v>
      </c>
      <c r="G71" s="35">
        <v>0.2039</v>
      </c>
      <c r="H71" s="36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39" t="s">
        <v>81</v>
      </c>
      <c r="C73" s="39"/>
      <c r="D73" s="39"/>
      <c r="E73" s="40"/>
      <c r="F73" s="34">
        <v>8559.07</v>
      </c>
      <c r="G73" s="35">
        <v>0.2039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90</v>
      </c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91</v>
      </c>
      <c r="C77" s="28"/>
      <c r="D77" s="28"/>
      <c r="E77" s="29"/>
      <c r="F77" s="30">
        <v>843.58</v>
      </c>
      <c r="G77" s="31">
        <v>2.01E-2</v>
      </c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77</v>
      </c>
      <c r="C78" s="27"/>
      <c r="D78" s="27"/>
      <c r="E78" s="33"/>
      <c r="F78" s="34">
        <v>843.58</v>
      </c>
      <c r="G78" s="35">
        <v>2.01E-2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39" t="s">
        <v>81</v>
      </c>
      <c r="C80" s="39"/>
      <c r="D80" s="39"/>
      <c r="E80" s="40"/>
      <c r="F80" s="34">
        <v>843.58</v>
      </c>
      <c r="G80" s="35">
        <v>2.01E-2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 t="s">
        <v>92</v>
      </c>
      <c r="C81" s="28"/>
      <c r="D81" s="28"/>
      <c r="E81" s="29"/>
      <c r="F81" s="41">
        <v>-675.63</v>
      </c>
      <c r="G81" s="42">
        <v>-1.6100000000000003E-2</v>
      </c>
      <c r="H81" s="32"/>
      <c r="L81" s="9"/>
      <c r="M81" s="9"/>
      <c r="N81" s="9"/>
      <c r="O81" s="9"/>
      <c r="P81" s="9"/>
    </row>
    <row r="82" spans="2:16" ht="15.75" customHeight="1" x14ac:dyDescent="0.2">
      <c r="B82" s="43" t="s">
        <v>93</v>
      </c>
      <c r="C82" s="43"/>
      <c r="D82" s="43"/>
      <c r="E82" s="44"/>
      <c r="F82" s="45">
        <v>41983.17</v>
      </c>
      <c r="G82" s="46">
        <v>1</v>
      </c>
      <c r="H82" s="47"/>
      <c r="L82" s="9"/>
      <c r="M82" s="9"/>
      <c r="N82" s="9"/>
      <c r="O82" s="9"/>
      <c r="P82" s="9"/>
    </row>
    <row r="83" spans="2:16" ht="15.75" customHeight="1" x14ac:dyDescent="0.2">
      <c r="B83" s="2"/>
      <c r="L83" s="9"/>
      <c r="M83" s="9"/>
      <c r="N83" s="9"/>
      <c r="O83" s="9"/>
      <c r="P83" s="9"/>
    </row>
    <row r="84" spans="2:16" ht="15.75" customHeight="1" x14ac:dyDescent="0.2">
      <c r="B84" s="15" t="s">
        <v>101</v>
      </c>
      <c r="L84" s="9"/>
      <c r="M84" s="9"/>
      <c r="N84" s="9"/>
      <c r="O84" s="9"/>
      <c r="P84" s="9"/>
    </row>
    <row r="85" spans="2:16" ht="15.75" customHeight="1" x14ac:dyDescent="0.2">
      <c r="B85" s="15" t="s">
        <v>94</v>
      </c>
    </row>
    <row r="86" spans="2:16" ht="15.75" customHeight="1" x14ac:dyDescent="0.2">
      <c r="L86" s="3"/>
    </row>
    <row r="88" spans="2:16" s="65" customFormat="1" ht="15" x14ac:dyDescent="0.25"/>
    <row r="89" spans="2:16" s="65" customFormat="1" ht="15" x14ac:dyDescent="0.25"/>
    <row r="90" spans="2:16" s="65" customFormat="1" ht="15" x14ac:dyDescent="0.25"/>
    <row r="91" spans="2:16" s="65" customFormat="1" ht="15" x14ac:dyDescent="0.25"/>
    <row r="92" spans="2:16" s="65" customFormat="1" ht="15" x14ac:dyDescent="0.25"/>
    <row r="93" spans="2:16" s="65" customFormat="1" x14ac:dyDescent="0.25">
      <c r="B93" s="64"/>
    </row>
    <row r="94" spans="2:16" s="65" customFormat="1" ht="42" customHeight="1" x14ac:dyDescent="0.25">
      <c r="B94" s="84" t="s">
        <v>621</v>
      </c>
      <c r="C94" s="84"/>
      <c r="D94" s="84"/>
      <c r="E94" s="84"/>
      <c r="F94" s="84"/>
      <c r="G94" s="84"/>
      <c r="H94" s="84"/>
    </row>
    <row r="95" spans="2:16" ht="15.75" customHeight="1" thickBot="1" x14ac:dyDescent="0.25"/>
    <row r="96" spans="2:16" s="65" customFormat="1" ht="39.950000000000003" customHeight="1" x14ac:dyDescent="0.25">
      <c r="B96" s="81" t="s">
        <v>61</v>
      </c>
      <c r="C96" s="69" t="s">
        <v>583</v>
      </c>
      <c r="D96" s="85"/>
      <c r="E96" s="81" t="s">
        <v>574</v>
      </c>
      <c r="F96" s="81"/>
    </row>
    <row r="97" spans="2:6" s="65" customFormat="1" ht="50.1" customHeight="1" x14ac:dyDescent="0.25">
      <c r="B97" s="82"/>
      <c r="C97" s="70" t="s">
        <v>613</v>
      </c>
      <c r="D97" s="86"/>
      <c r="E97" s="82"/>
      <c r="F97" s="82"/>
    </row>
    <row r="98" spans="2:6" s="65" customFormat="1" ht="39.950000000000003" customHeight="1" thickBot="1" x14ac:dyDescent="0.3">
      <c r="B98" s="83"/>
      <c r="C98" s="71" t="s">
        <v>576</v>
      </c>
      <c r="D98" s="87"/>
      <c r="E98" s="83"/>
      <c r="F98" s="83"/>
    </row>
    <row r="100" spans="2:6" s="65" customFormat="1" ht="15" x14ac:dyDescent="0.25">
      <c r="B100" s="65" t="s">
        <v>614</v>
      </c>
    </row>
    <row r="101" spans="2:6" s="65" customFormat="1" ht="15" x14ac:dyDescent="0.25">
      <c r="B101" s="66" t="s">
        <v>615</v>
      </c>
    </row>
  </sheetData>
  <mergeCells count="5">
    <mergeCell ref="B94:H94"/>
    <mergeCell ref="B96:B98"/>
    <mergeCell ref="D96:D98"/>
    <mergeCell ref="E96:E98"/>
    <mergeCell ref="F96:F98"/>
  </mergeCells>
  <hyperlinks>
    <hyperlink ref="I1" location="'Sheet1'!A1" display="Index" xr:uid="{7AA36726-015C-4509-A484-EC6EEC39DEF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Sheet1</vt:lpstr>
      <vt:lpstr>Riskometer - Sep 21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2021-10-13T12:44:22Z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