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T:\INVESTMENTS_VALUATION\2 Regulatory Monthly-Half yearly ReportIng\11 February 2022\Portfolio Monthly\"/>
    </mc:Choice>
  </mc:AlternateContent>
  <xr:revisionPtr revIDLastSave="0" documentId="13_ncr:1_{10361CE8-318A-4746-9590-BC20DC99D111}" xr6:coauthVersionLast="47" xr6:coauthVersionMax="47" xr10:uidLastSave="{00000000-0000-0000-0000-000000000000}"/>
  <bookViews>
    <workbookView xWindow="-120" yWindow="-120" windowWidth="20730" windowHeight="11160" xr2:uid="{00000000-000D-0000-FFFF-FFFF00000000}"/>
  </bookViews>
  <sheets>
    <sheet name="Sheet1" sheetId="28" r:id="rId1"/>
    <sheet name="LEARBF" sheetId="10" r:id="rId2"/>
    <sheet name="LEBADF" sheetId="11" r:id="rId3"/>
    <sheet name="LEBALF" sheetId="12" r:id="rId4"/>
    <sheet name="LEBFSF" sheetId="13" r:id="rId5"/>
    <sheet name="LECHID" sheetId="14" r:id="rId6"/>
    <sheet name="LEEQTF" sheetId="15" r:id="rId7"/>
    <sheet name="LEGROW" sheetId="16" r:id="rId8"/>
    <sheet name="LEINFA" sheetId="17" r:id="rId9"/>
    <sheet name="LEINNF" sheetId="18" r:id="rId10"/>
    <sheet name="LEINSX" sheetId="19" r:id="rId11"/>
    <sheet name="LEMIDF" sheetId="20" r:id="rId12"/>
    <sheet name="LET100" sheetId="21" r:id="rId13"/>
    <sheet name="LETAXP" sheetId="22" r:id="rId14"/>
    <sheet name="LETF50" sheetId="23" r:id="rId15"/>
    <sheet name="LETFSX" sheetId="24" r:id="rId16"/>
    <sheet name="LEULIS" sheetId="25" r:id="rId17"/>
  </sheets>
  <definedNames>
    <definedName name="_xlnm._FilterDatabase" localSheetId="1" hidden="1">LEARBF!$B$5:$P$57</definedName>
    <definedName name="_xlnm._FilterDatabase" localSheetId="2" hidden="1">LEBADF!$B$5:$P$102</definedName>
    <definedName name="_xlnm._FilterDatabase" localSheetId="3" hidden="1">LEBALF!$B$5:$P$93</definedName>
    <definedName name="_xlnm._FilterDatabase" localSheetId="4" hidden="1">LEBFSF!$B$5:$P$38</definedName>
    <definedName name="_xlnm._FilterDatabase" localSheetId="5" hidden="1">LECHID!$B$5:$P$86</definedName>
    <definedName name="_xlnm._FilterDatabase" localSheetId="6" hidden="1">LEEQTF!$B$5:$P$73</definedName>
    <definedName name="_xlnm._FilterDatabase" localSheetId="7" hidden="1">LEGROW!$B$5:$P$64</definedName>
    <definedName name="_xlnm._FilterDatabase" localSheetId="8" hidden="1">LEINFA!$B$5:$P$51</definedName>
    <definedName name="_xlnm._FilterDatabase" localSheetId="9" hidden="1">LEINNF!$B$5:$P$71</definedName>
    <definedName name="_xlnm._FilterDatabase" localSheetId="10" hidden="1">LEINSX!$B$5:$P$50</definedName>
    <definedName name="_xlnm._FilterDatabase" localSheetId="11" hidden="1">LEMIDF!$B$5:$P$84</definedName>
    <definedName name="_xlnm._FilterDatabase" localSheetId="12" hidden="1">'LET100'!$B$5:$P$121</definedName>
    <definedName name="_xlnm._FilterDatabase" localSheetId="13" hidden="1">LETAXP!$B$5:$P$72</definedName>
    <definedName name="_xlnm._FilterDatabase" localSheetId="14" hidden="1">LETF50!$B$5:$P$71</definedName>
    <definedName name="_xlnm._FilterDatabase" localSheetId="15" hidden="1">LETFSX!$B$5:$P$50</definedName>
    <definedName name="_xlnm._FilterDatabase" localSheetId="16" hidden="1">LEULIS!$B$5:$P$84</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0" i="16" l="1"/>
  <c r="F50" i="16"/>
  <c r="G53" i="16"/>
  <c r="F53" i="16"/>
  <c r="G51" i="14"/>
  <c r="F51" i="14"/>
  <c r="G54" i="14"/>
  <c r="F54" i="14"/>
</calcChain>
</file>

<file path=xl/sharedStrings.xml><?xml version="1.0" encoding="utf-8"?>
<sst xmlns="http://schemas.openxmlformats.org/spreadsheetml/2006/main" count="3133" uniqueCount="586">
  <si>
    <t>Name of the Instrument</t>
  </si>
  <si>
    <t>ISIN</t>
  </si>
  <si>
    <t>Quantity</t>
  </si>
  <si>
    <t>Market/Fair Value (Rounded, Rs. In Lacs)</t>
  </si>
  <si>
    <t>Rounded, % to Net Assets</t>
  </si>
  <si>
    <t>Industry / Rating</t>
  </si>
  <si>
    <t>Yield</t>
  </si>
  <si>
    <t>Monthly Portfolio Statement as on February 28,2022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</si>
  <si>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</si>
  <si>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</si>
  <si>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</si>
  <si>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</si>
  <si>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</si>
  <si>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</si>
  <si>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</si>
  <si>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</si>
  <si>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</si>
  <si>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INDEX FUND-NIFTY PLAN</t>
  </si>
  <si>
    <t>LIC MF INDEX FUND-SENSEX PLAN</t>
  </si>
  <si>
    <t>LIC MF LARGE &amp; MID CAP FUND</t>
  </si>
  <si>
    <t>LIC MF ETF-NIFTY 100</t>
  </si>
  <si>
    <t>LIC MF TAX PLAN</t>
  </si>
  <si>
    <t>LIC MF ETF-NIFTY 50</t>
  </si>
  <si>
    <t>LIC MF ETF-SENSEX</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</si>
  <si>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</si>
  <si>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</si>
  <si>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</si>
  <si>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</si>
  <si>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</si>
  <si>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</si>
  <si>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</si>
  <si>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</si>
  <si>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</si>
  <si>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</si>
  <si>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</si>
  <si>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</si>
  <si>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</si>
  <si>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</si>
  <si>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</si>
  <si>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</si>
  <si>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</si>
  <si>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</si>
  <si>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Index Fund-Nifty Plan</t>
  </si>
  <si>
    <t>LEINSX</t>
  </si>
  <si>
    <t>LIC MF Index Fund-Sensex Plan</t>
  </si>
  <si>
    <t>LEMIDF</t>
  </si>
  <si>
    <t>LIC MF Large &amp; Mid Cap Fund</t>
  </si>
  <si>
    <t>LET100</t>
  </si>
  <si>
    <t>LIC MF ETF-Nifty 100</t>
  </si>
  <si>
    <t>LETAXP</t>
  </si>
  <si>
    <t>LIC MF Tax Plan</t>
  </si>
  <si>
    <t>LETF50</t>
  </si>
  <si>
    <t>LIC MF ETF-Nifty 50</t>
  </si>
  <si>
    <t>LETFSX</t>
  </si>
  <si>
    <t>LIC MF ETF-Sensex</t>
  </si>
  <si>
    <t>LEULIS</t>
  </si>
  <si>
    <t>LIC MF Unit Linked Insurance Scheme</t>
  </si>
  <si>
    <t>INDEX</t>
  </si>
  <si>
    <t>Monthly Portfolio Statement as on February 28, 2022</t>
  </si>
  <si>
    <t>Scheme</t>
  </si>
  <si>
    <t>Scheme Name</t>
  </si>
  <si>
    <t>Debt Instruments</t>
  </si>
  <si>
    <t>(a)Listed / Awaiting listing on stock Exchanges</t>
  </si>
  <si>
    <t>SOVEREIGN</t>
  </si>
  <si>
    <t>5.63% Government of India</t>
  </si>
  <si>
    <t>IN0020210012</t>
  </si>
  <si>
    <t>7.32% Government of India</t>
  </si>
  <si>
    <t>IN0020180488</t>
  </si>
  <si>
    <t>CRISIL AAA</t>
  </si>
  <si>
    <t>5.22% Government of India</t>
  </si>
  <si>
    <t>IN0020200112</t>
  </si>
  <si>
    <t>Sub Total</t>
  </si>
  <si>
    <t>(b)Privately Placed/Unlisted</t>
  </si>
  <si>
    <t>NIL</t>
  </si>
  <si>
    <t>(c)Securitised Debt Instruments</t>
  </si>
  <si>
    <t>TOTAL</t>
  </si>
  <si>
    <t>Money Market Instruments</t>
  </si>
  <si>
    <t>Treasury Bill</t>
  </si>
  <si>
    <t>Treps / Reverse Repo</t>
  </si>
  <si>
    <t>Treps</t>
  </si>
  <si>
    <t>Net Receivables / (Payables)</t>
  </si>
  <si>
    <t>GRAND TOTAL</t>
  </si>
  <si>
    <t>**  Non Traded Security</t>
  </si>
  <si>
    <t>6.1% Government of India</t>
  </si>
  <si>
    <t>IN0020210095</t>
  </si>
  <si>
    <t>5.74% Government of India</t>
  </si>
  <si>
    <t>IN0020210186</t>
  </si>
  <si>
    <t>364 DAYS TBILL RED 11-03-2022</t>
  </si>
  <si>
    <t>IN002020Z493</t>
  </si>
  <si>
    <t>8.94% Export Import Bank of India **</t>
  </si>
  <si>
    <t>INE514E08CB3</t>
  </si>
  <si>
    <t>#  Unlisted Security</t>
  </si>
  <si>
    <t>Equity &amp; Equity related</t>
  </si>
  <si>
    <t>(a)Listed / Awaiting listing on Stock Exchanges</t>
  </si>
  <si>
    <t>Infosys Ltd.</t>
  </si>
  <si>
    <t>INE009A01021</t>
  </si>
  <si>
    <t>SOFTWARE</t>
  </si>
  <si>
    <t>ICICI Bank Ltd.</t>
  </si>
  <si>
    <t>INE090A01021</t>
  </si>
  <si>
    <t>BANKS</t>
  </si>
  <si>
    <t>HDFC Bank Ltd.</t>
  </si>
  <si>
    <t>INE040A01034</t>
  </si>
  <si>
    <t>Reliance Industries Ltd.</t>
  </si>
  <si>
    <t>INE002A01018</t>
  </si>
  <si>
    <t>PETROLEUM PRODUCTS</t>
  </si>
  <si>
    <t>Hindustan Unilever Ltd.</t>
  </si>
  <si>
    <t>INE030A01027</t>
  </si>
  <si>
    <t>CONSUMER NON DURABLES</t>
  </si>
  <si>
    <t>Nestle India Ltd.</t>
  </si>
  <si>
    <t>INE239A01016</t>
  </si>
  <si>
    <t>Larsen &amp; Toubro Infotech Ltd.</t>
  </si>
  <si>
    <t>INE214T01019</t>
  </si>
  <si>
    <t>Tech Mahindra Ltd.</t>
  </si>
  <si>
    <t>INE669C01036</t>
  </si>
  <si>
    <t>Mahindra &amp; Mahindra Ltd.</t>
  </si>
  <si>
    <t>INE101A01026</t>
  </si>
  <si>
    <t>AUTO</t>
  </si>
  <si>
    <t>Bharti Airtel Ltd.</t>
  </si>
  <si>
    <t>INE397D01024</t>
  </si>
  <si>
    <t>TELECOM - SERVICES</t>
  </si>
  <si>
    <t>PHARMACEUTICALS</t>
  </si>
  <si>
    <t>Bharti Airtel Ltd. PARTLY PAID UP FV 1.25</t>
  </si>
  <si>
    <t>IN9397D01014</t>
  </si>
  <si>
    <t>(b) Unlisted</t>
  </si>
  <si>
    <t>8.49% NTPC Ltd. **</t>
  </si>
  <si>
    <t>INE733E07JP6</t>
  </si>
  <si>
    <t>7.59% State Government of Karnataka</t>
  </si>
  <si>
    <t>IN1920160125</t>
  </si>
  <si>
    <t>4.237864% REC Ltd. **</t>
  </si>
  <si>
    <t>INE020B08DU5</t>
  </si>
  <si>
    <t>364 DAYS TBILL RED 21-04-2022</t>
  </si>
  <si>
    <t>IN002021Z038</t>
  </si>
  <si>
    <t>Housing Development Finance Corp Ltd.</t>
  </si>
  <si>
    <t>INE001A01036</t>
  </si>
  <si>
    <t>FINANCE</t>
  </si>
  <si>
    <t>Godrej Consumer Products Ltd.</t>
  </si>
  <si>
    <t>INE102D01028</t>
  </si>
  <si>
    <t>Tata Consultancy Services Ltd.</t>
  </si>
  <si>
    <t>INE467B01029</t>
  </si>
  <si>
    <t>L&amp;T Finance Holdings Ltd.</t>
  </si>
  <si>
    <t>INE498L01015</t>
  </si>
  <si>
    <t>HDFC Life Insurance Company Ltd.</t>
  </si>
  <si>
    <t>INE795G01014</t>
  </si>
  <si>
    <t>INSURANCE</t>
  </si>
  <si>
    <t>Grasim Industries Ltd.</t>
  </si>
  <si>
    <t>INE047A01021</t>
  </si>
  <si>
    <t>CEMENT &amp; CEMENT PRODUCTS</t>
  </si>
  <si>
    <t>Sun Pharmaceutical Industries Ltd.</t>
  </si>
  <si>
    <t>INE044A01036</t>
  </si>
  <si>
    <t>Balkrishna Industries Ltd.</t>
  </si>
  <si>
    <t>INE787D01026</t>
  </si>
  <si>
    <t>AUTO ANCILLARIES</t>
  </si>
  <si>
    <t>Ashok Leyland Ltd.</t>
  </si>
  <si>
    <t>INE208A01029</t>
  </si>
  <si>
    <t>Godrej Properties Ltd.</t>
  </si>
  <si>
    <t>INE484J01027</t>
  </si>
  <si>
    <t>CONSTRUCTION</t>
  </si>
  <si>
    <t>Axis Bank Ltd.</t>
  </si>
  <si>
    <t>INE238A01034</t>
  </si>
  <si>
    <t>Tata Power Company Ltd.</t>
  </si>
  <si>
    <t>INE245A01021</t>
  </si>
  <si>
    <t>POWER</t>
  </si>
  <si>
    <t>SBI Life Insurance Company Ltd.</t>
  </si>
  <si>
    <t>INE123W01016</t>
  </si>
  <si>
    <t>Granules India Ltd.</t>
  </si>
  <si>
    <t>INE101D01020</t>
  </si>
  <si>
    <t>InterGlobe Aviation Ltd.</t>
  </si>
  <si>
    <t>INE646L01027</t>
  </si>
  <si>
    <t>TRANSPORTATION</t>
  </si>
  <si>
    <t>Aditya Birla Fashion and Retail Ltd.</t>
  </si>
  <si>
    <t>INE647O01011</t>
  </si>
  <si>
    <t>RETAILING</t>
  </si>
  <si>
    <t>Bajaj Finserv Ltd.</t>
  </si>
  <si>
    <t>INE918I01018</t>
  </si>
  <si>
    <t>HCL Technologies Ltd.</t>
  </si>
  <si>
    <t>INE860A01027</t>
  </si>
  <si>
    <t>Bajaj Finance Ltd.</t>
  </si>
  <si>
    <t>INE296A01024</t>
  </si>
  <si>
    <t>Maruti Suzuki India Ltd.</t>
  </si>
  <si>
    <t>INE585B01010</t>
  </si>
  <si>
    <t>Mphasis Ltd.</t>
  </si>
  <si>
    <t>INE356A01018</t>
  </si>
  <si>
    <t>SRF Ltd.</t>
  </si>
  <si>
    <t>INE647A01010</t>
  </si>
  <si>
    <t>CHEMICALS</t>
  </si>
  <si>
    <t>UPL Ltd.</t>
  </si>
  <si>
    <t>INE628A01036</t>
  </si>
  <si>
    <t>PESTICIDES</t>
  </si>
  <si>
    <t>Trent Ltd.</t>
  </si>
  <si>
    <t>INE849A01020</t>
  </si>
  <si>
    <t>Havells India Ltd.</t>
  </si>
  <si>
    <t>INE176B01034</t>
  </si>
  <si>
    <t>CONSUMER DURABLES</t>
  </si>
  <si>
    <t>Shriram Transport Finance Company Ltd.</t>
  </si>
  <si>
    <t>INE721A01013</t>
  </si>
  <si>
    <t>Divi's Laboratories Ltd.</t>
  </si>
  <si>
    <t>INE361B01024</t>
  </si>
  <si>
    <t>SBI Cards &amp; Payment Services Ltd.</t>
  </si>
  <si>
    <t>INE018E01016</t>
  </si>
  <si>
    <t>Others</t>
  </si>
  <si>
    <t>Investment in Mutual fund</t>
  </si>
  <si>
    <t>LIC MF LIQUID FUND-DR PLN-GR</t>
  </si>
  <si>
    <t>INF767K01DN1</t>
  </si>
  <si>
    <t>Disclosure in Devrivtives</t>
  </si>
  <si>
    <t>Rounded,% TO Net Assets)</t>
  </si>
  <si>
    <t>Total</t>
  </si>
  <si>
    <t>Total outstanding position(as at 28 February 2022 ) in Derivative Instruments(Gross National) 1826.12 lacs.</t>
  </si>
  <si>
    <t>Total percentage of existing assets hedge through futures is 67.98%.</t>
  </si>
  <si>
    <t>Kotak Mahindra Bank Ltd.</t>
  </si>
  <si>
    <t>INE237A01028</t>
  </si>
  <si>
    <t>State Bank of India</t>
  </si>
  <si>
    <t>INE062A01020</t>
  </si>
  <si>
    <t>Larsen &amp; Toubro Ltd.</t>
  </si>
  <si>
    <t>INE018A01030</t>
  </si>
  <si>
    <t>CONSTRUCTION PROJECT</t>
  </si>
  <si>
    <t>ITC Ltd.</t>
  </si>
  <si>
    <t>INE154A01025</t>
  </si>
  <si>
    <t>Asian Paints Ltd.</t>
  </si>
  <si>
    <t>INE021A01026</t>
  </si>
  <si>
    <t>Hindalco Industries Ltd.</t>
  </si>
  <si>
    <t>INE038A01020</t>
  </si>
  <si>
    <t>NON - FERROUS METALS</t>
  </si>
  <si>
    <t>GAIL (India) Ltd.</t>
  </si>
  <si>
    <t>INE129A01019</t>
  </si>
  <si>
    <t>GAS</t>
  </si>
  <si>
    <t>Apollo Hospitals Enterprise Ltd.</t>
  </si>
  <si>
    <t>INE437A01024</t>
  </si>
  <si>
    <t>HEALTHCARE SERVICES</t>
  </si>
  <si>
    <t>Pidilite Industries Ltd.</t>
  </si>
  <si>
    <t>INE318A01026</t>
  </si>
  <si>
    <t>Dr. Reddy's Laboratories Ltd.</t>
  </si>
  <si>
    <t>INE089A01023</t>
  </si>
  <si>
    <t>Ultratech Cement Ltd.</t>
  </si>
  <si>
    <t>INE481G01011</t>
  </si>
  <si>
    <t>Titan Company Ltd.</t>
  </si>
  <si>
    <t>INE280A01028</t>
  </si>
  <si>
    <t>Tata Motors Ltd.</t>
  </si>
  <si>
    <t>INE155A01022</t>
  </si>
  <si>
    <t>Tata Steel Ltd.</t>
  </si>
  <si>
    <t>INE081A01012</t>
  </si>
  <si>
    <t>FERROUS METALS</t>
  </si>
  <si>
    <t>ICICI Lombard General Insurance Co. Ltd.</t>
  </si>
  <si>
    <t>INE765G01017</t>
  </si>
  <si>
    <t>Wipro Ltd.</t>
  </si>
  <si>
    <t>INE075A01022</t>
  </si>
  <si>
    <t>Dabur India Ltd.</t>
  </si>
  <si>
    <t>INE016A01026</t>
  </si>
  <si>
    <t>Cipla Ltd.</t>
  </si>
  <si>
    <t>INE059A01026</t>
  </si>
  <si>
    <t>Biocon Ltd.</t>
  </si>
  <si>
    <t>INE376G01013</t>
  </si>
  <si>
    <t>Tata Consumer Products Ltd.</t>
  </si>
  <si>
    <t>INE192A01025</t>
  </si>
  <si>
    <t>Info Edge (India) Ltd.</t>
  </si>
  <si>
    <t>INE663F01024</t>
  </si>
  <si>
    <t>Avenue Supermarts Ltd.</t>
  </si>
  <si>
    <t>INE192R01011</t>
  </si>
  <si>
    <t>Britannia Industries Ltd.</t>
  </si>
  <si>
    <t>INE216A01030</t>
  </si>
  <si>
    <t>NTPC Ltd.</t>
  </si>
  <si>
    <t>INE733E01010</t>
  </si>
  <si>
    <t>Marico Ltd.</t>
  </si>
  <si>
    <t>INE196A01026</t>
  </si>
  <si>
    <t>ACC Ltd.</t>
  </si>
  <si>
    <t>INE012A01025</t>
  </si>
  <si>
    <t>Piramal Enterprises Ltd.</t>
  </si>
  <si>
    <t>INE140A01024</t>
  </si>
  <si>
    <t>Ambuja Cements Ltd.</t>
  </si>
  <si>
    <t>INE079A01024</t>
  </si>
  <si>
    <t>Power Grid Corporation of India Ltd.</t>
  </si>
  <si>
    <t>INE752E01010</t>
  </si>
  <si>
    <t>Bajaj Auto Ltd.</t>
  </si>
  <si>
    <t>INE917I01010</t>
  </si>
  <si>
    <t>Torrent Pharmaceuticals Ltd.</t>
  </si>
  <si>
    <t>INE685A01028</t>
  </si>
  <si>
    <t>Hero MotoCorp Ltd.</t>
  </si>
  <si>
    <t>INE158A01026</t>
  </si>
  <si>
    <t>5.7% National Bk for Agriculture &amp; Rural Dev.</t>
  </si>
  <si>
    <t>INE261F08DK7</t>
  </si>
  <si>
    <t>6.54% Government of India</t>
  </si>
  <si>
    <t>IN0020210244</t>
  </si>
  <si>
    <t>Total outstanding position(as at 28 February 2022 ) in Derivative Instruments(Gross National) 26034.45 lacs.</t>
  </si>
  <si>
    <t>Total percentage of existing assets hedge through futures is 22.6%.</t>
  </si>
  <si>
    <t>Coromandel International Ltd.</t>
  </si>
  <si>
    <t>INE169A01031</t>
  </si>
  <si>
    <t>FERTILISERS</t>
  </si>
  <si>
    <t>Brigade Enterprises Ltd.</t>
  </si>
  <si>
    <t>INE791I01019</t>
  </si>
  <si>
    <t>Transport Corporation Of India Ltd.</t>
  </si>
  <si>
    <t>INE688A01022</t>
  </si>
  <si>
    <t>Kansai Nerolac Paints Ltd.</t>
  </si>
  <si>
    <t>INE531A01024</t>
  </si>
  <si>
    <t>Gujarat Gas Ltd.</t>
  </si>
  <si>
    <t>INE844O01030</t>
  </si>
  <si>
    <t>Ashoka Buildcon Ltd.</t>
  </si>
  <si>
    <t>INE442H01029</t>
  </si>
  <si>
    <t>Birlasoft Ltd.</t>
  </si>
  <si>
    <t>INE836A01035</t>
  </si>
  <si>
    <t>Sundaram Finance Ltd.</t>
  </si>
  <si>
    <t>INE660A01013</t>
  </si>
  <si>
    <t>Alkem Laboratories Ltd.</t>
  </si>
  <si>
    <t>INE540L01014</t>
  </si>
  <si>
    <t>TTK Prestige Ltd.</t>
  </si>
  <si>
    <t>INE690A01028</t>
  </si>
  <si>
    <t>City Union Bank Ltd.</t>
  </si>
  <si>
    <t>INE491A01021</t>
  </si>
  <si>
    <t>Bharat Forge Ltd.</t>
  </si>
  <si>
    <t>INE465A01025</t>
  </si>
  <si>
    <t>INDUSTRIAL PRODUCTS</t>
  </si>
  <si>
    <t>Timken India Ltd.</t>
  </si>
  <si>
    <t>INE325A01013</t>
  </si>
  <si>
    <t>Relaxo Footwears Ltd.</t>
  </si>
  <si>
    <t>INE131B01039</t>
  </si>
  <si>
    <t>Container Corporation Of India Ltd.</t>
  </si>
  <si>
    <t>INE111A01025</t>
  </si>
  <si>
    <t>ICICI Prudential Life Insurance Co Ltd.</t>
  </si>
  <si>
    <t>INE726G01019</t>
  </si>
  <si>
    <t>Gujarat State Petronet Ltd.</t>
  </si>
  <si>
    <t>INE246F01010</t>
  </si>
  <si>
    <t>3M India Ltd.</t>
  </si>
  <si>
    <t>INE470A01017</t>
  </si>
  <si>
    <t>Shriram City Union Finance Ltd.</t>
  </si>
  <si>
    <t>INE722A01011</t>
  </si>
  <si>
    <t>6.84% Government of India</t>
  </si>
  <si>
    <t>IN0020160050</t>
  </si>
  <si>
    <t>The Federal Bank Ltd.</t>
  </si>
  <si>
    <t>INE171A01029</t>
  </si>
  <si>
    <t>Bank of Baroda</t>
  </si>
  <si>
    <t>INE028A01039</t>
  </si>
  <si>
    <t>Karur Vysya Bank Ltd.</t>
  </si>
  <si>
    <t>INE036D01028</t>
  </si>
  <si>
    <t>Quess Corp Ltd.</t>
  </si>
  <si>
    <t>INE615P01015</t>
  </si>
  <si>
    <t>OTHER SERVICES</t>
  </si>
  <si>
    <t>Century Plyboards (India) Ltd.</t>
  </si>
  <si>
    <t>INE348B01021</t>
  </si>
  <si>
    <t>Astec LifeSciences Ltd.</t>
  </si>
  <si>
    <t>INE563J01010</t>
  </si>
  <si>
    <t>P I INDUSTRIES LIMITED</t>
  </si>
  <si>
    <t>INE603J01030</t>
  </si>
  <si>
    <t>Motherson Sumi Systems Ltd.</t>
  </si>
  <si>
    <t>INE775A01035</t>
  </si>
  <si>
    <t>Motherson Sumi Wiring India Ltd. #</t>
  </si>
  <si>
    <t>R1E0FS801015</t>
  </si>
  <si>
    <t>MM Forgings Ltd.</t>
  </si>
  <si>
    <t>INE227C01017</t>
  </si>
  <si>
    <t>Whirlpool of India Ltd.</t>
  </si>
  <si>
    <t>INE716A01013</t>
  </si>
  <si>
    <t>Devyani International Ltd.</t>
  </si>
  <si>
    <t>INE872J01023</t>
  </si>
  <si>
    <t>LEISURE SERVICES</t>
  </si>
  <si>
    <t>Puravankara Ltd.</t>
  </si>
  <si>
    <t>INE323I01011</t>
  </si>
  <si>
    <t>Linde India Ltd.</t>
  </si>
  <si>
    <t>INE473A01011</t>
  </si>
  <si>
    <t>Multi Commodity Exchange Of India Ltd.</t>
  </si>
  <si>
    <t>INE745G01035</t>
  </si>
  <si>
    <t>CAPITAL MARKETS</t>
  </si>
  <si>
    <t>Himatsingka Seide Ltd.</t>
  </si>
  <si>
    <t>INE049A01027</t>
  </si>
  <si>
    <t>TEXTILE PRODUCTS</t>
  </si>
  <si>
    <t>Gland Pharma Ltd.</t>
  </si>
  <si>
    <t>INE068V01023</t>
  </si>
  <si>
    <t>Orient Electric Ltd.</t>
  </si>
  <si>
    <t>INE142Z01019</t>
  </si>
  <si>
    <t>NOCIL Ltd.</t>
  </si>
  <si>
    <t>INE163A01018</t>
  </si>
  <si>
    <t>Johnson Controls-Hitachi AC India Ltd.</t>
  </si>
  <si>
    <t>INE782A01015</t>
  </si>
  <si>
    <t>United Spirits Ltd.</t>
  </si>
  <si>
    <t>INE854D01024</t>
  </si>
  <si>
    <t>Shree Cement Ltd.</t>
  </si>
  <si>
    <t>INE070A01015</t>
  </si>
  <si>
    <t>Voltas Ltd.</t>
  </si>
  <si>
    <t>INE226A01021</t>
  </si>
  <si>
    <t>SKF India Ltd.</t>
  </si>
  <si>
    <t>INE640A01023</t>
  </si>
  <si>
    <t>KNR Constructions Ltd.</t>
  </si>
  <si>
    <t>INE634I01029</t>
  </si>
  <si>
    <t>KSB Ltd.</t>
  </si>
  <si>
    <t>INE999A01015</t>
  </si>
  <si>
    <t>Cummins India Ltd.</t>
  </si>
  <si>
    <t>INE298A01020</t>
  </si>
  <si>
    <t>Blue Dart Express Ltd.</t>
  </si>
  <si>
    <t>INE233B01017</t>
  </si>
  <si>
    <t>Lakshmi Machine Works Ltd.</t>
  </si>
  <si>
    <t>INE269B01029</t>
  </si>
  <si>
    <t>INDUSTRIAL CAPITAL GOODS</t>
  </si>
  <si>
    <t>RHI Magnesita India Ltd.</t>
  </si>
  <si>
    <t>INE743M01012</t>
  </si>
  <si>
    <t>Carborundum Universal Ltd.</t>
  </si>
  <si>
    <t>INE120A01034</t>
  </si>
  <si>
    <t>JK Lakshmi Cement Ltd.</t>
  </si>
  <si>
    <t>INE786A01032</t>
  </si>
  <si>
    <t>Orient Cement Ltd.</t>
  </si>
  <si>
    <t>INE876N01018</t>
  </si>
  <si>
    <t>Honeywell Automation India Ltd.</t>
  </si>
  <si>
    <t>INE671A01010</t>
  </si>
  <si>
    <t>The Ramco Cements Ltd.</t>
  </si>
  <si>
    <t>INE331A01037</t>
  </si>
  <si>
    <t>JSW Steel Ltd.</t>
  </si>
  <si>
    <t>INE019A01038</t>
  </si>
  <si>
    <t>IndusInd Bank Ltd.</t>
  </si>
  <si>
    <t>INE095A01012</t>
  </si>
  <si>
    <t>Oil &amp; Natural Gas Corporation Ltd.</t>
  </si>
  <si>
    <t>INE213A01029</t>
  </si>
  <si>
    <t>OIL</t>
  </si>
  <si>
    <t>Adani Ports &amp; Special Economic Zone Ltd.</t>
  </si>
  <si>
    <t>INE742F01042</t>
  </si>
  <si>
    <t>Eicher Motors Ltd.</t>
  </si>
  <si>
    <t>INE066A01021</t>
  </si>
  <si>
    <t>Coal India Ltd.</t>
  </si>
  <si>
    <t>INE522F01014</t>
  </si>
  <si>
    <t>MINERALS/MINING</t>
  </si>
  <si>
    <t>Bharat Petroleum Corporation Ltd.</t>
  </si>
  <si>
    <t>INE029A01011</t>
  </si>
  <si>
    <t>Indian Oil Corporation Ltd.</t>
  </si>
  <si>
    <t>INE242A01010</t>
  </si>
  <si>
    <t>Yes Bank Ltd.</t>
  </si>
  <si>
    <t>INEYESLOCKIN</t>
  </si>
  <si>
    <t>$0.00%</t>
  </si>
  <si>
    <t>$ Less Than 0.01% of Net Asset Value</t>
  </si>
  <si>
    <t>Atul Ltd.</t>
  </si>
  <si>
    <t>INE100A01010</t>
  </si>
  <si>
    <t>Tata Chemicals Ltd.</t>
  </si>
  <si>
    <t>INE092A01019</t>
  </si>
  <si>
    <t>ICICI Securities Ltd.</t>
  </si>
  <si>
    <t>INE763G01038</t>
  </si>
  <si>
    <t>IPCA Laboratories Ltd.</t>
  </si>
  <si>
    <t>INE571A01038</t>
  </si>
  <si>
    <t>Crompton Greaves Cons Electrical Ltd.</t>
  </si>
  <si>
    <t>INE299U01018</t>
  </si>
  <si>
    <t>Page Industries Ltd.</t>
  </si>
  <si>
    <t>INE761H01022</t>
  </si>
  <si>
    <t>Vinati Organics Ltd.</t>
  </si>
  <si>
    <t>INE410B01037</t>
  </si>
  <si>
    <t>Cholamandalam Financial Holdings Ltd.</t>
  </si>
  <si>
    <t>INE149A01033</t>
  </si>
  <si>
    <t>Bajaj Electricals Ltd.</t>
  </si>
  <si>
    <t>INE193E01025</t>
  </si>
  <si>
    <t>Schaeffler India Ltd.</t>
  </si>
  <si>
    <t>INE513A01022</t>
  </si>
  <si>
    <t>Nippon Life India Asset Management Ltd.</t>
  </si>
  <si>
    <t>INE298J01013</t>
  </si>
  <si>
    <t>Supreme Industries Ltd.</t>
  </si>
  <si>
    <t>INE195A01028</t>
  </si>
  <si>
    <t>The Indian Hotels Company Ltd.</t>
  </si>
  <si>
    <t>INE053A01029</t>
  </si>
  <si>
    <t>WABCO India Ltd.</t>
  </si>
  <si>
    <t>INE342J01019</t>
  </si>
  <si>
    <t>Ajanta Pharma Ltd.</t>
  </si>
  <si>
    <t>INE031B01049</t>
  </si>
  <si>
    <t>Navin Fluorine International Ltd.</t>
  </si>
  <si>
    <t>INE048G01026</t>
  </si>
  <si>
    <t>Dr. Lal Path Labs Ltd.</t>
  </si>
  <si>
    <t>INE600L01024</t>
  </si>
  <si>
    <t>Adani Green Energy Ltd.</t>
  </si>
  <si>
    <t>INE364U01010</t>
  </si>
  <si>
    <t>Adani Transmission Ltd.</t>
  </si>
  <si>
    <t>INE931S01010</t>
  </si>
  <si>
    <t>Vedanta Ltd.</t>
  </si>
  <si>
    <t>INE205A01025</t>
  </si>
  <si>
    <t>Adani Enterprises Ltd.</t>
  </si>
  <si>
    <t>INE423A01024</t>
  </si>
  <si>
    <t>Cholamandalam Investment &amp; Fin Co Ltd.</t>
  </si>
  <si>
    <t>INE121A01024</t>
  </si>
  <si>
    <t>Bajaj Holdings &amp; Investment Ltd.</t>
  </si>
  <si>
    <t>INE118A01012</t>
  </si>
  <si>
    <t>Jubilant Foodworks Ltd.</t>
  </si>
  <si>
    <t>INE797F01012</t>
  </si>
  <si>
    <t>DLF Ltd.</t>
  </si>
  <si>
    <t>INE271C01023</t>
  </si>
  <si>
    <t>Siemens Ltd.</t>
  </si>
  <si>
    <t>INE003A01024</t>
  </si>
  <si>
    <t>Bandhan Bank Ltd.</t>
  </si>
  <si>
    <t>INE545U01014</t>
  </si>
  <si>
    <t>Colgate Palmolive (India) Ltd.</t>
  </si>
  <si>
    <t>INE259A01022</t>
  </si>
  <si>
    <t>Lupin Ltd.</t>
  </si>
  <si>
    <t>INE326A01037</t>
  </si>
  <si>
    <t>Indus Towers Ltd.</t>
  </si>
  <si>
    <t>INE121J01017</t>
  </si>
  <si>
    <t>Hindustan Petroleum Corporation Ltd.</t>
  </si>
  <si>
    <t>INE094A01015</t>
  </si>
  <si>
    <t>Aurobindo Pharma Ltd.</t>
  </si>
  <si>
    <t>INE406A01037</t>
  </si>
  <si>
    <t>Jindal Steel &amp; Power Ltd.</t>
  </si>
  <si>
    <t>INE749A01030</t>
  </si>
  <si>
    <t>INE528G01035</t>
  </si>
  <si>
    <t>Berger Paints (I) Ltd.</t>
  </si>
  <si>
    <t>INE463A01038</t>
  </si>
  <si>
    <t>NMDC Ltd.</t>
  </si>
  <si>
    <t>INE584A01023</t>
  </si>
  <si>
    <t>Muthoot Finance Ltd.</t>
  </si>
  <si>
    <t>INE414G01012</t>
  </si>
  <si>
    <t>Procter &amp; Gamble Hygiene&amp;HealthCare Ltd.</t>
  </si>
  <si>
    <t>INE179A01014</t>
  </si>
  <si>
    <t>Steel Authority of India Ltd.</t>
  </si>
  <si>
    <t>INE114A01011</t>
  </si>
  <si>
    <t>HDFC Asset Management Company Ltd.</t>
  </si>
  <si>
    <t>INE127D01025</t>
  </si>
  <si>
    <t>Bosch Ltd.</t>
  </si>
  <si>
    <t>INE323A01026</t>
  </si>
  <si>
    <t>Indraprastha Gas Ltd.</t>
  </si>
  <si>
    <t>INE203G01027</t>
  </si>
  <si>
    <t>Punjab National Bank</t>
  </si>
  <si>
    <t>INE160A01022</t>
  </si>
  <si>
    <t>Cadila Healthcare Ltd.</t>
  </si>
  <si>
    <t>INE010B01027</t>
  </si>
  <si>
    <t>Bata India Ltd.</t>
  </si>
  <si>
    <t>INE176A01028</t>
  </si>
  <si>
    <t>S H Kelkar and Company Ltd.</t>
  </si>
  <si>
    <t>INE500L01026</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</si>
  <si>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Index Fund – Nifty Plan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</si>
  <si>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</si>
  <si>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</si>
  <si>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</si>
  <si>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</si>
  <si>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</si>
  <si>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</si>
  <si>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</si>
  <si>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</si>
  <si>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ETF – Nifty 100 were valued at “Zero Value” and any realization post three-year lock-in shall be distributed to the set of investors existing as on March 13, 2020 as per Unitholders register/BENPOS.</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</si>
  <si>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ETF-NIFTY 50 were valued at “Zero Value” and any realization post three-year lock-in shall be distributed to the set of investors existing as on March 13, 2020 as per Unitholders register/BENPOS.</t>
  </si>
  <si>
    <t>Low</t>
  </si>
  <si>
    <t>Moderate High</t>
  </si>
  <si>
    <t>Very High</t>
  </si>
  <si>
    <t>Riskometer</t>
  </si>
  <si>
    <t>The product is suitable for investors who are seeking*</t>
  </si>
  <si>
    <t>Riskometer - Scheme</t>
  </si>
  <si>
    <t>Primary Benchmark</t>
  </si>
  <si>
    <t>Riskometer - Primary Benchmark</t>
  </si>
  <si>
    <t xml:space="preserve">          LIC MF Arbitrage Fund</t>
  </si>
  <si>
    <t>NIFTY 50 Arbitrage Index</t>
  </si>
  <si>
    <r>
      <t>•</t>
    </r>
    <r>
      <rPr>
        <sz val="9"/>
        <color rgb="FF000000"/>
        <rFont val="Arial"/>
        <family val="2"/>
      </rPr>
      <t>Income over a short term investment horizon</t>
    </r>
  </si>
  <si>
    <r>
      <t>•</t>
    </r>
    <r>
      <rPr>
        <sz val="9"/>
        <color rgb="FF000000"/>
        <rFont val="Arial"/>
        <family val="2"/>
      </rPr>
      <t>Income through arbitrage opportunities between cash and derivative market and arbitrage opportunities within the derivative segment of the equity market</t>
    </r>
  </si>
  <si>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</si>
  <si>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</si>
  <si>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</si>
  <si>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•Capital appreciation over a long period of time</t>
  </si>
  <si>
    <t>•Investments in a dynamically managed portfolio of equity and equity related instruments, debt and money market instruments</t>
  </si>
  <si>
    <r>
      <t>•</t>
    </r>
    <r>
      <rPr>
        <b/>
        <sz val="9"/>
        <color rgb="FF000000"/>
        <rFont val="Arial"/>
        <family val="2"/>
      </rPr>
      <t>Risk - Moderately High</t>
    </r>
  </si>
  <si>
    <t>CRISIL Hybrid 35+65 - Aggressive Index</t>
  </si>
  <si>
    <r>
      <t>•</t>
    </r>
    <r>
      <rPr>
        <sz val="9"/>
        <color rgb="FF000000"/>
        <rFont val="Arial"/>
        <family val="2"/>
      </rPr>
      <t>Long term capital appreciation with current income</t>
    </r>
  </si>
  <si>
    <r>
      <t>•</t>
    </r>
    <r>
      <rPr>
        <sz val="9"/>
        <color rgb="FF000000"/>
        <rFont val="Arial"/>
        <family val="2"/>
      </rPr>
      <t xml:space="preserve">A fund that invests both in stocks and fixed income instruments. </t>
    </r>
  </si>
  <si>
    <r>
      <t>•</t>
    </r>
    <r>
      <rPr>
        <b/>
        <sz val="9"/>
        <color rgb="FF000000"/>
        <rFont val="Arial"/>
        <family val="2"/>
      </rPr>
      <t>Risk - Very High</t>
    </r>
  </si>
  <si>
    <t>LIC MF Banking &amp; Financial Services Fund</t>
  </si>
  <si>
    <r>
      <t>•</t>
    </r>
    <r>
      <rPr>
        <sz val="9"/>
        <color rgb="FF000000"/>
        <rFont val="Arial"/>
        <family val="2"/>
      </rPr>
      <t>Capital appreciation over long term.</t>
    </r>
  </si>
  <si>
    <t>Nifty Financial Services TRI</t>
  </si>
  <si>
    <r>
      <t>•</t>
    </r>
    <r>
      <rPr>
        <sz val="9"/>
        <color rgb="FF000000"/>
        <rFont val="Arial"/>
        <family val="2"/>
      </rPr>
      <t>Investing predominantly in portfolio of equity and equity related securities of companies engaged in banking and financial services.</t>
    </r>
  </si>
  <si>
    <r>
      <t>•</t>
    </r>
    <r>
      <rPr>
        <b/>
        <sz val="9"/>
        <color rgb="FF000000"/>
        <rFont val="Arial"/>
        <family val="2"/>
      </rPr>
      <t>Risk – Very High</t>
    </r>
  </si>
  <si>
    <t>LIC MF Children's Gift Fund</t>
  </si>
  <si>
    <r>
      <t>•</t>
    </r>
    <r>
      <rPr>
        <sz val="9"/>
        <color rgb="FF000000"/>
        <rFont val="Arial"/>
        <family val="2"/>
      </rPr>
      <t>Long term capital appreciation and current income</t>
    </r>
  </si>
  <si>
    <r>
      <t>•</t>
    </r>
    <r>
      <rPr>
        <sz val="9"/>
        <color rgb="FF000000"/>
        <rFont val="Arial"/>
        <family val="2"/>
      </rPr>
      <t>A fund that invests both in stocks and fixed income instruments.</t>
    </r>
  </si>
  <si>
    <t>Nifty 500 TRI</t>
  </si>
  <si>
    <r>
      <t>•</t>
    </r>
    <r>
      <rPr>
        <sz val="9"/>
        <color rgb="FF000000"/>
        <rFont val="Arial"/>
        <family val="2"/>
      </rPr>
      <t>Long term capital appreciation</t>
    </r>
  </si>
  <si>
    <r>
      <t>•</t>
    </r>
    <r>
      <rPr>
        <sz val="9"/>
        <color rgb="FF000000"/>
        <rFont val="Arial"/>
        <family val="2"/>
      </rPr>
      <t>Investing across Large, Mid &amp; Small Cap stocks.</t>
    </r>
  </si>
  <si>
    <t>NIFTY 100 TRI</t>
  </si>
  <si>
    <r>
      <t>•</t>
    </r>
    <r>
      <rPr>
        <sz val="9"/>
        <color rgb="FF000000"/>
        <rFont val="Arial"/>
        <family val="2"/>
      </rPr>
      <t>Long Term Capital Appreciation</t>
    </r>
  </si>
  <si>
    <r>
      <t>•</t>
    </r>
    <r>
      <rPr>
        <sz val="9"/>
        <color rgb="FF000000"/>
        <rFont val="Arial"/>
        <family val="2"/>
      </rPr>
      <t>A Fund that primarily invest in large-cap stock.</t>
    </r>
  </si>
  <si>
    <t>Nifty Infrastructure TRI</t>
  </si>
  <si>
    <r>
      <t>•</t>
    </r>
    <r>
      <rPr>
        <sz val="9"/>
        <color rgb="FF000000"/>
        <rFont val="Arial"/>
        <family val="2"/>
      </rPr>
      <t>Long Term Capital Growth</t>
    </r>
  </si>
  <si>
    <r>
      <t>•</t>
    </r>
    <r>
      <rPr>
        <sz val="9"/>
        <color rgb="FF000000"/>
        <rFont val="Arial"/>
        <family val="2"/>
      </rPr>
      <t>Investment in equity and equity related instruments of companies engaged either directly or indirectly in infrastructure sector.</t>
    </r>
  </si>
  <si>
    <t>LIC MF Index Fund – Nifty Plan</t>
  </si>
  <si>
    <t>NIFTY 50 TRI</t>
  </si>
  <si>
    <r>
      <t>•</t>
    </r>
    <r>
      <rPr>
        <sz val="9"/>
        <color rgb="FF000000"/>
        <rFont val="Arial"/>
        <family val="2"/>
      </rPr>
      <t>Investment in equity instrument of respective index stocks subject to tracking error.</t>
    </r>
  </si>
  <si>
    <t>LIC MF Index Fund – Sensex Plan</t>
  </si>
  <si>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</si>
  <si>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</si>
  <si>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</si>
  <si>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</si>
  <si>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</si>
  <si>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LIC MF Exchange Traded Fund – Nifty 100</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</si>
  <si>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</si>
  <si>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</si>
  <si>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</si>
  <si>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</si>
  <si>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t>LIC MF Exchange Traded Fund – Nifty 50</t>
  </si>
  <si>
    <r>
      <t>•</t>
    </r>
    <r>
      <rPr>
        <sz val="9"/>
        <color rgb="FF000000"/>
        <rFont val="Arial"/>
        <family val="2"/>
      </rPr>
      <t>Investment in securities covered by NIFTY 50 Index, subject to tracking errors.</t>
    </r>
  </si>
  <si>
    <r>
      <t>•</t>
    </r>
    <r>
      <rPr>
        <b/>
        <sz val="9"/>
        <color rgb="FF000000"/>
        <rFont val="Arial"/>
        <family val="2"/>
      </rPr>
      <t>Risk- Very High</t>
    </r>
  </si>
  <si>
    <t>LIC MF Exchange Traded Fund – Sensex</t>
  </si>
  <si>
    <r>
      <t>•</t>
    </r>
    <r>
      <rPr>
        <sz val="9"/>
        <color rgb="FF000000"/>
        <rFont val="Arial"/>
        <family val="2"/>
      </rPr>
      <t>Investment in securities covered by S&amp;P BSE SENSEX,  subject to tracking errors.</t>
    </r>
  </si>
  <si>
    <r>
      <t>•</t>
    </r>
    <r>
      <rPr>
        <sz val="9"/>
        <color rgb="FF000000"/>
        <rFont val="Arial"/>
        <family val="2"/>
      </rPr>
      <t>Investment in Equity and equity related securities, fixed income securities (debt and money market securities).</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</si>
  <si>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</si>
  <si>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r>
      <t>•</t>
    </r>
    <r>
      <rPr>
        <b/>
        <sz val="9"/>
        <color rgb="FF000000"/>
        <rFont val="Arial"/>
        <family val="2"/>
      </rPr>
      <t>Risk - High</t>
    </r>
  </si>
  <si>
    <t>NIFTY 50 Hybrid Composite Debt 50:50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</si>
</sst>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b/>
      <sz val="9"/>
      <color rgb="FFFFFFFF"/>
      <name val="Arial"/>
      <family val="2"/>
    </font>
    <font>
      <b/>
      <sz val="9"/>
      <name val="Arial"/>
      <family val="2"/>
    </font>
    <font>
      <sz val="9"/>
      <color rgb="FF000000"/>
      <name val="Arial"/>
      <family val="2"/>
    </font>
    <font>
      <b/>
      <sz val="9"/>
      <color rgb="FF000000"/>
      <name val="Arial"/>
      <family val="2"/>
    </font>
  </fonts>
  <fills count="5">
    <fill>
      <patternFill patternType="none"/>
    </fill>
    <fill>
      <patternFill patternType="gray125"/>
    </fill>
    <fill>
      <patternFill patternType="solid">
        <fgColor rgb="FF0066FF"/>
        <bgColor indexed="64"/>
      </patternFill>
    </fill>
    <fill>
      <patternFill patternType="solid">
        <fgColor theme="6" tint="0.39997558519241921"/>
        <bgColor indexed="64"/>
      </patternFill>
    </fill>
    <fill>
      <patternFill patternType="solid">
        <fgColor rgb="FF2E75B6"/>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2" fillId="0" borderId="0" xfId="0" applyFont="1" applyAlignment="1">
      <alignment vertical="top"/>
    </xf>
    <xf numFmtId="0" fontId="8" fillId="3" borderId="8" xfId="0" applyFont="1" applyFill="1" applyBorder="1" applyAlignment="1">
      <alignment horizontal="left" vertical="center" wrapText="1"/>
    </xf>
    <xf numFmtId="0" fontId="8" fillId="3" borderId="8" xfId="0" applyFont="1" applyFill="1" applyBorder="1" applyAlignment="1">
      <alignment horizontal="center" vertical="center" wrapText="1"/>
    </xf>
    <xf numFmtId="0" fontId="8" fillId="3" borderId="8" xfId="0" applyFont="1" applyFill="1" applyBorder="1"/>
    <xf numFmtId="4" fontId="8" fillId="3" borderId="8" xfId="0" applyNumberFormat="1" applyFont="1" applyFill="1" applyBorder="1"/>
    <xf numFmtId="169" fontId="8" fillId="3" borderId="8" xfId="0" applyNumberFormat="1" applyFont="1" applyFill="1" applyBorder="1"/>
    <xf numFmtId="0" fontId="0" fillId="0" borderId="8" xfId="0" applyBorder="1"/>
    <xf numFmtId="0" fontId="6" fillId="0" borderId="8" xfId="0" applyFont="1" applyBorder="1"/>
    <xf numFmtId="0" fontId="5" fillId="0" borderId="8" xfId="2" applyBorder="1"/>
    <xf numFmtId="0" fontId="9" fillId="4" borderId="14" xfId="0" applyFont="1" applyFill="1" applyBorder="1" applyAlignment="1">
      <alignment horizontal="left" vertical="center" wrapText="1" readingOrder="1"/>
    </xf>
    <xf numFmtId="0" fontId="9" fillId="4" borderId="15" xfId="0" applyFont="1" applyFill="1" applyBorder="1" applyAlignment="1">
      <alignment horizontal="center" vertical="center" wrapText="1" readingOrder="1"/>
    </xf>
    <xf numFmtId="0" fontId="9" fillId="4" borderId="16" xfId="0" applyFont="1" applyFill="1" applyBorder="1" applyAlignment="1">
      <alignment horizontal="center" vertical="center" wrapText="1" readingOrder="1"/>
    </xf>
    <xf numFmtId="0" fontId="9" fillId="4" borderId="17" xfId="0" applyFont="1" applyFill="1" applyBorder="1" applyAlignment="1">
      <alignment horizontal="center" vertical="center" wrapText="1" readingOrder="1"/>
    </xf>
    <xf numFmtId="2" fontId="10" fillId="0" borderId="17" xfId="0" applyNumberFormat="1" applyFont="1" applyBorder="1" applyAlignment="1">
      <alignment horizontal="left" vertical="center" wrapText="1" readingOrder="1"/>
    </xf>
    <xf numFmtId="0" fontId="8" fillId="0" borderId="19" xfId="0" applyFont="1" applyBorder="1" applyAlignment="1">
      <alignment horizontal="left" vertical="center" wrapText="1" indent="3" readingOrder="1"/>
    </xf>
    <xf numFmtId="0" fontId="8" fillId="0" borderId="22" xfId="0" applyFont="1" applyBorder="1" applyAlignment="1">
      <alignment horizontal="left" vertical="center" wrapText="1" indent="3" readingOrder="1"/>
    </xf>
    <xf numFmtId="0" fontId="8" fillId="0" borderId="24" xfId="0" applyFont="1" applyBorder="1" applyAlignment="1">
      <alignment horizontal="center" vertical="center" wrapText="1" readingOrder="1"/>
    </xf>
    <xf numFmtId="0" fontId="10" fillId="0" borderId="19" xfId="0" applyFont="1" applyBorder="1" applyAlignment="1">
      <alignment horizontal="left" vertical="center" wrapText="1" indent="3" readingOrder="1"/>
    </xf>
    <xf numFmtId="0" fontId="8" fillId="0" borderId="22" xfId="0" applyFont="1" applyBorder="1" applyAlignment="1">
      <alignment horizontal="center" vertical="center" wrapText="1" readingOrder="1"/>
    </xf>
    <xf numFmtId="0" fontId="10" fillId="0" borderId="17" xfId="0" applyFont="1" applyBorder="1" applyAlignment="1">
      <alignment horizontal="left" vertical="center" wrapText="1" indent="3" readingOrder="1"/>
    </xf>
    <xf numFmtId="0" fontId="8" fillId="0" borderId="19" xfId="0" applyFont="1" applyBorder="1" applyAlignment="1">
      <alignment horizontal="center" vertical="center" wrapText="1" readingOrder="1"/>
    </xf>
    <xf numFmtId="4" fontId="3" fillId="0" borderId="8" xfId="0" applyNumberFormat="1" applyFont="1" applyBorder="1" applyAlignment="1">
      <alignment horizontal="right"/>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9" fillId="0" borderId="0" xfId="0" applyFont="1" applyAlignment="1">
      <alignment horizontal="center" vertical="center" wrapText="1" readingOrder="1"/>
    </xf>
    <xf numFmtId="0" fontId="9" fillId="0" borderId="23" xfId="0" applyFont="1" applyBorder="1" applyAlignment="1">
      <alignment horizontal="center" vertical="center" wrapText="1" readingOrder="1"/>
    </xf>
    <xf numFmtId="0" fontId="11" fillId="0" borderId="18" xfId="0" applyFont="1" applyBorder="1" applyAlignment="1">
      <alignment horizontal="center" vertical="center" readingOrder="1"/>
    </xf>
    <xf numFmtId="0" fontId="11" fillId="0" borderId="20" xfId="0" applyFont="1" applyBorder="1" applyAlignment="1">
      <alignment horizontal="center" vertical="center" readingOrder="1"/>
    </xf>
    <xf numFmtId="0" fontId="9" fillId="0" borderId="16" xfId="0" applyFont="1" applyBorder="1" applyAlignment="1">
      <alignment horizontal="center" vertical="center" wrapText="1" readingOrder="1"/>
    </xf>
    <xf numFmtId="0" fontId="9" fillId="0" borderId="21" xfId="0" applyFont="1" applyBorder="1" applyAlignment="1">
      <alignment horizontal="center" vertical="center" wrapText="1" readingOrder="1"/>
    </xf>
    <xf numFmtId="0" fontId="9" fillId="0" borderId="25" xfId="0" applyFont="1" applyBorder="1" applyAlignment="1">
      <alignment horizontal="center" vertical="center" wrapText="1" readingOrder="1"/>
    </xf>
    <xf numFmtId="0" fontId="9" fillId="0" borderId="26" xfId="0" applyFont="1" applyBorder="1" applyAlignment="1">
      <alignment horizontal="center" vertical="center" wrapText="1" readingOrder="1"/>
    </xf>
    <xf numFmtId="0" fontId="9" fillId="0" borderId="19" xfId="0" applyFont="1" applyBorder="1" applyAlignment="1">
      <alignment horizontal="center" vertical="center" wrapText="1" readingOrder="1"/>
    </xf>
    <xf numFmtId="0" fontId="9" fillId="0" borderId="27"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9" fillId="0" borderId="17" xfId="0" applyFont="1" applyBorder="1" applyAlignment="1">
      <alignment horizontal="center" vertical="center" wrapText="1" readingOrder="1"/>
    </xf>
    <xf numFmtId="0" fontId="9" fillId="0" borderId="22" xfId="0" applyFont="1" applyBorder="1" applyAlignment="1">
      <alignment horizontal="center" vertical="center" wrapText="1" readingOrder="1"/>
    </xf>
    <xf numFmtId="0" fontId="2" fillId="0" borderId="0" xfId="0" applyFont="1" applyAlignment="1">
      <alignment horizontal="left" wrapText="1"/>
    </xf>
    <xf numFmtId="0" fontId="9" fillId="0" borderId="28" xfId="0" applyFont="1" applyBorder="1" applyAlignment="1">
      <alignment horizontal="center" vertical="center" wrapText="1" readingOrder="1"/>
    </xf>
    <xf numFmtId="0" fontId="9" fillId="0" borderId="29" xfId="0" applyFont="1" applyBorder="1" applyAlignment="1">
      <alignment horizontal="center" vertical="center" wrapText="1" readingOrder="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2</xdr:col>
      <xdr:colOff>85067</xdr:colOff>
      <xdr:row>96</xdr:row>
      <xdr:rowOff>57150</xdr:rowOff>
    </xdr:from>
    <xdr:ext cx="2043053" cy="1536700"/>
    <xdr:pic>
      <xdr:nvPicPr>
        <xdr:cNvPr id="2" name="Picture 1" descr="Diagram&#10;&#10;Description automatically generated">
          <a:extLst>
            <a:ext uri="{FF2B5EF4-FFF2-40B4-BE49-F238E27FC236}">
              <a16:creationId xmlns:a16="http://schemas.microsoft.com/office/drawing/2014/main" id="{802539D7-5178-4DD0-8A2A-66C1E1925D5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234667" y="18580100"/>
          <a:ext cx="2043053" cy="1536700"/>
        </a:xfrm>
        <a:prstGeom prst="rect">
          <a:avLst/>
        </a:prstGeom>
      </xdr:spPr>
    </xdr:pic>
    <xdr:clientData/>
  </xdr:oneCellAnchor>
  <xdr:twoCellAnchor editAs="oneCell">
    <xdr:from>
      <xdr:col>4</xdr:col>
      <xdr:colOff>101600</xdr:colOff>
      <xdr:row>96</xdr:row>
      <xdr:rowOff>50800</xdr:rowOff>
    </xdr:from>
    <xdr:to>
      <xdr:col>4</xdr:col>
      <xdr:colOff>2454275</xdr:colOff>
      <xdr:row>99</xdr:row>
      <xdr:rowOff>273050</xdr:rowOff>
    </xdr:to>
    <xdr:pic>
      <xdr:nvPicPr>
        <xdr:cNvPr id="3" name="Picture 2">
          <a:extLst>
            <a:ext uri="{FF2B5EF4-FFF2-40B4-BE49-F238E27FC236}">
              <a16:creationId xmlns:a16="http://schemas.microsoft.com/office/drawing/2014/main" id="{C2CACDCA-ECFC-4FCB-A7F9-81F6512DEE34}"/>
            </a:ext>
          </a:extLst>
        </xdr:cNvPr>
        <xdr:cNvPicPr>
          <a:picLocks noChangeAspect="1"/>
        </xdr:cNvPicPr>
      </xdr:nvPicPr>
      <xdr:blipFill>
        <a:blip xmlns:r="http://schemas.openxmlformats.org/officeDocument/2006/relationships" r:embed="rId2"/>
        <a:stretch>
          <a:fillRect/>
        </a:stretch>
      </xdr:blipFill>
      <xdr:spPr>
        <a:xfrm>
          <a:off x="7880350" y="19361150"/>
          <a:ext cx="2381250" cy="1530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161926</xdr:colOff>
      <xdr:row>164</xdr:row>
      <xdr:rowOff>161927</xdr:rowOff>
    </xdr:from>
    <xdr:to>
      <xdr:col>2</xdr:col>
      <xdr:colOff>1857375</xdr:colOff>
      <xdr:row>167</xdr:row>
      <xdr:rowOff>66520</xdr:rowOff>
    </xdr:to>
    <xdr:pic>
      <xdr:nvPicPr>
        <xdr:cNvPr id="3" name="Picture 2">
          <a:extLst>
            <a:ext uri="{FF2B5EF4-FFF2-40B4-BE49-F238E27FC236}">
              <a16:creationId xmlns:a16="http://schemas.microsoft.com/office/drawing/2014/main" id="{62B79B7D-9CD5-40C0-84FF-A055C38E4A9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642" t="15624" r="9234" b="14749"/>
        <a:stretch/>
      </xdr:blipFill>
      <xdr:spPr>
        <a:xfrm>
          <a:off x="3228976" y="33375602"/>
          <a:ext cx="1695449" cy="1114268"/>
        </a:xfrm>
        <a:prstGeom prst="rect">
          <a:avLst/>
        </a:prstGeom>
      </xdr:spPr>
    </xdr:pic>
    <xdr:clientData/>
  </xdr:twoCellAnchor>
  <xdr:twoCellAnchor editAs="oneCell">
    <xdr:from>
      <xdr:col>4</xdr:col>
      <xdr:colOff>314325</xdr:colOff>
      <xdr:row>164</xdr:row>
      <xdr:rowOff>247651</xdr:rowOff>
    </xdr:from>
    <xdr:to>
      <xdr:col>4</xdr:col>
      <xdr:colOff>2009775</xdr:colOff>
      <xdr:row>167</xdr:row>
      <xdr:rowOff>11071</xdr:rowOff>
    </xdr:to>
    <xdr:pic>
      <xdr:nvPicPr>
        <xdr:cNvPr id="4" name="Picture 3">
          <a:extLst>
            <a:ext uri="{FF2B5EF4-FFF2-40B4-BE49-F238E27FC236}">
              <a16:creationId xmlns:a16="http://schemas.microsoft.com/office/drawing/2014/main" id="{E07073E4-6EEF-43D9-B6BA-7F5766668E54}"/>
            </a:ext>
          </a:extLst>
        </xdr:cNvPr>
        <xdr:cNvPicPr>
          <a:picLocks noChangeAspect="1"/>
        </xdr:cNvPicPr>
      </xdr:nvPicPr>
      <xdr:blipFill>
        <a:blip xmlns:r="http://schemas.openxmlformats.org/officeDocument/2006/relationships" r:embed="rId2"/>
        <a:stretch>
          <a:fillRect/>
        </a:stretch>
      </xdr:blipFill>
      <xdr:spPr>
        <a:xfrm>
          <a:off x="7877175" y="33461326"/>
          <a:ext cx="1695450" cy="9730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107160</xdr:colOff>
      <xdr:row>97</xdr:row>
      <xdr:rowOff>7143</xdr:rowOff>
    </xdr:from>
    <xdr:to>
      <xdr:col>2</xdr:col>
      <xdr:colOff>2235200</xdr:colOff>
      <xdr:row>100</xdr:row>
      <xdr:rowOff>241300</xdr:rowOff>
    </xdr:to>
    <xdr:pic>
      <xdr:nvPicPr>
        <xdr:cNvPr id="2" name="Picture 1" descr="Diagram&#10;&#10;Description automatically generated">
          <a:extLst>
            <a:ext uri="{FF2B5EF4-FFF2-40B4-BE49-F238E27FC236}">
              <a16:creationId xmlns:a16="http://schemas.microsoft.com/office/drawing/2014/main" id="{079047D2-0873-41AF-A12B-77FCF7808B7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5410" y="19514343"/>
          <a:ext cx="2147090" cy="1288257"/>
        </a:xfrm>
        <a:prstGeom prst="rect">
          <a:avLst/>
        </a:prstGeom>
      </xdr:spPr>
    </xdr:pic>
    <xdr:clientData/>
  </xdr:twoCellAnchor>
  <xdr:twoCellAnchor editAs="oneCell">
    <xdr:from>
      <xdr:col>4</xdr:col>
      <xdr:colOff>76200</xdr:colOff>
      <xdr:row>97</xdr:row>
      <xdr:rowOff>6350</xdr:rowOff>
    </xdr:from>
    <xdr:to>
      <xdr:col>5</xdr:col>
      <xdr:colOff>4201</xdr:colOff>
      <xdr:row>100</xdr:row>
      <xdr:rowOff>196850</xdr:rowOff>
    </xdr:to>
    <xdr:pic>
      <xdr:nvPicPr>
        <xdr:cNvPr id="3" name="Picture 2">
          <a:extLst>
            <a:ext uri="{FF2B5EF4-FFF2-40B4-BE49-F238E27FC236}">
              <a16:creationId xmlns:a16="http://schemas.microsoft.com/office/drawing/2014/main" id="{CEC0AC05-6390-4A2B-97BA-EF792D490061}"/>
            </a:ext>
          </a:extLst>
        </xdr:cNvPr>
        <xdr:cNvPicPr>
          <a:picLocks noChangeAspect="1"/>
        </xdr:cNvPicPr>
      </xdr:nvPicPr>
      <xdr:blipFill>
        <a:blip xmlns:r="http://schemas.openxmlformats.org/officeDocument/2006/relationships" r:embed="rId2"/>
        <a:stretch>
          <a:fillRect/>
        </a:stretch>
      </xdr:blipFill>
      <xdr:spPr>
        <a:xfrm>
          <a:off x="8058150" y="19513550"/>
          <a:ext cx="2385451" cy="1244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120653</xdr:colOff>
      <xdr:row>40</xdr:row>
      <xdr:rowOff>66675</xdr:rowOff>
    </xdr:from>
    <xdr:to>
      <xdr:col>2</xdr:col>
      <xdr:colOff>2301736</xdr:colOff>
      <xdr:row>43</xdr:row>
      <xdr:rowOff>311150</xdr:rowOff>
    </xdr:to>
    <xdr:pic>
      <xdr:nvPicPr>
        <xdr:cNvPr id="2" name="Picture 1" descr="Diagram&#10;&#10;Description automatically generated">
          <a:extLst>
            <a:ext uri="{FF2B5EF4-FFF2-40B4-BE49-F238E27FC236}">
              <a16:creationId xmlns:a16="http://schemas.microsoft.com/office/drawing/2014/main" id="{E56F4B08-FCE0-4AAD-8C0A-056F23B00C8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8903" y="8353425"/>
          <a:ext cx="2181083" cy="1565275"/>
        </a:xfrm>
        <a:prstGeom prst="rect">
          <a:avLst/>
        </a:prstGeom>
      </xdr:spPr>
    </xdr:pic>
    <xdr:clientData/>
  </xdr:twoCellAnchor>
  <xdr:twoCellAnchor editAs="oneCell">
    <xdr:from>
      <xdr:col>4</xdr:col>
      <xdr:colOff>95250</xdr:colOff>
      <xdr:row>40</xdr:row>
      <xdr:rowOff>63500</xdr:rowOff>
    </xdr:from>
    <xdr:to>
      <xdr:col>4</xdr:col>
      <xdr:colOff>2429901</xdr:colOff>
      <xdr:row>43</xdr:row>
      <xdr:rowOff>317500</xdr:rowOff>
    </xdr:to>
    <xdr:pic>
      <xdr:nvPicPr>
        <xdr:cNvPr id="3" name="Picture 2">
          <a:extLst>
            <a:ext uri="{FF2B5EF4-FFF2-40B4-BE49-F238E27FC236}">
              <a16:creationId xmlns:a16="http://schemas.microsoft.com/office/drawing/2014/main" id="{66830FE3-1476-4DC9-ADE2-4B4BDFA16BF9}"/>
            </a:ext>
          </a:extLst>
        </xdr:cNvPr>
        <xdr:cNvPicPr>
          <a:picLocks noChangeAspect="1"/>
        </xdr:cNvPicPr>
      </xdr:nvPicPr>
      <xdr:blipFill>
        <a:blip xmlns:r="http://schemas.openxmlformats.org/officeDocument/2006/relationships" r:embed="rId2"/>
        <a:stretch>
          <a:fillRect/>
        </a:stretch>
      </xdr:blipFill>
      <xdr:spPr>
        <a:xfrm>
          <a:off x="8147050" y="8350250"/>
          <a:ext cx="2334651" cy="1574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114303</xdr:colOff>
      <xdr:row>90</xdr:row>
      <xdr:rowOff>57149</xdr:rowOff>
    </xdr:from>
    <xdr:to>
      <xdr:col>2</xdr:col>
      <xdr:colOff>2276336</xdr:colOff>
      <xdr:row>93</xdr:row>
      <xdr:rowOff>273050</xdr:rowOff>
    </xdr:to>
    <xdr:pic>
      <xdr:nvPicPr>
        <xdr:cNvPr id="2" name="Picture 1" descr="Diagram&#10;&#10;Description automatically generated">
          <a:extLst>
            <a:ext uri="{FF2B5EF4-FFF2-40B4-BE49-F238E27FC236}">
              <a16:creationId xmlns:a16="http://schemas.microsoft.com/office/drawing/2014/main" id="{7416E8C6-C72B-4DB6-89D7-02AEE39974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3" y="18186399"/>
          <a:ext cx="2162033" cy="1600201"/>
        </a:xfrm>
        <a:prstGeom prst="rect">
          <a:avLst/>
        </a:prstGeom>
      </xdr:spPr>
    </xdr:pic>
    <xdr:clientData/>
  </xdr:twoCellAnchor>
  <xdr:twoCellAnchor editAs="oneCell">
    <xdr:from>
      <xdr:col>4</xdr:col>
      <xdr:colOff>88900</xdr:colOff>
      <xdr:row>90</xdr:row>
      <xdr:rowOff>31750</xdr:rowOff>
    </xdr:from>
    <xdr:to>
      <xdr:col>4</xdr:col>
      <xdr:colOff>2312426</xdr:colOff>
      <xdr:row>93</xdr:row>
      <xdr:rowOff>228600</xdr:rowOff>
    </xdr:to>
    <xdr:pic>
      <xdr:nvPicPr>
        <xdr:cNvPr id="3" name="Picture 2">
          <a:extLst>
            <a:ext uri="{FF2B5EF4-FFF2-40B4-BE49-F238E27FC236}">
              <a16:creationId xmlns:a16="http://schemas.microsoft.com/office/drawing/2014/main" id="{7A587D0F-09FC-4936-B542-C964FEDAFB44}"/>
            </a:ext>
          </a:extLst>
        </xdr:cNvPr>
        <xdr:cNvPicPr>
          <a:picLocks noChangeAspect="1"/>
        </xdr:cNvPicPr>
      </xdr:nvPicPr>
      <xdr:blipFill>
        <a:blip xmlns:r="http://schemas.openxmlformats.org/officeDocument/2006/relationships" r:embed="rId2"/>
        <a:stretch>
          <a:fillRect/>
        </a:stretch>
      </xdr:blipFill>
      <xdr:spPr>
        <a:xfrm>
          <a:off x="8121650" y="18161000"/>
          <a:ext cx="2233051" cy="15811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114300</xdr:colOff>
      <xdr:row>75</xdr:row>
      <xdr:rowOff>34925</xdr:rowOff>
    </xdr:from>
    <xdr:to>
      <xdr:col>2</xdr:col>
      <xdr:colOff>2276333</xdr:colOff>
      <xdr:row>78</xdr:row>
      <xdr:rowOff>285750</xdr:rowOff>
    </xdr:to>
    <xdr:pic>
      <xdr:nvPicPr>
        <xdr:cNvPr id="2" name="Picture 1" descr="Diagram&#10;&#10;Description automatically generated">
          <a:extLst>
            <a:ext uri="{FF2B5EF4-FFF2-40B4-BE49-F238E27FC236}">
              <a16:creationId xmlns:a16="http://schemas.microsoft.com/office/drawing/2014/main" id="{D79F38A3-D569-4448-9EF6-C899E2949C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0" y="15211425"/>
          <a:ext cx="2181083" cy="1558925"/>
        </a:xfrm>
        <a:prstGeom prst="rect">
          <a:avLst/>
        </a:prstGeom>
      </xdr:spPr>
    </xdr:pic>
    <xdr:clientData/>
  </xdr:twoCellAnchor>
  <xdr:twoCellAnchor editAs="oneCell">
    <xdr:from>
      <xdr:col>4</xdr:col>
      <xdr:colOff>95250</xdr:colOff>
      <xdr:row>75</xdr:row>
      <xdr:rowOff>44450</xdr:rowOff>
    </xdr:from>
    <xdr:to>
      <xdr:col>4</xdr:col>
      <xdr:colOff>2480701</xdr:colOff>
      <xdr:row>78</xdr:row>
      <xdr:rowOff>298450</xdr:rowOff>
    </xdr:to>
    <xdr:pic>
      <xdr:nvPicPr>
        <xdr:cNvPr id="3" name="Picture 2">
          <a:extLst>
            <a:ext uri="{FF2B5EF4-FFF2-40B4-BE49-F238E27FC236}">
              <a16:creationId xmlns:a16="http://schemas.microsoft.com/office/drawing/2014/main" id="{0D3D5081-C5AA-45A1-B573-8CC0C17A0068}"/>
            </a:ext>
          </a:extLst>
        </xdr:cNvPr>
        <xdr:cNvPicPr>
          <a:picLocks noChangeAspect="1"/>
        </xdr:cNvPicPr>
      </xdr:nvPicPr>
      <xdr:blipFill>
        <a:blip xmlns:r="http://schemas.openxmlformats.org/officeDocument/2006/relationships" r:embed="rId2"/>
        <a:stretch>
          <a:fillRect/>
        </a:stretch>
      </xdr:blipFill>
      <xdr:spPr>
        <a:xfrm>
          <a:off x="8121650" y="15220950"/>
          <a:ext cx="2385451" cy="1562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98425</xdr:colOff>
      <xdr:row>68</xdr:row>
      <xdr:rowOff>73027</xdr:rowOff>
    </xdr:from>
    <xdr:to>
      <xdr:col>2</xdr:col>
      <xdr:colOff>2305050</xdr:colOff>
      <xdr:row>71</xdr:row>
      <xdr:rowOff>309478</xdr:rowOff>
    </xdr:to>
    <xdr:pic>
      <xdr:nvPicPr>
        <xdr:cNvPr id="2" name="Picture 1" descr="Diagram&#10;&#10;Description automatically generated">
          <a:extLst>
            <a:ext uri="{FF2B5EF4-FFF2-40B4-BE49-F238E27FC236}">
              <a16:creationId xmlns:a16="http://schemas.microsoft.com/office/drawing/2014/main" id="{C0FE5E58-FC49-41CA-A11A-597C4E9960F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698875" y="14084302"/>
          <a:ext cx="2206625" cy="1598526"/>
        </a:xfrm>
        <a:prstGeom prst="rect">
          <a:avLst/>
        </a:prstGeom>
      </xdr:spPr>
    </xdr:pic>
    <xdr:clientData/>
  </xdr:twoCellAnchor>
  <xdr:twoCellAnchor editAs="oneCell">
    <xdr:from>
      <xdr:col>4</xdr:col>
      <xdr:colOff>76200</xdr:colOff>
      <xdr:row>68</xdr:row>
      <xdr:rowOff>95250</xdr:rowOff>
    </xdr:from>
    <xdr:to>
      <xdr:col>4</xdr:col>
      <xdr:colOff>2352675</xdr:colOff>
      <xdr:row>71</xdr:row>
      <xdr:rowOff>253676</xdr:rowOff>
    </xdr:to>
    <xdr:pic>
      <xdr:nvPicPr>
        <xdr:cNvPr id="3" name="Picture 2">
          <a:extLst>
            <a:ext uri="{FF2B5EF4-FFF2-40B4-BE49-F238E27FC236}">
              <a16:creationId xmlns:a16="http://schemas.microsoft.com/office/drawing/2014/main" id="{787DD105-14A9-446C-A231-BA38477D1082}"/>
            </a:ext>
          </a:extLst>
        </xdr:cNvPr>
        <xdr:cNvPicPr>
          <a:picLocks noChangeAspect="1"/>
        </xdr:cNvPicPr>
      </xdr:nvPicPr>
      <xdr:blipFill>
        <a:blip xmlns:r="http://schemas.openxmlformats.org/officeDocument/2006/relationships" r:embed="rId2"/>
        <a:stretch>
          <a:fillRect/>
        </a:stretch>
      </xdr:blipFill>
      <xdr:spPr>
        <a:xfrm>
          <a:off x="7867650" y="14106525"/>
          <a:ext cx="2276475" cy="15205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123825</xdr:colOff>
      <xdr:row>53</xdr:row>
      <xdr:rowOff>41275</xdr:rowOff>
    </xdr:from>
    <xdr:to>
      <xdr:col>2</xdr:col>
      <xdr:colOff>2314433</xdr:colOff>
      <xdr:row>56</xdr:row>
      <xdr:rowOff>361950</xdr:rowOff>
    </xdr:to>
    <xdr:pic>
      <xdr:nvPicPr>
        <xdr:cNvPr id="2" name="Picture 1" descr="Diagram&#10;&#10;Description automatically generated">
          <a:extLst>
            <a:ext uri="{FF2B5EF4-FFF2-40B4-BE49-F238E27FC236}">
              <a16:creationId xmlns:a16="http://schemas.microsoft.com/office/drawing/2014/main" id="{32E98138-C25C-4FAC-911F-E2317A3F39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902075" y="10887075"/>
          <a:ext cx="2190608" cy="1533525"/>
        </a:xfrm>
        <a:prstGeom prst="rect">
          <a:avLst/>
        </a:prstGeom>
      </xdr:spPr>
    </xdr:pic>
    <xdr:clientData/>
  </xdr:twoCellAnchor>
  <xdr:twoCellAnchor editAs="oneCell">
    <xdr:from>
      <xdr:col>4</xdr:col>
      <xdr:colOff>44450</xdr:colOff>
      <xdr:row>53</xdr:row>
      <xdr:rowOff>57150</xdr:rowOff>
    </xdr:from>
    <xdr:to>
      <xdr:col>5</xdr:col>
      <xdr:colOff>4201</xdr:colOff>
      <xdr:row>56</xdr:row>
      <xdr:rowOff>342900</xdr:rowOff>
    </xdr:to>
    <xdr:pic>
      <xdr:nvPicPr>
        <xdr:cNvPr id="3" name="Picture 2">
          <a:extLst>
            <a:ext uri="{FF2B5EF4-FFF2-40B4-BE49-F238E27FC236}">
              <a16:creationId xmlns:a16="http://schemas.microsoft.com/office/drawing/2014/main" id="{501F2527-35B6-4CA8-8471-CB4A947EB7CA}"/>
            </a:ext>
          </a:extLst>
        </xdr:cNvPr>
        <xdr:cNvPicPr>
          <a:picLocks noChangeAspect="1"/>
        </xdr:cNvPicPr>
      </xdr:nvPicPr>
      <xdr:blipFill>
        <a:blip xmlns:r="http://schemas.openxmlformats.org/officeDocument/2006/relationships" r:embed="rId2"/>
        <a:stretch>
          <a:fillRect/>
        </a:stretch>
      </xdr:blipFill>
      <xdr:spPr>
        <a:xfrm>
          <a:off x="8108950" y="10902950"/>
          <a:ext cx="2350526" cy="1498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73025</xdr:colOff>
      <xdr:row>81</xdr:row>
      <xdr:rowOff>53975</xdr:rowOff>
    </xdr:from>
    <xdr:to>
      <xdr:col>2</xdr:col>
      <xdr:colOff>2187433</xdr:colOff>
      <xdr:row>84</xdr:row>
      <xdr:rowOff>266700</xdr:rowOff>
    </xdr:to>
    <xdr:pic>
      <xdr:nvPicPr>
        <xdr:cNvPr id="2" name="Picture 1" descr="Diagram&#10;&#10;Description automatically generated">
          <a:extLst>
            <a:ext uri="{FF2B5EF4-FFF2-40B4-BE49-F238E27FC236}">
              <a16:creationId xmlns:a16="http://schemas.microsoft.com/office/drawing/2014/main" id="{81E9E6EF-CEDA-4B66-8F18-0079F8639AD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1275" y="17230725"/>
          <a:ext cx="2162033" cy="1470025"/>
        </a:xfrm>
        <a:prstGeom prst="rect">
          <a:avLst/>
        </a:prstGeom>
      </xdr:spPr>
    </xdr:pic>
    <xdr:clientData/>
  </xdr:twoCellAnchor>
  <xdr:twoCellAnchor editAs="oneCell">
    <xdr:from>
      <xdr:col>4</xdr:col>
      <xdr:colOff>38100</xdr:colOff>
      <xdr:row>81</xdr:row>
      <xdr:rowOff>44450</xdr:rowOff>
    </xdr:from>
    <xdr:to>
      <xdr:col>5</xdr:col>
      <xdr:colOff>1026</xdr:colOff>
      <xdr:row>84</xdr:row>
      <xdr:rowOff>247650</xdr:rowOff>
    </xdr:to>
    <xdr:pic>
      <xdr:nvPicPr>
        <xdr:cNvPr id="3" name="Picture 2">
          <a:extLst>
            <a:ext uri="{FF2B5EF4-FFF2-40B4-BE49-F238E27FC236}">
              <a16:creationId xmlns:a16="http://schemas.microsoft.com/office/drawing/2014/main" id="{51F98A24-230A-4077-A704-A32F565DAD54}"/>
            </a:ext>
          </a:extLst>
        </xdr:cNvPr>
        <xdr:cNvPicPr>
          <a:picLocks noChangeAspect="1"/>
        </xdr:cNvPicPr>
      </xdr:nvPicPr>
      <xdr:blipFill>
        <a:blip xmlns:r="http://schemas.openxmlformats.org/officeDocument/2006/relationships" r:embed="rId2"/>
        <a:stretch>
          <a:fillRect/>
        </a:stretch>
      </xdr:blipFill>
      <xdr:spPr>
        <a:xfrm>
          <a:off x="7975600" y="17221200"/>
          <a:ext cx="2372751" cy="1460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76200</xdr:colOff>
      <xdr:row>52</xdr:row>
      <xdr:rowOff>85725</xdr:rowOff>
    </xdr:from>
    <xdr:to>
      <xdr:col>2</xdr:col>
      <xdr:colOff>2200133</xdr:colOff>
      <xdr:row>55</xdr:row>
      <xdr:rowOff>311150</xdr:rowOff>
    </xdr:to>
    <xdr:pic>
      <xdr:nvPicPr>
        <xdr:cNvPr id="2" name="Picture 1" descr="Diagram&#10;&#10;Description automatically generated">
          <a:extLst>
            <a:ext uri="{FF2B5EF4-FFF2-40B4-BE49-F238E27FC236}">
              <a16:creationId xmlns:a16="http://schemas.microsoft.com/office/drawing/2014/main" id="{DABF87AD-3220-4FE2-A7E1-14682DF8629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4450" y="10734675"/>
          <a:ext cx="2152508" cy="1349375"/>
        </a:xfrm>
        <a:prstGeom prst="rect">
          <a:avLst/>
        </a:prstGeom>
      </xdr:spPr>
    </xdr:pic>
    <xdr:clientData/>
  </xdr:twoCellAnchor>
  <xdr:twoCellAnchor editAs="oneCell">
    <xdr:from>
      <xdr:col>4</xdr:col>
      <xdr:colOff>120650</xdr:colOff>
      <xdr:row>52</xdr:row>
      <xdr:rowOff>44450</xdr:rowOff>
    </xdr:from>
    <xdr:to>
      <xdr:col>4</xdr:col>
      <xdr:colOff>2477526</xdr:colOff>
      <xdr:row>55</xdr:row>
      <xdr:rowOff>298450</xdr:rowOff>
    </xdr:to>
    <xdr:pic>
      <xdr:nvPicPr>
        <xdr:cNvPr id="3" name="Picture 2">
          <a:extLst>
            <a:ext uri="{FF2B5EF4-FFF2-40B4-BE49-F238E27FC236}">
              <a16:creationId xmlns:a16="http://schemas.microsoft.com/office/drawing/2014/main" id="{219EA8EA-9CBF-4693-9415-DBF2DDCFF046}"/>
            </a:ext>
          </a:extLst>
        </xdr:cNvPr>
        <xdr:cNvPicPr>
          <a:picLocks noChangeAspect="1"/>
        </xdr:cNvPicPr>
      </xdr:nvPicPr>
      <xdr:blipFill>
        <a:blip xmlns:r="http://schemas.openxmlformats.org/officeDocument/2006/relationships" r:embed="rId2"/>
        <a:stretch>
          <a:fillRect/>
        </a:stretch>
      </xdr:blipFill>
      <xdr:spPr>
        <a:xfrm>
          <a:off x="8064500" y="10693400"/>
          <a:ext cx="2356876" cy="13779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101600</xdr:colOff>
      <xdr:row>86</xdr:row>
      <xdr:rowOff>34925</xdr:rowOff>
    </xdr:from>
    <xdr:to>
      <xdr:col>2</xdr:col>
      <xdr:colOff>2273158</xdr:colOff>
      <xdr:row>89</xdr:row>
      <xdr:rowOff>241300</xdr:rowOff>
    </xdr:to>
    <xdr:pic>
      <xdr:nvPicPr>
        <xdr:cNvPr id="2" name="Picture 1" descr="Diagram&#10;&#10;Description automatically generated">
          <a:extLst>
            <a:ext uri="{FF2B5EF4-FFF2-40B4-BE49-F238E27FC236}">
              <a16:creationId xmlns:a16="http://schemas.microsoft.com/office/drawing/2014/main" id="{4CF17C78-093E-44B7-A89F-396FD73C7DA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9850" y="17376775"/>
          <a:ext cx="2171558" cy="1463675"/>
        </a:xfrm>
        <a:prstGeom prst="rect">
          <a:avLst/>
        </a:prstGeom>
      </xdr:spPr>
    </xdr:pic>
    <xdr:clientData/>
  </xdr:twoCellAnchor>
  <xdr:twoCellAnchor editAs="oneCell">
    <xdr:from>
      <xdr:col>4</xdr:col>
      <xdr:colOff>82550</xdr:colOff>
      <xdr:row>86</xdr:row>
      <xdr:rowOff>57150</xdr:rowOff>
    </xdr:from>
    <xdr:to>
      <xdr:col>5</xdr:col>
      <xdr:colOff>4201</xdr:colOff>
      <xdr:row>89</xdr:row>
      <xdr:rowOff>234950</xdr:rowOff>
    </xdr:to>
    <xdr:pic>
      <xdr:nvPicPr>
        <xdr:cNvPr id="3" name="Picture 2">
          <a:extLst>
            <a:ext uri="{FF2B5EF4-FFF2-40B4-BE49-F238E27FC236}">
              <a16:creationId xmlns:a16="http://schemas.microsoft.com/office/drawing/2014/main" id="{8758BE92-149E-48D2-8698-0C5C0366C2FA}"/>
            </a:ext>
          </a:extLst>
        </xdr:cNvPr>
        <xdr:cNvPicPr>
          <a:picLocks noChangeAspect="1"/>
        </xdr:cNvPicPr>
      </xdr:nvPicPr>
      <xdr:blipFill>
        <a:blip xmlns:r="http://schemas.openxmlformats.org/officeDocument/2006/relationships" r:embed="rId2"/>
        <a:stretch>
          <a:fillRect/>
        </a:stretch>
      </xdr:blipFill>
      <xdr:spPr>
        <a:xfrm>
          <a:off x="8115300" y="17399000"/>
          <a:ext cx="2331476" cy="14351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104775</xdr:colOff>
      <xdr:row>131</xdr:row>
      <xdr:rowOff>57150</xdr:rowOff>
    </xdr:from>
    <xdr:to>
      <xdr:col>2</xdr:col>
      <xdr:colOff>2266808</xdr:colOff>
      <xdr:row>134</xdr:row>
      <xdr:rowOff>330200</xdr:rowOff>
    </xdr:to>
    <xdr:pic>
      <xdr:nvPicPr>
        <xdr:cNvPr id="2" name="Picture 1" descr="Diagram&#10;&#10;Description automatically generated">
          <a:extLst>
            <a:ext uri="{FF2B5EF4-FFF2-40B4-BE49-F238E27FC236}">
              <a16:creationId xmlns:a16="http://schemas.microsoft.com/office/drawing/2014/main" id="{13616A32-AB3C-4A2D-A77A-2AF40858ED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3025" y="26854150"/>
          <a:ext cx="2162033" cy="1562100"/>
        </a:xfrm>
        <a:prstGeom prst="rect">
          <a:avLst/>
        </a:prstGeom>
      </xdr:spPr>
    </xdr:pic>
    <xdr:clientData/>
  </xdr:twoCellAnchor>
  <xdr:twoCellAnchor editAs="oneCell">
    <xdr:from>
      <xdr:col>4</xdr:col>
      <xdr:colOff>101600</xdr:colOff>
      <xdr:row>131</xdr:row>
      <xdr:rowOff>19050</xdr:rowOff>
    </xdr:from>
    <xdr:to>
      <xdr:col>4</xdr:col>
      <xdr:colOff>2474351</xdr:colOff>
      <xdr:row>134</xdr:row>
      <xdr:rowOff>336550</xdr:rowOff>
    </xdr:to>
    <xdr:pic>
      <xdr:nvPicPr>
        <xdr:cNvPr id="3" name="Picture 2">
          <a:extLst>
            <a:ext uri="{FF2B5EF4-FFF2-40B4-BE49-F238E27FC236}">
              <a16:creationId xmlns:a16="http://schemas.microsoft.com/office/drawing/2014/main" id="{893A1640-297F-4E2A-8266-2A4224C8BC2B}"/>
            </a:ext>
          </a:extLst>
        </xdr:cNvPr>
        <xdr:cNvPicPr>
          <a:picLocks noChangeAspect="1"/>
        </xdr:cNvPicPr>
      </xdr:nvPicPr>
      <xdr:blipFill>
        <a:blip xmlns:r="http://schemas.openxmlformats.org/officeDocument/2006/relationships" r:embed="rId2"/>
        <a:stretch>
          <a:fillRect/>
        </a:stretch>
      </xdr:blipFill>
      <xdr:spPr>
        <a:xfrm>
          <a:off x="8128000" y="26816050"/>
          <a:ext cx="2382276" cy="16065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82550</xdr:colOff>
      <xdr:row>74</xdr:row>
      <xdr:rowOff>22225</xdr:rowOff>
    </xdr:from>
    <xdr:to>
      <xdr:col>2</xdr:col>
      <xdr:colOff>2244583</xdr:colOff>
      <xdr:row>77</xdr:row>
      <xdr:rowOff>323850</xdr:rowOff>
    </xdr:to>
    <xdr:pic>
      <xdr:nvPicPr>
        <xdr:cNvPr id="2" name="Picture 1" descr="Diagram&#10;&#10;Description automatically generated">
          <a:extLst>
            <a:ext uri="{FF2B5EF4-FFF2-40B4-BE49-F238E27FC236}">
              <a16:creationId xmlns:a16="http://schemas.microsoft.com/office/drawing/2014/main" id="{86FFAF2E-DB92-4FB8-A4F0-96FEE73F3E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0800" y="15001875"/>
          <a:ext cx="2190608" cy="1431925"/>
        </a:xfrm>
        <a:prstGeom prst="rect">
          <a:avLst/>
        </a:prstGeom>
      </xdr:spPr>
    </xdr:pic>
    <xdr:clientData/>
  </xdr:twoCellAnchor>
  <xdr:twoCellAnchor editAs="oneCell">
    <xdr:from>
      <xdr:col>4</xdr:col>
      <xdr:colOff>133350</xdr:colOff>
      <xdr:row>74</xdr:row>
      <xdr:rowOff>44450</xdr:rowOff>
    </xdr:from>
    <xdr:to>
      <xdr:col>4</xdr:col>
      <xdr:colOff>2480701</xdr:colOff>
      <xdr:row>77</xdr:row>
      <xdr:rowOff>349250</xdr:rowOff>
    </xdr:to>
    <xdr:pic>
      <xdr:nvPicPr>
        <xdr:cNvPr id="3" name="Picture 2">
          <a:extLst>
            <a:ext uri="{FF2B5EF4-FFF2-40B4-BE49-F238E27FC236}">
              <a16:creationId xmlns:a16="http://schemas.microsoft.com/office/drawing/2014/main" id="{F9A2019F-3D66-46FF-AA56-8A5E706A83F3}"/>
            </a:ext>
          </a:extLst>
        </xdr:cNvPr>
        <xdr:cNvPicPr>
          <a:picLocks noChangeAspect="1"/>
        </xdr:cNvPicPr>
      </xdr:nvPicPr>
      <xdr:blipFill>
        <a:blip xmlns:r="http://schemas.openxmlformats.org/officeDocument/2006/relationships" r:embed="rId2"/>
        <a:stretch>
          <a:fillRect/>
        </a:stretch>
      </xdr:blipFill>
      <xdr:spPr>
        <a:xfrm>
          <a:off x="8128000" y="15024100"/>
          <a:ext cx="2347351" cy="14351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92075</xdr:colOff>
      <xdr:row>81</xdr:row>
      <xdr:rowOff>63501</xdr:rowOff>
    </xdr:from>
    <xdr:to>
      <xdr:col>2</xdr:col>
      <xdr:colOff>2225533</xdr:colOff>
      <xdr:row>84</xdr:row>
      <xdr:rowOff>336550</xdr:rowOff>
    </xdr:to>
    <xdr:pic>
      <xdr:nvPicPr>
        <xdr:cNvPr id="2" name="Picture 1" descr="Diagram&#10;&#10;Description automatically generated">
          <a:extLst>
            <a:ext uri="{FF2B5EF4-FFF2-40B4-BE49-F238E27FC236}">
              <a16:creationId xmlns:a16="http://schemas.microsoft.com/office/drawing/2014/main" id="{249AFCA8-C096-4C46-A0C3-DC25B8C4817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0325" y="17354551"/>
          <a:ext cx="2162033" cy="1523999"/>
        </a:xfrm>
        <a:prstGeom prst="rect">
          <a:avLst/>
        </a:prstGeom>
      </xdr:spPr>
    </xdr:pic>
    <xdr:clientData/>
  </xdr:twoCellAnchor>
  <xdr:twoCellAnchor editAs="oneCell">
    <xdr:from>
      <xdr:col>4</xdr:col>
      <xdr:colOff>69850</xdr:colOff>
      <xdr:row>81</xdr:row>
      <xdr:rowOff>69850</xdr:rowOff>
    </xdr:from>
    <xdr:to>
      <xdr:col>4</xdr:col>
      <xdr:colOff>2255276</xdr:colOff>
      <xdr:row>84</xdr:row>
      <xdr:rowOff>323850</xdr:rowOff>
    </xdr:to>
    <xdr:pic>
      <xdr:nvPicPr>
        <xdr:cNvPr id="3" name="Picture 2">
          <a:extLst>
            <a:ext uri="{FF2B5EF4-FFF2-40B4-BE49-F238E27FC236}">
              <a16:creationId xmlns:a16="http://schemas.microsoft.com/office/drawing/2014/main" id="{20208092-8936-4EAB-9D69-B79A3128F43C}"/>
            </a:ext>
          </a:extLst>
        </xdr:cNvPr>
        <xdr:cNvPicPr>
          <a:picLocks noChangeAspect="1"/>
        </xdr:cNvPicPr>
      </xdr:nvPicPr>
      <xdr:blipFill>
        <a:blip xmlns:r="http://schemas.openxmlformats.org/officeDocument/2006/relationships" r:embed="rId2"/>
        <a:stretch>
          <a:fillRect/>
        </a:stretch>
      </xdr:blipFill>
      <xdr:spPr>
        <a:xfrm>
          <a:off x="8039100" y="17360900"/>
          <a:ext cx="2223526" cy="15049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88900</xdr:colOff>
      <xdr:row>52</xdr:row>
      <xdr:rowOff>41275</xdr:rowOff>
    </xdr:from>
    <xdr:to>
      <xdr:col>2</xdr:col>
      <xdr:colOff>2320783</xdr:colOff>
      <xdr:row>55</xdr:row>
      <xdr:rowOff>342900</xdr:rowOff>
    </xdr:to>
    <xdr:pic>
      <xdr:nvPicPr>
        <xdr:cNvPr id="2" name="Picture 1" descr="Diagram&#10;&#10;Description automatically generated">
          <a:extLst>
            <a:ext uri="{FF2B5EF4-FFF2-40B4-BE49-F238E27FC236}">
              <a16:creationId xmlns:a16="http://schemas.microsoft.com/office/drawing/2014/main" id="{2CC12BA4-95E3-4728-8BD1-C1C0E1920D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7150" y="10690225"/>
          <a:ext cx="2269983" cy="1628775"/>
        </a:xfrm>
        <a:prstGeom prst="rect">
          <a:avLst/>
        </a:prstGeom>
      </xdr:spPr>
    </xdr:pic>
    <xdr:clientData/>
  </xdr:twoCellAnchor>
  <xdr:twoCellAnchor editAs="oneCell">
    <xdr:from>
      <xdr:col>4</xdr:col>
      <xdr:colOff>88900</xdr:colOff>
      <xdr:row>52</xdr:row>
      <xdr:rowOff>50800</xdr:rowOff>
    </xdr:from>
    <xdr:to>
      <xdr:col>4</xdr:col>
      <xdr:colOff>2341001</xdr:colOff>
      <xdr:row>55</xdr:row>
      <xdr:rowOff>311150</xdr:rowOff>
    </xdr:to>
    <xdr:pic>
      <xdr:nvPicPr>
        <xdr:cNvPr id="3" name="Picture 2">
          <a:extLst>
            <a:ext uri="{FF2B5EF4-FFF2-40B4-BE49-F238E27FC236}">
              <a16:creationId xmlns:a16="http://schemas.microsoft.com/office/drawing/2014/main" id="{83A927D5-126C-4C6F-9D7B-2863E2CB0648}"/>
            </a:ext>
          </a:extLst>
        </xdr:cNvPr>
        <xdr:cNvPicPr>
          <a:picLocks noChangeAspect="1"/>
        </xdr:cNvPicPr>
      </xdr:nvPicPr>
      <xdr:blipFill>
        <a:blip xmlns:r="http://schemas.openxmlformats.org/officeDocument/2006/relationships" r:embed="rId2"/>
        <a:stretch>
          <a:fillRect/>
        </a:stretch>
      </xdr:blipFill>
      <xdr:spPr>
        <a:xfrm>
          <a:off x="8159750" y="10699750"/>
          <a:ext cx="2271151" cy="1587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53975</xdr:colOff>
      <xdr:row>88</xdr:row>
      <xdr:rowOff>50801</xdr:rowOff>
    </xdr:from>
    <xdr:to>
      <xdr:col>2</xdr:col>
      <xdr:colOff>2139808</xdr:colOff>
      <xdr:row>91</xdr:row>
      <xdr:rowOff>247650</xdr:rowOff>
    </xdr:to>
    <xdr:pic>
      <xdr:nvPicPr>
        <xdr:cNvPr id="2" name="Picture 1" descr="Diagram&#10;&#10;Description automatically generated">
          <a:extLst>
            <a:ext uri="{FF2B5EF4-FFF2-40B4-BE49-F238E27FC236}">
              <a16:creationId xmlns:a16="http://schemas.microsoft.com/office/drawing/2014/main" id="{43D5E193-7C39-49B3-917F-AB16B49E62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32225" y="17786351"/>
          <a:ext cx="2123933" cy="1581149"/>
        </a:xfrm>
        <a:prstGeom prst="rect">
          <a:avLst/>
        </a:prstGeom>
      </xdr:spPr>
    </xdr:pic>
    <xdr:clientData/>
  </xdr:twoCellAnchor>
  <xdr:twoCellAnchor editAs="oneCell">
    <xdr:from>
      <xdr:col>4</xdr:col>
      <xdr:colOff>114300</xdr:colOff>
      <xdr:row>88</xdr:row>
      <xdr:rowOff>44450</xdr:rowOff>
    </xdr:from>
    <xdr:to>
      <xdr:col>5</xdr:col>
      <xdr:colOff>4201</xdr:colOff>
      <xdr:row>91</xdr:row>
      <xdr:rowOff>241300</xdr:rowOff>
    </xdr:to>
    <xdr:pic>
      <xdr:nvPicPr>
        <xdr:cNvPr id="3" name="Picture 2">
          <a:extLst>
            <a:ext uri="{FF2B5EF4-FFF2-40B4-BE49-F238E27FC236}">
              <a16:creationId xmlns:a16="http://schemas.microsoft.com/office/drawing/2014/main" id="{AE00D769-EFDF-44EF-9838-FB15FA537580}"/>
            </a:ext>
          </a:extLst>
        </xdr:cNvPr>
        <xdr:cNvPicPr>
          <a:picLocks noChangeAspect="1"/>
        </xdr:cNvPicPr>
      </xdr:nvPicPr>
      <xdr:blipFill>
        <a:blip xmlns:r="http://schemas.openxmlformats.org/officeDocument/2006/relationships" r:embed="rId2"/>
        <a:stretch>
          <a:fillRect/>
        </a:stretch>
      </xdr:blipFill>
      <xdr:spPr>
        <a:xfrm>
          <a:off x="8001000" y="17780000"/>
          <a:ext cx="2347351" cy="1581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09FC5-BEFB-4E67-A253-74DD3F35DB4D}">
  <dimension ref="A1:C19"/>
  <sheetViews>
    <sheetView tabSelected="1" workbookViewId="0">
      <selection sqref="A1:B1"/>
    </sheetView>
  </sheetViews>
  <sheetFormatPr defaultRowHeight="15" x14ac:dyDescent="0.25"/>
  <cols>
    <col min="1" max="1" width="8.5703125" bestFit="1" customWidth="1"/>
    <col min="2" max="2" width="39.7109375" bestFit="1" customWidth="1"/>
    <col min="3" max="3" width="14.28515625" bestFit="1" customWidth="1"/>
  </cols>
  <sheetData>
    <row r="1" spans="1:3" x14ac:dyDescent="0.25">
      <c r="A1" s="79" t="s">
        <v>57</v>
      </c>
      <c r="B1" s="79"/>
    </row>
    <row r="2" spans="1:3" x14ac:dyDescent="0.25">
      <c r="A2" s="80" t="s">
        <v>58</v>
      </c>
      <c r="B2" s="80"/>
    </row>
    <row r="3" spans="1:3" x14ac:dyDescent="0.25">
      <c r="A3" s="64" t="s">
        <v>59</v>
      </c>
      <c r="B3" s="64" t="s">
        <v>60</v>
      </c>
      <c r="C3" s="64" t="s">
        <v>527</v>
      </c>
    </row>
    <row r="4" spans="1:3" x14ac:dyDescent="0.25">
      <c r="A4" s="65" t="s">
        <v>25</v>
      </c>
      <c r="B4" s="63" t="s">
        <v>26</v>
      </c>
      <c r="C4" s="63" t="s">
        <v>524</v>
      </c>
    </row>
    <row r="5" spans="1:3" x14ac:dyDescent="0.25">
      <c r="A5" s="65" t="s">
        <v>27</v>
      </c>
      <c r="B5" s="63" t="s">
        <v>28</v>
      </c>
      <c r="C5" s="63" t="s">
        <v>525</v>
      </c>
    </row>
    <row r="6" spans="1:3" x14ac:dyDescent="0.25">
      <c r="A6" s="65" t="s">
        <v>29</v>
      </c>
      <c r="B6" s="63" t="s">
        <v>30</v>
      </c>
      <c r="C6" s="63" t="s">
        <v>526</v>
      </c>
    </row>
    <row r="7" spans="1:3" x14ac:dyDescent="0.25">
      <c r="A7" s="65" t="s">
        <v>31</v>
      </c>
      <c r="B7" s="63" t="s">
        <v>32</v>
      </c>
      <c r="C7" s="63" t="s">
        <v>526</v>
      </c>
    </row>
    <row r="8" spans="1:3" x14ac:dyDescent="0.25">
      <c r="A8" s="65" t="s">
        <v>33</v>
      </c>
      <c r="B8" s="63" t="s">
        <v>34</v>
      </c>
      <c r="C8" s="63" t="s">
        <v>526</v>
      </c>
    </row>
    <row r="9" spans="1:3" x14ac:dyDescent="0.25">
      <c r="A9" s="65" t="s">
        <v>35</v>
      </c>
      <c r="B9" s="63" t="s">
        <v>36</v>
      </c>
      <c r="C9" s="63" t="s">
        <v>526</v>
      </c>
    </row>
    <row r="10" spans="1:3" x14ac:dyDescent="0.25">
      <c r="A10" s="65" t="s">
        <v>37</v>
      </c>
      <c r="B10" s="63" t="s">
        <v>38</v>
      </c>
      <c r="C10" s="63" t="s">
        <v>526</v>
      </c>
    </row>
    <row r="11" spans="1:3" x14ac:dyDescent="0.25">
      <c r="A11" s="65" t="s">
        <v>39</v>
      </c>
      <c r="B11" s="63" t="s">
        <v>40</v>
      </c>
      <c r="C11" s="63" t="s">
        <v>526</v>
      </c>
    </row>
    <row r="12" spans="1:3" x14ac:dyDescent="0.25">
      <c r="A12" s="65" t="s">
        <v>41</v>
      </c>
      <c r="B12" s="63" t="s">
        <v>42</v>
      </c>
      <c r="C12" s="63" t="s">
        <v>526</v>
      </c>
    </row>
    <row r="13" spans="1:3" x14ac:dyDescent="0.25">
      <c r="A13" s="65" t="s">
        <v>43</v>
      </c>
      <c r="B13" s="63" t="s">
        <v>44</v>
      </c>
      <c r="C13" s="63" t="s">
        <v>526</v>
      </c>
    </row>
    <row r="14" spans="1:3" x14ac:dyDescent="0.25">
      <c r="A14" s="65" t="s">
        <v>45</v>
      </c>
      <c r="B14" s="63" t="s">
        <v>46</v>
      </c>
      <c r="C14" s="63" t="s">
        <v>526</v>
      </c>
    </row>
    <row r="15" spans="1:3" x14ac:dyDescent="0.25">
      <c r="A15" s="65" t="s">
        <v>47</v>
      </c>
      <c r="B15" s="63" t="s">
        <v>48</v>
      </c>
      <c r="C15" s="63" t="s">
        <v>526</v>
      </c>
    </row>
    <row r="16" spans="1:3" x14ac:dyDescent="0.25">
      <c r="A16" s="65" t="s">
        <v>49</v>
      </c>
      <c r="B16" s="63" t="s">
        <v>50</v>
      </c>
      <c r="C16" s="63" t="s">
        <v>526</v>
      </c>
    </row>
    <row r="17" spans="1:3" x14ac:dyDescent="0.25">
      <c r="A17" s="65" t="s">
        <v>51</v>
      </c>
      <c r="B17" s="63" t="s">
        <v>52</v>
      </c>
      <c r="C17" s="63" t="s">
        <v>526</v>
      </c>
    </row>
    <row r="18" spans="1:3" x14ac:dyDescent="0.25">
      <c r="A18" s="65" t="s">
        <v>53</v>
      </c>
      <c r="B18" s="63" t="s">
        <v>54</v>
      </c>
      <c r="C18" s="63" t="s">
        <v>526</v>
      </c>
    </row>
    <row r="19" spans="1:3" x14ac:dyDescent="0.25">
      <c r="A19" s="65" t="s">
        <v>55</v>
      </c>
      <c r="B19" s="63" t="s">
        <v>56</v>
      </c>
      <c r="C19" s="63" t="s">
        <v>526</v>
      </c>
    </row>
  </sheetData>
  <mergeCells count="2">
    <mergeCell ref="A1:B1"/>
    <mergeCell ref="A2:B2"/>
  </mergeCells>
  <hyperlinks>
    <hyperlink ref="A4" location="'LEARBF'!A1" display="LEARBF" xr:uid="{608F27B4-FEF1-45B4-927F-612FB5794456}"/>
    <hyperlink ref="A5" location="'LEBADF'!A1" display="LEBADF" xr:uid="{3CD38706-A0BB-4444-971E-C11F7D2A11E6}"/>
    <hyperlink ref="A6" location="'LEBALF'!A1" display="LEBALF" xr:uid="{B4B08915-BBF2-4818-90EE-C0BCA45056CB}"/>
    <hyperlink ref="A7" location="'LEBFSF'!A1" display="LEBFSF" xr:uid="{AA18E6CA-EAEC-4BBE-B0DB-2CBE6B7FFC08}"/>
    <hyperlink ref="A8" location="'LECHID'!A1" display="LECHID" xr:uid="{18EB12D1-EA32-4F0B-91C1-F0EF7D57CAB4}"/>
    <hyperlink ref="A9" location="'LEEQTF'!A1" display="LEEQTF" xr:uid="{2D4159C3-D5A7-479E-B0B4-26B650230DAE}"/>
    <hyperlink ref="A10" location="'LEGROW'!A1" display="LEGROW" xr:uid="{B6CD4FC5-8B66-469F-94A7-68D622D3A055}"/>
    <hyperlink ref="A11" location="'LEINFA'!A1" display="LEINFA" xr:uid="{672BDB5B-0E2E-4003-A4AA-A5E31E7EA85E}"/>
    <hyperlink ref="A12" location="'LEINNF'!A1" display="LEINNF" xr:uid="{CBB04B7C-D599-4803-8F30-5A4E20180F3F}"/>
    <hyperlink ref="A13" location="'LEINSX'!A1" display="LEINSX" xr:uid="{BD97A189-93B9-4FE2-837D-90279DD975E6}"/>
    <hyperlink ref="A14" location="'LEMIDF'!A1" display="LEMIDF" xr:uid="{97DF84BF-41BF-4F1D-8039-4901E7D8B264}"/>
    <hyperlink ref="A15" location="'LET100'!A1" display="LET100" xr:uid="{9AC36CA3-5114-45F8-9AE3-49A6FC2EA6D1}"/>
    <hyperlink ref="A16" location="'LETAXP'!A1" display="LETAXP" xr:uid="{1FA5B5DA-A1B6-4484-B1A2-8A450C8A8C69}"/>
    <hyperlink ref="A17" location="'LETF50'!A1" display="LETF50" xr:uid="{757FF9AE-4D89-4A3D-9867-CB7A00A2E91F}"/>
    <hyperlink ref="A18" location="'LETFSX'!A1" display="LETFSX" xr:uid="{074199DA-02C6-4D23-B5A3-194ADE666FDD}"/>
    <hyperlink ref="A19" location="'LEULIS'!A1" display="LEULIS" xr:uid="{E8A56E12-9738-4645-B5E6-9A8748FCC2BF}"/>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387CF-019B-40E1-9BFA-542D7740E77B}">
  <dimension ref="B1:P103"/>
  <sheetViews>
    <sheetView workbookViewId="0"/>
  </sheetViews>
  <sheetFormatPr defaultColWidth="9.140625" defaultRowHeight="15.75" customHeight="1" x14ac:dyDescent="0.2"/>
  <cols>
    <col min="1" max="1" width="3.5703125" style="2" customWidth="1"/>
    <col min="2" max="2" width="42.42578125" style="12" bestFit="1" customWidth="1"/>
    <col min="3" max="3" width="31.85546875" style="12" customWidth="1"/>
    <col min="4" max="4" width="33.42578125" style="12" bestFit="1" customWidth="1"/>
    <col min="5" max="5" width="36.8554687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132</v>
      </c>
      <c r="C7" s="28" t="s">
        <v>133</v>
      </c>
      <c r="D7" s="28" t="s">
        <v>134</v>
      </c>
      <c r="E7" s="29">
        <v>8700</v>
      </c>
      <c r="F7" s="30">
        <v>205.71</v>
      </c>
      <c r="G7" s="31">
        <v>7.6600000000000001E-2</v>
      </c>
      <c r="H7" s="32"/>
    </row>
    <row r="8" spans="2:9" ht="15.75" customHeight="1" x14ac:dyDescent="0.2">
      <c r="B8" s="28" t="s">
        <v>135</v>
      </c>
      <c r="C8" s="28" t="s">
        <v>136</v>
      </c>
      <c r="D8" s="28" t="s">
        <v>107</v>
      </c>
      <c r="E8" s="29">
        <v>22500</v>
      </c>
      <c r="F8" s="30">
        <v>172.79</v>
      </c>
      <c r="G8" s="31">
        <v>6.4299999999999996E-2</v>
      </c>
      <c r="H8" s="32"/>
    </row>
    <row r="9" spans="2:9" ht="15.75" customHeight="1" x14ac:dyDescent="0.2">
      <c r="B9" s="28" t="s">
        <v>102</v>
      </c>
      <c r="C9" s="28" t="s">
        <v>103</v>
      </c>
      <c r="D9" s="28" t="s">
        <v>104</v>
      </c>
      <c r="E9" s="29">
        <v>7250</v>
      </c>
      <c r="F9" s="30">
        <v>171.07</v>
      </c>
      <c r="G9" s="31">
        <v>6.3700000000000007E-2</v>
      </c>
      <c r="H9" s="32"/>
    </row>
    <row r="10" spans="2:9" ht="15.75" customHeight="1" x14ac:dyDescent="0.2">
      <c r="B10" s="28" t="s">
        <v>137</v>
      </c>
      <c r="C10" s="28" t="s">
        <v>138</v>
      </c>
      <c r="D10" s="28" t="s">
        <v>96</v>
      </c>
      <c r="E10" s="29">
        <v>4500</v>
      </c>
      <c r="F10" s="30">
        <v>159.94</v>
      </c>
      <c r="G10" s="31">
        <v>5.9499999999999997E-2</v>
      </c>
      <c r="H10" s="32"/>
    </row>
    <row r="11" spans="2:9" ht="15.75" customHeight="1" x14ac:dyDescent="0.2">
      <c r="B11" s="28" t="s">
        <v>139</v>
      </c>
      <c r="C11" s="28" t="s">
        <v>140</v>
      </c>
      <c r="D11" s="28" t="s">
        <v>134</v>
      </c>
      <c r="E11" s="29">
        <v>133860</v>
      </c>
      <c r="F11" s="30">
        <v>88.28</v>
      </c>
      <c r="G11" s="31">
        <v>3.2899999999999999E-2</v>
      </c>
      <c r="H11" s="32"/>
    </row>
    <row r="12" spans="2:9" ht="15.75" customHeight="1" x14ac:dyDescent="0.2">
      <c r="B12" s="28" t="s">
        <v>141</v>
      </c>
      <c r="C12" s="28" t="s">
        <v>142</v>
      </c>
      <c r="D12" s="28" t="s">
        <v>143</v>
      </c>
      <c r="E12" s="29">
        <v>16500</v>
      </c>
      <c r="F12" s="30">
        <v>86.33</v>
      </c>
      <c r="G12" s="31">
        <v>3.2099999999999997E-2</v>
      </c>
      <c r="H12" s="32"/>
    </row>
    <row r="13" spans="2:9" ht="15.75" customHeight="1" x14ac:dyDescent="0.2">
      <c r="B13" s="28" t="s">
        <v>144</v>
      </c>
      <c r="C13" s="28" t="s">
        <v>145</v>
      </c>
      <c r="D13" s="28" t="s">
        <v>146</v>
      </c>
      <c r="E13" s="29">
        <v>5225</v>
      </c>
      <c r="F13" s="30">
        <v>83.52</v>
      </c>
      <c r="G13" s="31">
        <v>3.1099999999999999E-2</v>
      </c>
      <c r="H13" s="32"/>
    </row>
    <row r="14" spans="2:9" ht="15.75" customHeight="1" x14ac:dyDescent="0.2">
      <c r="B14" s="28" t="s">
        <v>147</v>
      </c>
      <c r="C14" s="28" t="s">
        <v>148</v>
      </c>
      <c r="D14" s="28" t="s">
        <v>120</v>
      </c>
      <c r="E14" s="29">
        <v>9800</v>
      </c>
      <c r="F14" s="30">
        <v>82.7</v>
      </c>
      <c r="G14" s="31">
        <v>3.0800000000000001E-2</v>
      </c>
      <c r="H14" s="32"/>
    </row>
    <row r="15" spans="2:9" ht="15.75" customHeight="1" x14ac:dyDescent="0.2">
      <c r="B15" s="28" t="s">
        <v>149</v>
      </c>
      <c r="C15" s="28" t="s">
        <v>150</v>
      </c>
      <c r="D15" s="28" t="s">
        <v>151</v>
      </c>
      <c r="E15" s="29">
        <v>4400</v>
      </c>
      <c r="F15" s="30">
        <v>80.19</v>
      </c>
      <c r="G15" s="31">
        <v>2.9899999999999999E-2</v>
      </c>
      <c r="H15" s="32"/>
    </row>
    <row r="16" spans="2:9" ht="15.75" customHeight="1" x14ac:dyDescent="0.2">
      <c r="B16" s="28" t="s">
        <v>152</v>
      </c>
      <c r="C16" s="28" t="s">
        <v>153</v>
      </c>
      <c r="D16" s="28" t="s">
        <v>116</v>
      </c>
      <c r="E16" s="29">
        <v>58500</v>
      </c>
      <c r="F16" s="30">
        <v>69.41</v>
      </c>
      <c r="G16" s="31">
        <v>2.58E-2</v>
      </c>
      <c r="H16" s="32"/>
    </row>
    <row r="17" spans="2:8" ht="15.75" customHeight="1" x14ac:dyDescent="0.2">
      <c r="B17" s="28" t="s">
        <v>154</v>
      </c>
      <c r="C17" s="28" t="s">
        <v>155</v>
      </c>
      <c r="D17" s="28" t="s">
        <v>156</v>
      </c>
      <c r="E17" s="29">
        <v>4225</v>
      </c>
      <c r="F17" s="30">
        <v>63.47</v>
      </c>
      <c r="G17" s="31">
        <v>2.3599999999999999E-2</v>
      </c>
      <c r="H17" s="32"/>
    </row>
    <row r="18" spans="2:8" ht="15.75" customHeight="1" x14ac:dyDescent="0.2">
      <c r="B18" s="28" t="s">
        <v>157</v>
      </c>
      <c r="C18" s="28" t="s">
        <v>158</v>
      </c>
      <c r="D18" s="28" t="s">
        <v>99</v>
      </c>
      <c r="E18" s="29">
        <v>8400</v>
      </c>
      <c r="F18" s="30">
        <v>62.36</v>
      </c>
      <c r="G18" s="31">
        <v>2.3199999999999998E-2</v>
      </c>
      <c r="H18" s="32"/>
    </row>
    <row r="19" spans="2:8" ht="15.75" customHeight="1" x14ac:dyDescent="0.2">
      <c r="B19" s="28" t="s">
        <v>159</v>
      </c>
      <c r="C19" s="28" t="s">
        <v>160</v>
      </c>
      <c r="D19" s="28" t="s">
        <v>161</v>
      </c>
      <c r="E19" s="29">
        <v>27000</v>
      </c>
      <c r="F19" s="30">
        <v>60.22</v>
      </c>
      <c r="G19" s="31">
        <v>2.24E-2</v>
      </c>
      <c r="H19" s="32"/>
    </row>
    <row r="20" spans="2:8" ht="15.75" customHeight="1" x14ac:dyDescent="0.2">
      <c r="B20" s="28" t="s">
        <v>162</v>
      </c>
      <c r="C20" s="28" t="s">
        <v>163</v>
      </c>
      <c r="D20" s="28" t="s">
        <v>143</v>
      </c>
      <c r="E20" s="29">
        <v>5250</v>
      </c>
      <c r="F20" s="30">
        <v>55.66</v>
      </c>
      <c r="G20" s="31">
        <v>2.07E-2</v>
      </c>
      <c r="H20" s="32"/>
    </row>
    <row r="21" spans="2:8" ht="15.75" customHeight="1" x14ac:dyDescent="0.2">
      <c r="B21" s="28" t="s">
        <v>105</v>
      </c>
      <c r="C21" s="28" t="s">
        <v>106</v>
      </c>
      <c r="D21" s="28" t="s">
        <v>107</v>
      </c>
      <c r="E21" s="29">
        <v>2400</v>
      </c>
      <c r="F21" s="30">
        <v>52.13</v>
      </c>
      <c r="G21" s="31">
        <v>1.9400000000000001E-2</v>
      </c>
      <c r="H21" s="32"/>
    </row>
    <row r="22" spans="2:8" ht="15.75" customHeight="1" x14ac:dyDescent="0.2">
      <c r="B22" s="28" t="s">
        <v>164</v>
      </c>
      <c r="C22" s="28" t="s">
        <v>165</v>
      </c>
      <c r="D22" s="28" t="s">
        <v>120</v>
      </c>
      <c r="E22" s="29">
        <v>15500</v>
      </c>
      <c r="F22" s="30">
        <v>45.06</v>
      </c>
      <c r="G22" s="31">
        <v>1.6799999999999999E-2</v>
      </c>
      <c r="H22" s="32"/>
    </row>
    <row r="23" spans="2:8" ht="15.75" customHeight="1" x14ac:dyDescent="0.2">
      <c r="B23" s="28" t="s">
        <v>114</v>
      </c>
      <c r="C23" s="28" t="s">
        <v>115</v>
      </c>
      <c r="D23" s="28" t="s">
        <v>116</v>
      </c>
      <c r="E23" s="29">
        <v>5600</v>
      </c>
      <c r="F23" s="30">
        <v>44.29</v>
      </c>
      <c r="G23" s="31">
        <v>1.6500000000000001E-2</v>
      </c>
      <c r="H23" s="32"/>
    </row>
    <row r="24" spans="2:8" ht="15.75" customHeight="1" x14ac:dyDescent="0.2">
      <c r="B24" s="28" t="s">
        <v>166</v>
      </c>
      <c r="C24" s="28" t="s">
        <v>167</v>
      </c>
      <c r="D24" s="28" t="s">
        <v>168</v>
      </c>
      <c r="E24" s="29">
        <v>2000</v>
      </c>
      <c r="F24" s="30">
        <v>37.5</v>
      </c>
      <c r="G24" s="31">
        <v>1.4E-2</v>
      </c>
      <c r="H24" s="32"/>
    </row>
    <row r="25" spans="2:8" ht="15.75" customHeight="1" x14ac:dyDescent="0.2">
      <c r="B25" s="28" t="s">
        <v>169</v>
      </c>
      <c r="C25" s="28" t="s">
        <v>170</v>
      </c>
      <c r="D25" s="28" t="s">
        <v>171</v>
      </c>
      <c r="E25" s="29">
        <v>13000</v>
      </c>
      <c r="F25" s="30">
        <v>34.89</v>
      </c>
      <c r="G25" s="31">
        <v>1.2999999999999999E-2</v>
      </c>
      <c r="H25" s="32"/>
    </row>
    <row r="26" spans="2:8" ht="15.75" customHeight="1" x14ac:dyDescent="0.2">
      <c r="B26" s="28" t="s">
        <v>172</v>
      </c>
      <c r="C26" s="28" t="s">
        <v>173</v>
      </c>
      <c r="D26" s="28" t="s">
        <v>143</v>
      </c>
      <c r="E26" s="29">
        <v>200</v>
      </c>
      <c r="F26" s="30">
        <v>32.03</v>
      </c>
      <c r="G26" s="31">
        <v>1.1900000000000001E-2</v>
      </c>
      <c r="H26" s="32"/>
    </row>
    <row r="27" spans="2:8" ht="15.75" customHeight="1" x14ac:dyDescent="0.2">
      <c r="B27" s="28" t="s">
        <v>174</v>
      </c>
      <c r="C27" s="28" t="s">
        <v>175</v>
      </c>
      <c r="D27" s="28" t="s">
        <v>96</v>
      </c>
      <c r="E27" s="29">
        <v>2800</v>
      </c>
      <c r="F27" s="30">
        <v>31.55</v>
      </c>
      <c r="G27" s="31">
        <v>1.17E-2</v>
      </c>
      <c r="H27" s="32"/>
    </row>
    <row r="28" spans="2:8" ht="15.75" customHeight="1" x14ac:dyDescent="0.2">
      <c r="B28" s="28" t="s">
        <v>176</v>
      </c>
      <c r="C28" s="28" t="s">
        <v>177</v>
      </c>
      <c r="D28" s="28" t="s">
        <v>134</v>
      </c>
      <c r="E28" s="29">
        <v>375</v>
      </c>
      <c r="F28" s="30">
        <v>26.26</v>
      </c>
      <c r="G28" s="31">
        <v>9.7999999999999997E-3</v>
      </c>
      <c r="H28" s="32"/>
    </row>
    <row r="29" spans="2:8" ht="15.75" customHeight="1" x14ac:dyDescent="0.2">
      <c r="B29" s="28" t="s">
        <v>178</v>
      </c>
      <c r="C29" s="28" t="s">
        <v>179</v>
      </c>
      <c r="D29" s="28" t="s">
        <v>116</v>
      </c>
      <c r="E29" s="29">
        <v>200</v>
      </c>
      <c r="F29" s="30">
        <v>16.63</v>
      </c>
      <c r="G29" s="31">
        <v>6.1999999999999998E-3</v>
      </c>
      <c r="H29" s="32"/>
    </row>
    <row r="30" spans="2:8" ht="15.75" customHeight="1" x14ac:dyDescent="0.2">
      <c r="B30" s="28" t="s">
        <v>180</v>
      </c>
      <c r="C30" s="28" t="s">
        <v>181</v>
      </c>
      <c r="D30" s="28" t="s">
        <v>96</v>
      </c>
      <c r="E30" s="29">
        <v>525</v>
      </c>
      <c r="F30" s="30">
        <v>16.32</v>
      </c>
      <c r="G30" s="31">
        <v>6.1000000000000004E-3</v>
      </c>
      <c r="H30" s="32"/>
    </row>
    <row r="31" spans="2:8" ht="15.75" customHeight="1" x14ac:dyDescent="0.2">
      <c r="B31" s="28" t="s">
        <v>182</v>
      </c>
      <c r="C31" s="28" t="s">
        <v>183</v>
      </c>
      <c r="D31" s="28" t="s">
        <v>184</v>
      </c>
      <c r="E31" s="29">
        <v>375</v>
      </c>
      <c r="F31" s="30">
        <v>8.94</v>
      </c>
      <c r="G31" s="31">
        <v>3.3E-3</v>
      </c>
      <c r="H31" s="32"/>
    </row>
    <row r="32" spans="2:8" ht="15.75" customHeight="1" x14ac:dyDescent="0.2">
      <c r="B32" s="28" t="s">
        <v>185</v>
      </c>
      <c r="C32" s="28" t="s">
        <v>186</v>
      </c>
      <c r="D32" s="28" t="s">
        <v>187</v>
      </c>
      <c r="E32" s="29">
        <v>1300</v>
      </c>
      <c r="F32" s="30">
        <v>8.65</v>
      </c>
      <c r="G32" s="31">
        <v>3.2000000000000002E-3</v>
      </c>
      <c r="H32" s="32"/>
    </row>
    <row r="33" spans="2:8" ht="15.75" customHeight="1" x14ac:dyDescent="0.2">
      <c r="B33" s="28" t="s">
        <v>188</v>
      </c>
      <c r="C33" s="28" t="s">
        <v>189</v>
      </c>
      <c r="D33" s="28" t="s">
        <v>171</v>
      </c>
      <c r="E33" s="29">
        <v>725</v>
      </c>
      <c r="F33" s="30">
        <v>8.0299999999999994</v>
      </c>
      <c r="G33" s="31">
        <v>3.0000000000000001E-3</v>
      </c>
      <c r="H33" s="32"/>
    </row>
    <row r="34" spans="2:8" ht="15.75" customHeight="1" x14ac:dyDescent="0.2">
      <c r="B34" s="28" t="s">
        <v>190</v>
      </c>
      <c r="C34" s="28" t="s">
        <v>191</v>
      </c>
      <c r="D34" s="28" t="s">
        <v>192</v>
      </c>
      <c r="E34" s="29">
        <v>500</v>
      </c>
      <c r="F34" s="30">
        <v>5.93</v>
      </c>
      <c r="G34" s="31">
        <v>2.2000000000000001E-3</v>
      </c>
      <c r="H34" s="32"/>
    </row>
    <row r="35" spans="2:8" ht="15.75" customHeight="1" x14ac:dyDescent="0.2">
      <c r="B35" s="28" t="s">
        <v>193</v>
      </c>
      <c r="C35" s="28" t="s">
        <v>194</v>
      </c>
      <c r="D35" s="28" t="s">
        <v>134</v>
      </c>
      <c r="E35" s="29">
        <v>400</v>
      </c>
      <c r="F35" s="30">
        <v>4.5</v>
      </c>
      <c r="G35" s="31">
        <v>1.6999999999999999E-3</v>
      </c>
      <c r="H35" s="32"/>
    </row>
    <row r="36" spans="2:8" ht="15.75" customHeight="1" x14ac:dyDescent="0.2">
      <c r="B36" s="28" t="s">
        <v>195</v>
      </c>
      <c r="C36" s="28" t="s">
        <v>196</v>
      </c>
      <c r="D36" s="28" t="s">
        <v>120</v>
      </c>
      <c r="E36" s="29">
        <v>100</v>
      </c>
      <c r="F36" s="30">
        <v>4.2699999999999996</v>
      </c>
      <c r="G36" s="31">
        <v>1.6000000000000001E-3</v>
      </c>
      <c r="H36" s="32"/>
    </row>
    <row r="37" spans="2:8" ht="15.75" customHeight="1" x14ac:dyDescent="0.2">
      <c r="B37" s="28" t="s">
        <v>197</v>
      </c>
      <c r="C37" s="28" t="s">
        <v>198</v>
      </c>
      <c r="D37" s="28" t="s">
        <v>134</v>
      </c>
      <c r="E37" s="29">
        <v>500</v>
      </c>
      <c r="F37" s="30">
        <v>3.93</v>
      </c>
      <c r="G37" s="31">
        <v>1.5E-3</v>
      </c>
      <c r="H37" s="32"/>
    </row>
    <row r="38" spans="2:8" ht="15.75" customHeight="1" x14ac:dyDescent="0.2">
      <c r="B38" s="27" t="s">
        <v>71</v>
      </c>
      <c r="C38" s="27"/>
      <c r="D38" s="27"/>
      <c r="E38" s="33"/>
      <c r="F38" s="34">
        <v>1822.56</v>
      </c>
      <c r="G38" s="35">
        <v>0.6784</v>
      </c>
      <c r="H38" s="36"/>
    </row>
    <row r="39" spans="2:8" ht="15.75" customHeight="1" x14ac:dyDescent="0.2">
      <c r="B39" s="27" t="s">
        <v>123</v>
      </c>
      <c r="C39" s="28"/>
      <c r="D39" s="28"/>
      <c r="E39" s="29"/>
      <c r="F39" s="30"/>
      <c r="G39" s="31"/>
      <c r="H39" s="32"/>
    </row>
    <row r="40" spans="2:8" ht="15.75" customHeight="1" x14ac:dyDescent="0.2">
      <c r="B40" s="27" t="s">
        <v>71</v>
      </c>
      <c r="C40" s="28"/>
      <c r="D40" s="28"/>
      <c r="E40" s="29"/>
      <c r="F40" s="37" t="s">
        <v>73</v>
      </c>
      <c r="G40" s="38" t="s">
        <v>73</v>
      </c>
      <c r="H40" s="32"/>
    </row>
    <row r="41" spans="2:8" ht="15.75" customHeight="1" x14ac:dyDescent="0.2">
      <c r="B41" s="28"/>
      <c r="C41" s="28"/>
      <c r="D41" s="28"/>
      <c r="E41" s="29"/>
      <c r="F41" s="30"/>
      <c r="G41" s="31"/>
      <c r="H41" s="32"/>
    </row>
    <row r="42" spans="2:8" ht="15.75" customHeight="1" x14ac:dyDescent="0.2">
      <c r="B42" s="39" t="s">
        <v>75</v>
      </c>
      <c r="C42" s="39"/>
      <c r="D42" s="39"/>
      <c r="E42" s="40"/>
      <c r="F42" s="34">
        <v>1822.56</v>
      </c>
      <c r="G42" s="35">
        <v>0.6784</v>
      </c>
      <c r="H42" s="36"/>
    </row>
    <row r="43" spans="2:8" ht="15.75" customHeight="1" x14ac:dyDescent="0.2">
      <c r="B43" s="28"/>
      <c r="C43" s="28"/>
      <c r="D43" s="28"/>
      <c r="E43" s="29"/>
      <c r="F43" s="30"/>
      <c r="G43" s="31"/>
      <c r="H43" s="32"/>
    </row>
    <row r="44" spans="2:8" ht="15.75" customHeight="1" x14ac:dyDescent="0.2">
      <c r="B44" s="28"/>
      <c r="C44" s="28"/>
      <c r="D44" s="28"/>
      <c r="E44" s="29"/>
      <c r="F44" s="30"/>
      <c r="G44" s="31"/>
      <c r="H44" s="32"/>
    </row>
    <row r="45" spans="2:8" ht="15.75" customHeight="1" x14ac:dyDescent="0.2">
      <c r="B45" s="27" t="s">
        <v>199</v>
      </c>
      <c r="C45" s="28"/>
      <c r="D45" s="28"/>
      <c r="E45" s="29"/>
      <c r="F45" s="30"/>
      <c r="G45" s="31"/>
      <c r="H45" s="32"/>
    </row>
    <row r="46" spans="2:8" ht="15.75" customHeight="1" x14ac:dyDescent="0.2">
      <c r="B46" s="27" t="s">
        <v>200</v>
      </c>
      <c r="C46" s="28"/>
      <c r="D46" s="28"/>
      <c r="E46" s="29"/>
      <c r="F46" s="30"/>
      <c r="G46" s="31"/>
      <c r="H46" s="32"/>
    </row>
    <row r="47" spans="2:8" ht="15.75" customHeight="1" x14ac:dyDescent="0.2">
      <c r="B47" s="28" t="s">
        <v>201</v>
      </c>
      <c r="C47" s="28" t="s">
        <v>202</v>
      </c>
      <c r="D47" s="28"/>
      <c r="E47" s="29">
        <v>19911.248</v>
      </c>
      <c r="F47" s="30">
        <v>767.5</v>
      </c>
      <c r="G47" s="31">
        <v>0.28570000000000001</v>
      </c>
      <c r="H47" s="32"/>
    </row>
    <row r="48" spans="2:8" ht="15.75" customHeight="1" x14ac:dyDescent="0.2">
      <c r="B48" s="28"/>
      <c r="C48" s="28"/>
      <c r="D48" s="28"/>
      <c r="E48" s="29"/>
      <c r="F48" s="30"/>
      <c r="G48" s="31"/>
      <c r="H48" s="32"/>
    </row>
    <row r="49" spans="2:8" ht="15.75" customHeight="1" x14ac:dyDescent="0.2">
      <c r="B49" s="39" t="s">
        <v>75</v>
      </c>
      <c r="C49" s="39"/>
      <c r="D49" s="39"/>
      <c r="E49" s="40"/>
      <c r="F49" s="34">
        <v>767.5</v>
      </c>
      <c r="G49" s="35">
        <v>0.28570000000000001</v>
      </c>
      <c r="H49" s="36"/>
    </row>
    <row r="50" spans="2:8" ht="15.75" customHeight="1" x14ac:dyDescent="0.2">
      <c r="B50" s="28"/>
      <c r="C50" s="28"/>
      <c r="D50" s="28"/>
      <c r="E50" s="29"/>
      <c r="F50" s="30"/>
      <c r="G50" s="31"/>
      <c r="H50" s="32"/>
    </row>
    <row r="51" spans="2:8" ht="15.75" customHeight="1" x14ac:dyDescent="0.2">
      <c r="B51" s="27" t="s">
        <v>78</v>
      </c>
      <c r="C51" s="28"/>
      <c r="D51" s="28"/>
      <c r="E51" s="29"/>
      <c r="F51" s="30"/>
      <c r="G51" s="31"/>
      <c r="H51" s="32"/>
    </row>
    <row r="52" spans="2:8" ht="15.75" customHeight="1" x14ac:dyDescent="0.2">
      <c r="B52" s="28" t="s">
        <v>79</v>
      </c>
      <c r="C52" s="28"/>
      <c r="D52" s="28"/>
      <c r="E52" s="29"/>
      <c r="F52" s="30">
        <v>157.12</v>
      </c>
      <c r="G52" s="31">
        <v>5.8500000000000003E-2</v>
      </c>
      <c r="H52" s="32"/>
    </row>
    <row r="53" spans="2:8" ht="15.75" customHeight="1" x14ac:dyDescent="0.2">
      <c r="B53" s="27" t="s">
        <v>71</v>
      </c>
      <c r="C53" s="27"/>
      <c r="D53" s="27"/>
      <c r="E53" s="33"/>
      <c r="F53" s="34">
        <v>157.12</v>
      </c>
      <c r="G53" s="35">
        <v>5.8500000000000003E-2</v>
      </c>
      <c r="H53" s="36"/>
    </row>
    <row r="54" spans="2:8" ht="15.75" customHeight="1" x14ac:dyDescent="0.2">
      <c r="B54" s="28"/>
      <c r="C54" s="28"/>
      <c r="D54" s="28"/>
      <c r="E54" s="29"/>
      <c r="F54" s="30"/>
      <c r="G54" s="31"/>
      <c r="H54" s="32"/>
    </row>
    <row r="55" spans="2:8" ht="15.75" customHeight="1" x14ac:dyDescent="0.2">
      <c r="B55" s="39" t="s">
        <v>75</v>
      </c>
      <c r="C55" s="39"/>
      <c r="D55" s="39"/>
      <c r="E55" s="40"/>
      <c r="F55" s="34">
        <v>157.12</v>
      </c>
      <c r="G55" s="35">
        <v>5.8500000000000003E-2</v>
      </c>
      <c r="H55" s="36"/>
    </row>
    <row r="56" spans="2:8" ht="15.75" customHeight="1" x14ac:dyDescent="0.2">
      <c r="B56" s="28" t="s">
        <v>80</v>
      </c>
      <c r="C56" s="28"/>
      <c r="D56" s="28"/>
      <c r="E56" s="29"/>
      <c r="F56" s="41">
        <v>-60.71</v>
      </c>
      <c r="G56" s="42">
        <v>-2.2599999999999953E-2</v>
      </c>
      <c r="H56" s="32"/>
    </row>
    <row r="57" spans="2:8" ht="15.75" customHeight="1" x14ac:dyDescent="0.2">
      <c r="B57" s="43" t="s">
        <v>81</v>
      </c>
      <c r="C57" s="43"/>
      <c r="D57" s="43"/>
      <c r="E57" s="44"/>
      <c r="F57" s="45">
        <v>2686.47</v>
      </c>
      <c r="G57" s="46">
        <v>1</v>
      </c>
      <c r="H57" s="47"/>
    </row>
    <row r="58" spans="2:8" ht="15.75" customHeight="1" x14ac:dyDescent="0.2">
      <c r="B58" s="2"/>
    </row>
    <row r="59" spans="2:8" ht="15.75" customHeight="1" x14ac:dyDescent="0.2">
      <c r="B59" s="56"/>
    </row>
    <row r="60" spans="2:8" ht="15.75" customHeight="1" x14ac:dyDescent="0.2">
      <c r="B60" s="12" t="s">
        <v>206</v>
      </c>
    </row>
    <row r="61" spans="2:8" ht="15.75" customHeight="1" x14ac:dyDescent="0.2">
      <c r="B61" s="12" t="s">
        <v>207</v>
      </c>
    </row>
    <row r="62" spans="2:8" ht="15.75" customHeight="1" x14ac:dyDescent="0.2">
      <c r="B62" s="16" t="s">
        <v>203</v>
      </c>
      <c r="C62" s="53" t="s">
        <v>2</v>
      </c>
      <c r="D62" s="54" t="s">
        <v>3</v>
      </c>
      <c r="E62" s="55" t="s">
        <v>204</v>
      </c>
    </row>
    <row r="63" spans="2:8" ht="15.75" customHeight="1" x14ac:dyDescent="0.2">
      <c r="B63" s="49" t="s">
        <v>182</v>
      </c>
      <c r="C63" s="50">
        <v>-375</v>
      </c>
      <c r="D63" s="51">
        <v>-8.9600000000000009</v>
      </c>
      <c r="E63" s="52">
        <v>-3.3E-3</v>
      </c>
    </row>
    <row r="64" spans="2:8" ht="15.75" customHeight="1" x14ac:dyDescent="0.2">
      <c r="B64" s="49" t="s">
        <v>193</v>
      </c>
      <c r="C64" s="50">
        <v>-400</v>
      </c>
      <c r="D64" s="51">
        <v>-4.46</v>
      </c>
      <c r="E64" s="52">
        <v>-1.6999999999999999E-3</v>
      </c>
    </row>
    <row r="65" spans="2:16" ht="15.75" customHeight="1" x14ac:dyDescent="0.2">
      <c r="B65" s="49" t="s">
        <v>147</v>
      </c>
      <c r="C65" s="50">
        <v>-9800</v>
      </c>
      <c r="D65" s="51">
        <v>-82.81</v>
      </c>
      <c r="E65" s="52">
        <v>-3.0800000000000001E-2</v>
      </c>
    </row>
    <row r="66" spans="2:16" ht="15.75" customHeight="1" x14ac:dyDescent="0.2">
      <c r="B66" s="49" t="s">
        <v>159</v>
      </c>
      <c r="C66" s="50">
        <v>-27000</v>
      </c>
      <c r="D66" s="51">
        <v>-60.24</v>
      </c>
      <c r="E66" s="52">
        <v>-2.24E-2</v>
      </c>
    </row>
    <row r="67" spans="2:16" ht="15.75" customHeight="1" x14ac:dyDescent="0.2">
      <c r="B67" s="49" t="s">
        <v>137</v>
      </c>
      <c r="C67" s="50">
        <v>-4500</v>
      </c>
      <c r="D67" s="51">
        <v>-160.22</v>
      </c>
      <c r="E67" s="52">
        <v>-5.96E-2</v>
      </c>
    </row>
    <row r="68" spans="2:16" ht="15.75" customHeight="1" x14ac:dyDescent="0.2">
      <c r="B68" s="49" t="s">
        <v>185</v>
      </c>
      <c r="C68" s="50">
        <v>-1300</v>
      </c>
      <c r="D68" s="51">
        <v>-8.67</v>
      </c>
      <c r="E68" s="52">
        <v>-3.2000000000000002E-3</v>
      </c>
      <c r="L68" s="3"/>
    </row>
    <row r="69" spans="2:16" ht="15.75" customHeight="1" x14ac:dyDescent="0.2">
      <c r="B69" s="49" t="s">
        <v>141</v>
      </c>
      <c r="C69" s="50">
        <v>-16500</v>
      </c>
      <c r="D69" s="51">
        <v>-86.58</v>
      </c>
      <c r="E69" s="52">
        <v>-3.2199999999999999E-2</v>
      </c>
    </row>
    <row r="70" spans="2:16" ht="15.75" customHeight="1" x14ac:dyDescent="0.2">
      <c r="B70" s="49" t="s">
        <v>162</v>
      </c>
      <c r="C70" s="50">
        <v>-5250</v>
      </c>
      <c r="D70" s="51">
        <v>-55.74</v>
      </c>
      <c r="E70" s="52">
        <v>-2.0799999999999999E-2</v>
      </c>
      <c r="L70" s="3"/>
    </row>
    <row r="71" spans="2:16" ht="15.75" customHeight="1" x14ac:dyDescent="0.2">
      <c r="B71" s="49" t="s">
        <v>154</v>
      </c>
      <c r="C71" s="50">
        <v>-4225</v>
      </c>
      <c r="D71" s="51">
        <v>-63.61</v>
      </c>
      <c r="E71" s="52">
        <v>-2.3699999999999999E-2</v>
      </c>
      <c r="L71" s="3"/>
    </row>
    <row r="72" spans="2:16" ht="15.75" customHeight="1" x14ac:dyDescent="0.2">
      <c r="B72" s="49" t="s">
        <v>180</v>
      </c>
      <c r="C72" s="50">
        <v>-525</v>
      </c>
      <c r="D72" s="51">
        <v>-16.329999999999998</v>
      </c>
      <c r="E72" s="52">
        <v>-6.1000000000000004E-3</v>
      </c>
      <c r="L72" s="3"/>
    </row>
    <row r="73" spans="2:16" ht="15.75" customHeight="1" x14ac:dyDescent="0.2">
      <c r="B73" s="49" t="s">
        <v>188</v>
      </c>
      <c r="C73" s="50">
        <v>-725</v>
      </c>
      <c r="D73" s="51">
        <v>-8.0399999999999991</v>
      </c>
      <c r="E73" s="52">
        <v>-3.0000000000000001E-3</v>
      </c>
      <c r="L73" s="3"/>
    </row>
    <row r="74" spans="2:16" ht="15.75" customHeight="1" x14ac:dyDescent="0.2">
      <c r="B74" s="49" t="s">
        <v>169</v>
      </c>
      <c r="C74" s="50">
        <v>-13000</v>
      </c>
      <c r="D74" s="51">
        <v>-34.92</v>
      </c>
      <c r="E74" s="52">
        <v>-1.2999999999999999E-2</v>
      </c>
      <c r="L74" s="3"/>
    </row>
    <row r="75" spans="2:16" ht="15.75" customHeight="1" x14ac:dyDescent="0.2">
      <c r="B75" s="49" t="s">
        <v>197</v>
      </c>
      <c r="C75" s="50">
        <v>-500</v>
      </c>
      <c r="D75" s="51">
        <v>-3.94</v>
      </c>
      <c r="E75" s="52">
        <v>-1.5E-3</v>
      </c>
      <c r="L75" s="5"/>
      <c r="M75" s="5"/>
      <c r="N75" s="6"/>
      <c r="O75" s="6"/>
      <c r="P75" s="5"/>
    </row>
    <row r="76" spans="2:16" ht="15.75" customHeight="1" x14ac:dyDescent="0.2">
      <c r="B76" s="49" t="s">
        <v>144</v>
      </c>
      <c r="C76" s="50">
        <v>-5225</v>
      </c>
      <c r="D76" s="51">
        <v>-83.64</v>
      </c>
      <c r="E76" s="52">
        <v>-3.1099999999999999E-2</v>
      </c>
      <c r="L76" s="7"/>
      <c r="M76" s="8"/>
      <c r="N76" s="8"/>
      <c r="O76" s="7"/>
      <c r="P76" s="7"/>
    </row>
    <row r="77" spans="2:16" ht="15.75" customHeight="1" x14ac:dyDescent="0.2">
      <c r="B77" s="49" t="s">
        <v>190</v>
      </c>
      <c r="C77" s="50">
        <v>-500</v>
      </c>
      <c r="D77" s="51">
        <v>-5.93</v>
      </c>
      <c r="E77" s="52">
        <v>-2.2000000000000001E-3</v>
      </c>
      <c r="L77" s="8"/>
      <c r="M77" s="8"/>
      <c r="N77" s="8"/>
      <c r="O77" s="8"/>
      <c r="P77" s="7"/>
    </row>
    <row r="78" spans="2:16" ht="15.75" customHeight="1" x14ac:dyDescent="0.2">
      <c r="B78" s="49" t="s">
        <v>174</v>
      </c>
      <c r="C78" s="50">
        <v>-2800</v>
      </c>
      <c r="D78" s="51">
        <v>-31.61</v>
      </c>
      <c r="E78" s="52">
        <v>-1.18E-2</v>
      </c>
      <c r="L78" s="9"/>
      <c r="M78" s="9"/>
      <c r="N78" s="9"/>
      <c r="O78" s="9"/>
      <c r="P78" s="9"/>
    </row>
    <row r="79" spans="2:16" ht="15.75" customHeight="1" x14ac:dyDescent="0.2">
      <c r="B79" s="49" t="s">
        <v>132</v>
      </c>
      <c r="C79" s="50">
        <v>-8700</v>
      </c>
      <c r="D79" s="51">
        <v>-206.22</v>
      </c>
      <c r="E79" s="52">
        <v>-7.6799999999999993E-2</v>
      </c>
      <c r="L79" s="9"/>
      <c r="M79" s="9"/>
      <c r="N79" s="9"/>
      <c r="O79" s="9"/>
      <c r="P79" s="9"/>
    </row>
    <row r="80" spans="2:16" ht="15.75" customHeight="1" x14ac:dyDescent="0.2">
      <c r="B80" s="49" t="s">
        <v>105</v>
      </c>
      <c r="C80" s="50">
        <v>-2400</v>
      </c>
      <c r="D80" s="51">
        <v>-52.26</v>
      </c>
      <c r="E80" s="52">
        <v>-1.95E-2</v>
      </c>
      <c r="L80" s="9"/>
      <c r="M80" s="9"/>
      <c r="N80" s="9"/>
      <c r="O80" s="9"/>
      <c r="P80" s="9"/>
    </row>
    <row r="81" spans="2:16" ht="15.75" customHeight="1" x14ac:dyDescent="0.2">
      <c r="B81" s="49" t="s">
        <v>152</v>
      </c>
      <c r="C81" s="50">
        <v>-58500</v>
      </c>
      <c r="D81" s="51">
        <v>-69.64</v>
      </c>
      <c r="E81" s="52">
        <v>-2.5899999999999999E-2</v>
      </c>
      <c r="L81" s="9"/>
      <c r="M81" s="9"/>
      <c r="N81" s="9"/>
      <c r="O81" s="9"/>
      <c r="P81" s="9"/>
    </row>
    <row r="82" spans="2:16" ht="15.75" customHeight="1" x14ac:dyDescent="0.2">
      <c r="B82" s="49" t="s">
        <v>157</v>
      </c>
      <c r="C82" s="50">
        <v>-8400</v>
      </c>
      <c r="D82" s="51">
        <v>-62.48</v>
      </c>
      <c r="E82" s="52">
        <v>-2.3300000000000001E-2</v>
      </c>
      <c r="L82" s="9"/>
      <c r="M82" s="9"/>
      <c r="N82" s="9"/>
      <c r="O82" s="9"/>
      <c r="P82" s="9"/>
    </row>
    <row r="83" spans="2:16" ht="15.75" customHeight="1" x14ac:dyDescent="0.2">
      <c r="B83" s="49" t="s">
        <v>172</v>
      </c>
      <c r="C83" s="50">
        <v>-200</v>
      </c>
      <c r="D83" s="51">
        <v>-32.049999999999997</v>
      </c>
      <c r="E83" s="52">
        <v>-1.1900000000000001E-2</v>
      </c>
      <c r="L83" s="9"/>
      <c r="M83" s="9"/>
      <c r="N83" s="9"/>
      <c r="O83" s="9"/>
      <c r="P83" s="9"/>
    </row>
    <row r="84" spans="2:16" ht="15.75" customHeight="1" x14ac:dyDescent="0.2">
      <c r="B84" s="49" t="s">
        <v>166</v>
      </c>
      <c r="C84" s="50">
        <v>-2000</v>
      </c>
      <c r="D84" s="51">
        <v>-37.6</v>
      </c>
      <c r="E84" s="52">
        <v>-1.4E-2</v>
      </c>
      <c r="L84" s="9"/>
      <c r="M84" s="9"/>
      <c r="N84" s="9"/>
      <c r="O84" s="9"/>
      <c r="P84" s="9"/>
    </row>
    <row r="85" spans="2:16" ht="15.75" customHeight="1" x14ac:dyDescent="0.2">
      <c r="B85" s="49" t="s">
        <v>139</v>
      </c>
      <c r="C85" s="50">
        <v>-133860</v>
      </c>
      <c r="D85" s="51">
        <v>-88.41</v>
      </c>
      <c r="E85" s="52">
        <v>-3.2899999999999999E-2</v>
      </c>
    </row>
    <row r="86" spans="2:16" ht="15.75" customHeight="1" x14ac:dyDescent="0.2">
      <c r="B86" s="49" t="s">
        <v>114</v>
      </c>
      <c r="C86" s="50">
        <v>-5600</v>
      </c>
      <c r="D86" s="51">
        <v>-44.41</v>
      </c>
      <c r="E86" s="52">
        <v>-1.6500000000000001E-2</v>
      </c>
      <c r="L86" s="3"/>
    </row>
    <row r="87" spans="2:16" ht="15.75" customHeight="1" x14ac:dyDescent="0.2">
      <c r="B87" s="49" t="s">
        <v>178</v>
      </c>
      <c r="C87" s="50">
        <v>-200</v>
      </c>
      <c r="D87" s="51">
        <v>-16.66</v>
      </c>
      <c r="E87" s="52">
        <v>-6.1999999999999998E-3</v>
      </c>
    </row>
    <row r="88" spans="2:16" ht="15.75" customHeight="1" x14ac:dyDescent="0.2">
      <c r="B88" s="49" t="s">
        <v>102</v>
      </c>
      <c r="C88" s="50">
        <v>-7250</v>
      </c>
      <c r="D88" s="51">
        <v>-171.36</v>
      </c>
      <c r="E88" s="52">
        <v>-6.3799999999999996E-2</v>
      </c>
    </row>
    <row r="89" spans="2:16" ht="15.75" customHeight="1" x14ac:dyDescent="0.2">
      <c r="B89" s="49" t="s">
        <v>176</v>
      </c>
      <c r="C89" s="50">
        <v>-375</v>
      </c>
      <c r="D89" s="51">
        <v>-26.26</v>
      </c>
      <c r="E89" s="52">
        <v>-9.7999999999999997E-3</v>
      </c>
    </row>
    <row r="90" spans="2:16" ht="15.75" customHeight="1" x14ac:dyDescent="0.2">
      <c r="B90" s="49" t="s">
        <v>149</v>
      </c>
      <c r="C90" s="50">
        <v>-4400</v>
      </c>
      <c r="D90" s="51">
        <v>-80.31</v>
      </c>
      <c r="E90" s="52">
        <v>-2.9899999999999999E-2</v>
      </c>
    </row>
    <row r="91" spans="2:16" ht="15.75" customHeight="1" x14ac:dyDescent="0.2">
      <c r="B91" s="49" t="s">
        <v>195</v>
      </c>
      <c r="C91" s="50">
        <v>-100</v>
      </c>
      <c r="D91" s="51">
        <v>-4.2699999999999996</v>
      </c>
      <c r="E91" s="52">
        <v>-1.6000000000000001E-3</v>
      </c>
    </row>
    <row r="92" spans="2:16" ht="15.75" customHeight="1" x14ac:dyDescent="0.2">
      <c r="B92" s="49" t="s">
        <v>135</v>
      </c>
      <c r="C92" s="50">
        <v>-22500</v>
      </c>
      <c r="D92" s="51">
        <v>-173.27</v>
      </c>
      <c r="E92" s="52">
        <v>-6.4500000000000002E-2</v>
      </c>
    </row>
    <row r="93" spans="2:16" ht="15.75" customHeight="1" x14ac:dyDescent="0.2">
      <c r="B93" s="49" t="s">
        <v>164</v>
      </c>
      <c r="C93" s="50">
        <v>-15500</v>
      </c>
      <c r="D93" s="51">
        <v>-45.22</v>
      </c>
      <c r="E93" s="52">
        <v>-1.6799999999999999E-2</v>
      </c>
    </row>
    <row r="94" spans="2:16" ht="15.75" customHeight="1" x14ac:dyDescent="0.2">
      <c r="B94" s="16" t="s">
        <v>205</v>
      </c>
      <c r="C94" s="53">
        <v>-362610</v>
      </c>
      <c r="D94" s="54">
        <v>-1826.12</v>
      </c>
      <c r="E94" s="55">
        <v>-0.67979999999999996</v>
      </c>
    </row>
    <row r="95" spans="2:16" ht="15.75" customHeight="1" thickBot="1" x14ac:dyDescent="0.25"/>
    <row r="96" spans="2:16" ht="27" customHeight="1" thickBot="1" x14ac:dyDescent="0.25">
      <c r="B96" s="66" t="s">
        <v>528</v>
      </c>
      <c r="C96" s="67" t="s">
        <v>529</v>
      </c>
      <c r="D96" s="68" t="s">
        <v>530</v>
      </c>
      <c r="E96" s="69" t="s">
        <v>531</v>
      </c>
      <c r="G96" s="2"/>
      <c r="H96" s="2"/>
    </row>
    <row r="97" spans="2:8" ht="28.5" customHeight="1" x14ac:dyDescent="0.2">
      <c r="B97" s="70" t="s">
        <v>532</v>
      </c>
      <c r="C97" s="81"/>
      <c r="D97" s="83" t="s">
        <v>533</v>
      </c>
      <c r="E97" s="85"/>
      <c r="G97" s="2"/>
      <c r="H97" s="2"/>
    </row>
    <row r="98" spans="2:8" ht="28.5" customHeight="1" x14ac:dyDescent="0.2">
      <c r="B98" s="71" t="s">
        <v>534</v>
      </c>
      <c r="C98" s="81"/>
      <c r="D98" s="84"/>
      <c r="E98" s="86"/>
      <c r="G98" s="2"/>
      <c r="H98" s="2"/>
    </row>
    <row r="99" spans="2:8" ht="48" x14ac:dyDescent="0.2">
      <c r="B99" s="71" t="s">
        <v>535</v>
      </c>
      <c r="C99" s="81"/>
      <c r="D99" s="84"/>
      <c r="E99" s="86"/>
      <c r="G99" s="2"/>
      <c r="H99" s="2"/>
    </row>
    <row r="100" spans="2:8" ht="28.5" customHeight="1" thickBot="1" x14ac:dyDescent="0.25">
      <c r="B100" s="72" t="s">
        <v>536</v>
      </c>
      <c r="C100" s="82"/>
      <c r="D100" s="73" t="s">
        <v>536</v>
      </c>
      <c r="E100" s="87"/>
      <c r="G100" s="2"/>
      <c r="H100" s="2"/>
    </row>
    <row r="102" spans="2:8" ht="12" x14ac:dyDescent="0.2">
      <c r="B102" s="2" t="s">
        <v>537</v>
      </c>
      <c r="C102" s="2"/>
      <c r="D102" s="2"/>
      <c r="G102" s="2"/>
      <c r="H102" s="2"/>
    </row>
    <row r="103" spans="2:8" ht="12" x14ac:dyDescent="0.2">
      <c r="B103" s="3" t="s">
        <v>538</v>
      </c>
      <c r="C103" s="2"/>
      <c r="D103" s="2"/>
      <c r="G103" s="2"/>
      <c r="H103" s="2"/>
    </row>
  </sheetData>
  <mergeCells count="3">
    <mergeCell ref="C97:C100"/>
    <mergeCell ref="D97:D99"/>
    <mergeCell ref="E97:E100"/>
  </mergeCells>
  <hyperlinks>
    <hyperlink ref="I1" location="'Sheet1'!A1" display="Index" xr:uid="{E8177CFE-7F01-4DD3-A3E4-33993F12D85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61F1-24D8-4681-B8ED-0E242FA622C2}">
  <dimension ref="B1:P175"/>
  <sheetViews>
    <sheetView workbookViewId="0"/>
  </sheetViews>
  <sheetFormatPr defaultColWidth="9.140625" defaultRowHeight="15.75" customHeight="1" x14ac:dyDescent="0.2"/>
  <cols>
    <col min="1" max="1" width="3.5703125" style="2" customWidth="1"/>
    <col min="2" max="2" width="42.42578125" style="12" bestFit="1" customWidth="1"/>
    <col min="3" max="3" width="34" style="12" customWidth="1"/>
    <col min="4" max="4" width="33.42578125" style="12" bestFit="1" customWidth="1"/>
    <col min="5" max="5" width="34"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97</v>
      </c>
      <c r="C7" s="28" t="s">
        <v>98</v>
      </c>
      <c r="D7" s="28" t="s">
        <v>99</v>
      </c>
      <c r="E7" s="29">
        <v>933331</v>
      </c>
      <c r="F7" s="30">
        <v>6931.85</v>
      </c>
      <c r="G7" s="31">
        <v>6.0100000000000001E-2</v>
      </c>
      <c r="H7" s="32"/>
    </row>
    <row r="8" spans="2:9" ht="15.75" customHeight="1" x14ac:dyDescent="0.2">
      <c r="B8" s="28" t="s">
        <v>100</v>
      </c>
      <c r="C8" s="28" t="s">
        <v>101</v>
      </c>
      <c r="D8" s="28" t="s">
        <v>99</v>
      </c>
      <c r="E8" s="29">
        <v>431712</v>
      </c>
      <c r="F8" s="30">
        <v>6157.29</v>
      </c>
      <c r="G8" s="31">
        <v>5.3400000000000003E-2</v>
      </c>
      <c r="H8" s="32"/>
    </row>
    <row r="9" spans="2:9" ht="15.75" customHeight="1" x14ac:dyDescent="0.2">
      <c r="B9" s="28" t="s">
        <v>94</v>
      </c>
      <c r="C9" s="28" t="s">
        <v>95</v>
      </c>
      <c r="D9" s="28" t="s">
        <v>96</v>
      </c>
      <c r="E9" s="29">
        <v>342539</v>
      </c>
      <c r="F9" s="30">
        <v>5876.6</v>
      </c>
      <c r="G9" s="31">
        <v>5.0999999999999997E-2</v>
      </c>
      <c r="H9" s="32"/>
    </row>
    <row r="10" spans="2:9" ht="15.75" customHeight="1" x14ac:dyDescent="0.2">
      <c r="B10" s="28" t="s">
        <v>102</v>
      </c>
      <c r="C10" s="28" t="s">
        <v>103</v>
      </c>
      <c r="D10" s="28" t="s">
        <v>104</v>
      </c>
      <c r="E10" s="29">
        <v>199855</v>
      </c>
      <c r="F10" s="30">
        <v>4715.68</v>
      </c>
      <c r="G10" s="31">
        <v>4.0899999999999999E-2</v>
      </c>
      <c r="H10" s="32"/>
    </row>
    <row r="11" spans="2:9" ht="15.75" customHeight="1" x14ac:dyDescent="0.2">
      <c r="B11" s="28" t="s">
        <v>157</v>
      </c>
      <c r="C11" s="28" t="s">
        <v>158</v>
      </c>
      <c r="D11" s="28" t="s">
        <v>99</v>
      </c>
      <c r="E11" s="29">
        <v>519071</v>
      </c>
      <c r="F11" s="30">
        <v>3853.58</v>
      </c>
      <c r="G11" s="31">
        <v>3.3399999999999999E-2</v>
      </c>
      <c r="H11" s="32"/>
    </row>
    <row r="12" spans="2:9" ht="15.75" customHeight="1" x14ac:dyDescent="0.2">
      <c r="B12" s="28" t="s">
        <v>132</v>
      </c>
      <c r="C12" s="28" t="s">
        <v>133</v>
      </c>
      <c r="D12" s="28" t="s">
        <v>134</v>
      </c>
      <c r="E12" s="29">
        <v>153194</v>
      </c>
      <c r="F12" s="30">
        <v>3622.27</v>
      </c>
      <c r="G12" s="31">
        <v>3.1399999999999997E-2</v>
      </c>
      <c r="H12" s="32"/>
    </row>
    <row r="13" spans="2:9" ht="15.75" customHeight="1" x14ac:dyDescent="0.2">
      <c r="B13" s="28" t="s">
        <v>117</v>
      </c>
      <c r="C13" s="28" t="s">
        <v>118</v>
      </c>
      <c r="D13" s="28" t="s">
        <v>119</v>
      </c>
      <c r="E13" s="29">
        <v>449624</v>
      </c>
      <c r="F13" s="30">
        <v>3086.67</v>
      </c>
      <c r="G13" s="31">
        <v>2.6800000000000001E-2</v>
      </c>
      <c r="H13" s="32"/>
    </row>
    <row r="14" spans="2:9" ht="15.75" customHeight="1" x14ac:dyDescent="0.2">
      <c r="B14" s="28" t="s">
        <v>208</v>
      </c>
      <c r="C14" s="28" t="s">
        <v>209</v>
      </c>
      <c r="D14" s="28" t="s">
        <v>99</v>
      </c>
      <c r="E14" s="29">
        <v>158326</v>
      </c>
      <c r="F14" s="30">
        <v>2917.55</v>
      </c>
      <c r="G14" s="31">
        <v>2.53E-2</v>
      </c>
      <c r="H14" s="32"/>
    </row>
    <row r="15" spans="2:9" ht="15.75" customHeight="1" x14ac:dyDescent="0.2">
      <c r="B15" s="28" t="s">
        <v>210</v>
      </c>
      <c r="C15" s="28" t="s">
        <v>211</v>
      </c>
      <c r="D15" s="28" t="s">
        <v>99</v>
      </c>
      <c r="E15" s="29">
        <v>600818</v>
      </c>
      <c r="F15" s="30">
        <v>2903.15</v>
      </c>
      <c r="G15" s="31">
        <v>2.52E-2</v>
      </c>
      <c r="H15" s="32"/>
    </row>
    <row r="16" spans="2:9" ht="15.75" customHeight="1" x14ac:dyDescent="0.2">
      <c r="B16" s="28" t="s">
        <v>105</v>
      </c>
      <c r="C16" s="28" t="s">
        <v>106</v>
      </c>
      <c r="D16" s="28" t="s">
        <v>107</v>
      </c>
      <c r="E16" s="29">
        <v>133047</v>
      </c>
      <c r="F16" s="30">
        <v>2889.91</v>
      </c>
      <c r="G16" s="31">
        <v>2.5100000000000001E-2</v>
      </c>
      <c r="H16" s="32"/>
    </row>
    <row r="17" spans="2:8" ht="15.75" customHeight="1" x14ac:dyDescent="0.2">
      <c r="B17" s="28" t="s">
        <v>212</v>
      </c>
      <c r="C17" s="28" t="s">
        <v>213</v>
      </c>
      <c r="D17" s="28" t="s">
        <v>214</v>
      </c>
      <c r="E17" s="29">
        <v>158870</v>
      </c>
      <c r="F17" s="30">
        <v>2886.27</v>
      </c>
      <c r="G17" s="31">
        <v>2.5000000000000001E-2</v>
      </c>
      <c r="H17" s="32"/>
    </row>
    <row r="18" spans="2:8" ht="15.75" customHeight="1" x14ac:dyDescent="0.2">
      <c r="B18" s="28" t="s">
        <v>176</v>
      </c>
      <c r="C18" s="28" t="s">
        <v>177</v>
      </c>
      <c r="D18" s="28" t="s">
        <v>134</v>
      </c>
      <c r="E18" s="29">
        <v>35232</v>
      </c>
      <c r="F18" s="30">
        <v>2467.0500000000002</v>
      </c>
      <c r="G18" s="31">
        <v>2.1399999999999999E-2</v>
      </c>
      <c r="H18" s="32"/>
    </row>
    <row r="19" spans="2:8" ht="15.75" customHeight="1" x14ac:dyDescent="0.2">
      <c r="B19" s="28" t="s">
        <v>137</v>
      </c>
      <c r="C19" s="28" t="s">
        <v>138</v>
      </c>
      <c r="D19" s="28" t="s">
        <v>96</v>
      </c>
      <c r="E19" s="29">
        <v>68008</v>
      </c>
      <c r="F19" s="30">
        <v>2417.14</v>
      </c>
      <c r="G19" s="31">
        <v>2.1000000000000001E-2</v>
      </c>
      <c r="H19" s="32"/>
    </row>
    <row r="20" spans="2:8" ht="15.75" customHeight="1" x14ac:dyDescent="0.2">
      <c r="B20" s="28" t="s">
        <v>215</v>
      </c>
      <c r="C20" s="28" t="s">
        <v>216</v>
      </c>
      <c r="D20" s="28" t="s">
        <v>107</v>
      </c>
      <c r="E20" s="29">
        <v>700120</v>
      </c>
      <c r="F20" s="30">
        <v>1511.21</v>
      </c>
      <c r="G20" s="31">
        <v>1.3100000000000001E-2</v>
      </c>
      <c r="H20" s="32"/>
    </row>
    <row r="21" spans="2:8" ht="15.75" customHeight="1" x14ac:dyDescent="0.2">
      <c r="B21" s="28" t="s">
        <v>217</v>
      </c>
      <c r="C21" s="28" t="s">
        <v>218</v>
      </c>
      <c r="D21" s="28" t="s">
        <v>107</v>
      </c>
      <c r="E21" s="29">
        <v>43103</v>
      </c>
      <c r="F21" s="30">
        <v>1368.37</v>
      </c>
      <c r="G21" s="31">
        <v>1.1900000000000001E-2</v>
      </c>
      <c r="H21" s="32"/>
    </row>
    <row r="22" spans="2:8" ht="15.75" customHeight="1" x14ac:dyDescent="0.2">
      <c r="B22" s="28" t="s">
        <v>114</v>
      </c>
      <c r="C22" s="28" t="s">
        <v>115</v>
      </c>
      <c r="D22" s="28" t="s">
        <v>116</v>
      </c>
      <c r="E22" s="29">
        <v>172373</v>
      </c>
      <c r="F22" s="30">
        <v>1363.21</v>
      </c>
      <c r="G22" s="31">
        <v>1.18E-2</v>
      </c>
      <c r="H22" s="32"/>
    </row>
    <row r="23" spans="2:8" ht="15.75" customHeight="1" x14ac:dyDescent="0.2">
      <c r="B23" s="28" t="s">
        <v>174</v>
      </c>
      <c r="C23" s="28" t="s">
        <v>175</v>
      </c>
      <c r="D23" s="28" t="s">
        <v>96</v>
      </c>
      <c r="E23" s="29">
        <v>116011</v>
      </c>
      <c r="F23" s="30">
        <v>1307.3900000000001</v>
      </c>
      <c r="G23" s="31">
        <v>1.1299999999999999E-2</v>
      </c>
      <c r="H23" s="32"/>
    </row>
    <row r="24" spans="2:8" ht="15.75" customHeight="1" x14ac:dyDescent="0.2">
      <c r="B24" s="28" t="s">
        <v>219</v>
      </c>
      <c r="C24" s="28" t="s">
        <v>220</v>
      </c>
      <c r="D24" s="28" t="s">
        <v>221</v>
      </c>
      <c r="E24" s="29">
        <v>220399</v>
      </c>
      <c r="F24" s="30">
        <v>1264.54</v>
      </c>
      <c r="G24" s="31">
        <v>1.0999999999999999E-2</v>
      </c>
      <c r="H24" s="32"/>
    </row>
    <row r="25" spans="2:8" ht="15.75" customHeight="1" x14ac:dyDescent="0.2">
      <c r="B25" s="28" t="s">
        <v>172</v>
      </c>
      <c r="C25" s="28" t="s">
        <v>173</v>
      </c>
      <c r="D25" s="28" t="s">
        <v>143</v>
      </c>
      <c r="E25" s="29">
        <v>6937</v>
      </c>
      <c r="F25" s="30">
        <v>1110.79</v>
      </c>
      <c r="G25" s="31">
        <v>9.5999999999999992E-3</v>
      </c>
      <c r="H25" s="32"/>
    </row>
    <row r="26" spans="2:8" ht="15.75" customHeight="1" x14ac:dyDescent="0.2">
      <c r="B26" s="28" t="s">
        <v>162</v>
      </c>
      <c r="C26" s="28" t="s">
        <v>163</v>
      </c>
      <c r="D26" s="28" t="s">
        <v>143</v>
      </c>
      <c r="E26" s="29">
        <v>102718</v>
      </c>
      <c r="F26" s="30">
        <v>1088.96</v>
      </c>
      <c r="G26" s="31">
        <v>9.4000000000000004E-3</v>
      </c>
      <c r="H26" s="32"/>
    </row>
    <row r="27" spans="2:8" ht="15.75" customHeight="1" x14ac:dyDescent="0.2">
      <c r="B27" s="28" t="s">
        <v>178</v>
      </c>
      <c r="C27" s="28" t="s">
        <v>179</v>
      </c>
      <c r="D27" s="28" t="s">
        <v>116</v>
      </c>
      <c r="E27" s="29">
        <v>12879</v>
      </c>
      <c r="F27" s="30">
        <v>1070.78</v>
      </c>
      <c r="G27" s="31">
        <v>9.2999999999999992E-3</v>
      </c>
      <c r="H27" s="32"/>
    </row>
    <row r="28" spans="2:8" ht="15.75" customHeight="1" x14ac:dyDescent="0.2">
      <c r="B28" s="28" t="s">
        <v>222</v>
      </c>
      <c r="C28" s="28" t="s">
        <v>223</v>
      </c>
      <c r="D28" s="28" t="s">
        <v>224</v>
      </c>
      <c r="E28" s="29">
        <v>721701</v>
      </c>
      <c r="F28" s="30">
        <v>1045.3800000000001</v>
      </c>
      <c r="G28" s="31">
        <v>9.1000000000000004E-3</v>
      </c>
      <c r="H28" s="32"/>
    </row>
    <row r="29" spans="2:8" ht="15.75" customHeight="1" x14ac:dyDescent="0.2">
      <c r="B29" s="28" t="s">
        <v>225</v>
      </c>
      <c r="C29" s="28" t="s">
        <v>226</v>
      </c>
      <c r="D29" s="28" t="s">
        <v>227</v>
      </c>
      <c r="E29" s="29">
        <v>21472</v>
      </c>
      <c r="F29" s="30">
        <v>1031.26</v>
      </c>
      <c r="G29" s="31">
        <v>8.8999999999999999E-3</v>
      </c>
      <c r="H29" s="32"/>
    </row>
    <row r="30" spans="2:8" ht="15.75" customHeight="1" x14ac:dyDescent="0.2">
      <c r="B30" s="28" t="s">
        <v>228</v>
      </c>
      <c r="C30" s="28" t="s">
        <v>229</v>
      </c>
      <c r="D30" s="28" t="s">
        <v>184</v>
      </c>
      <c r="E30" s="29">
        <v>40326</v>
      </c>
      <c r="F30" s="30">
        <v>969.01</v>
      </c>
      <c r="G30" s="31">
        <v>8.3999999999999995E-3</v>
      </c>
      <c r="H30" s="32"/>
    </row>
    <row r="31" spans="2:8" ht="15.75" customHeight="1" x14ac:dyDescent="0.2">
      <c r="B31" s="28" t="s">
        <v>230</v>
      </c>
      <c r="C31" s="28" t="s">
        <v>231</v>
      </c>
      <c r="D31" s="28" t="s">
        <v>120</v>
      </c>
      <c r="E31" s="29">
        <v>22626</v>
      </c>
      <c r="F31" s="30">
        <v>919.38</v>
      </c>
      <c r="G31" s="31">
        <v>8.0000000000000002E-3</v>
      </c>
      <c r="H31" s="32"/>
    </row>
    <row r="32" spans="2:8" ht="15.75" customHeight="1" x14ac:dyDescent="0.2">
      <c r="B32" s="28" t="s">
        <v>232</v>
      </c>
      <c r="C32" s="28" t="s">
        <v>233</v>
      </c>
      <c r="D32" s="28" t="s">
        <v>146</v>
      </c>
      <c r="E32" s="29">
        <v>13583</v>
      </c>
      <c r="F32" s="30">
        <v>892.12</v>
      </c>
      <c r="G32" s="31">
        <v>7.7000000000000002E-3</v>
      </c>
      <c r="H32" s="32"/>
    </row>
    <row r="33" spans="2:8" ht="15.75" customHeight="1" x14ac:dyDescent="0.2">
      <c r="B33" s="28" t="s">
        <v>234</v>
      </c>
      <c r="C33" s="28" t="s">
        <v>235</v>
      </c>
      <c r="D33" s="28" t="s">
        <v>192</v>
      </c>
      <c r="E33" s="29">
        <v>33897</v>
      </c>
      <c r="F33" s="30">
        <v>863.2</v>
      </c>
      <c r="G33" s="31">
        <v>7.4999999999999997E-3</v>
      </c>
      <c r="H33" s="32"/>
    </row>
    <row r="34" spans="2:8" ht="15.75" customHeight="1" x14ac:dyDescent="0.2">
      <c r="B34" s="28" t="s">
        <v>180</v>
      </c>
      <c r="C34" s="28" t="s">
        <v>181</v>
      </c>
      <c r="D34" s="28" t="s">
        <v>96</v>
      </c>
      <c r="E34" s="29">
        <v>27607</v>
      </c>
      <c r="F34" s="30">
        <v>858.22</v>
      </c>
      <c r="G34" s="31">
        <v>7.4000000000000003E-3</v>
      </c>
      <c r="H34" s="32"/>
    </row>
    <row r="35" spans="2:8" ht="15.75" customHeight="1" x14ac:dyDescent="0.2">
      <c r="B35" s="28" t="s">
        <v>236</v>
      </c>
      <c r="C35" s="28" t="s">
        <v>237</v>
      </c>
      <c r="D35" s="28" t="s">
        <v>116</v>
      </c>
      <c r="E35" s="29">
        <v>178678</v>
      </c>
      <c r="F35" s="30">
        <v>811.29</v>
      </c>
      <c r="G35" s="31">
        <v>7.0000000000000001E-3</v>
      </c>
      <c r="H35" s="32"/>
    </row>
    <row r="36" spans="2:8" ht="15.75" customHeight="1" x14ac:dyDescent="0.2">
      <c r="B36" s="28" t="s">
        <v>112</v>
      </c>
      <c r="C36" s="28" t="s">
        <v>113</v>
      </c>
      <c r="D36" s="28" t="s">
        <v>96</v>
      </c>
      <c r="E36" s="29">
        <v>56212</v>
      </c>
      <c r="F36" s="30">
        <v>792.59</v>
      </c>
      <c r="G36" s="31">
        <v>6.8999999999999999E-3</v>
      </c>
      <c r="H36" s="32"/>
    </row>
    <row r="37" spans="2:8" ht="15.75" customHeight="1" x14ac:dyDescent="0.2">
      <c r="B37" s="28" t="s">
        <v>238</v>
      </c>
      <c r="C37" s="28" t="s">
        <v>239</v>
      </c>
      <c r="D37" s="28" t="s">
        <v>240</v>
      </c>
      <c r="E37" s="29">
        <v>61970</v>
      </c>
      <c r="F37" s="30">
        <v>756.5</v>
      </c>
      <c r="G37" s="31">
        <v>6.6E-3</v>
      </c>
      <c r="H37" s="32"/>
    </row>
    <row r="38" spans="2:8" ht="15.75" customHeight="1" x14ac:dyDescent="0.2">
      <c r="B38" s="28" t="s">
        <v>241</v>
      </c>
      <c r="C38" s="28" t="s">
        <v>242</v>
      </c>
      <c r="D38" s="28" t="s">
        <v>143</v>
      </c>
      <c r="E38" s="29">
        <v>56525</v>
      </c>
      <c r="F38" s="30">
        <v>714.36</v>
      </c>
      <c r="G38" s="31">
        <v>6.1999999999999998E-3</v>
      </c>
      <c r="H38" s="32"/>
    </row>
    <row r="39" spans="2:8" ht="15.75" customHeight="1" x14ac:dyDescent="0.2">
      <c r="B39" s="28" t="s">
        <v>108</v>
      </c>
      <c r="C39" s="28" t="s">
        <v>109</v>
      </c>
      <c r="D39" s="28" t="s">
        <v>107</v>
      </c>
      <c r="E39" s="29">
        <v>3864</v>
      </c>
      <c r="F39" s="30">
        <v>681.58</v>
      </c>
      <c r="G39" s="31">
        <v>5.8999999999999999E-3</v>
      </c>
      <c r="H39" s="32"/>
    </row>
    <row r="40" spans="2:8" ht="15.75" customHeight="1" x14ac:dyDescent="0.2">
      <c r="B40" s="28" t="s">
        <v>144</v>
      </c>
      <c r="C40" s="28" t="s">
        <v>145</v>
      </c>
      <c r="D40" s="28" t="s">
        <v>146</v>
      </c>
      <c r="E40" s="29">
        <v>40628</v>
      </c>
      <c r="F40" s="30">
        <v>649.44000000000005</v>
      </c>
      <c r="G40" s="31">
        <v>5.5999999999999999E-3</v>
      </c>
      <c r="H40" s="32"/>
    </row>
    <row r="41" spans="2:8" ht="15.75" customHeight="1" x14ac:dyDescent="0.2">
      <c r="B41" s="28" t="s">
        <v>243</v>
      </c>
      <c r="C41" s="28" t="s">
        <v>244</v>
      </c>
      <c r="D41" s="28" t="s">
        <v>96</v>
      </c>
      <c r="E41" s="29">
        <v>108024</v>
      </c>
      <c r="F41" s="30">
        <v>600.4</v>
      </c>
      <c r="G41" s="31">
        <v>5.1999999999999998E-3</v>
      </c>
      <c r="H41" s="32"/>
    </row>
    <row r="42" spans="2:8" ht="15.75" customHeight="1" x14ac:dyDescent="0.2">
      <c r="B42" s="28" t="s">
        <v>245</v>
      </c>
      <c r="C42" s="28" t="s">
        <v>246</v>
      </c>
      <c r="D42" s="28" t="s">
        <v>107</v>
      </c>
      <c r="E42" s="29">
        <v>94458</v>
      </c>
      <c r="F42" s="30">
        <v>532.13</v>
      </c>
      <c r="G42" s="31">
        <v>4.5999999999999999E-3</v>
      </c>
      <c r="H42" s="32"/>
    </row>
    <row r="43" spans="2:8" ht="15.75" customHeight="1" x14ac:dyDescent="0.2">
      <c r="B43" s="28" t="s">
        <v>247</v>
      </c>
      <c r="C43" s="28" t="s">
        <v>248</v>
      </c>
      <c r="D43" s="28" t="s">
        <v>120</v>
      </c>
      <c r="E43" s="29">
        <v>52122</v>
      </c>
      <c r="F43" s="30">
        <v>482.15</v>
      </c>
      <c r="G43" s="31">
        <v>4.1999999999999997E-3</v>
      </c>
      <c r="H43" s="32"/>
    </row>
    <row r="44" spans="2:8" ht="15.75" customHeight="1" x14ac:dyDescent="0.2">
      <c r="B44" s="28" t="s">
        <v>195</v>
      </c>
      <c r="C44" s="28" t="s">
        <v>196</v>
      </c>
      <c r="D44" s="28" t="s">
        <v>120</v>
      </c>
      <c r="E44" s="29">
        <v>11247</v>
      </c>
      <c r="F44" s="30">
        <v>479.68</v>
      </c>
      <c r="G44" s="31">
        <v>4.1999999999999997E-3</v>
      </c>
      <c r="H44" s="32"/>
    </row>
    <row r="45" spans="2:8" ht="15.75" customHeight="1" x14ac:dyDescent="0.2">
      <c r="B45" s="28" t="s">
        <v>141</v>
      </c>
      <c r="C45" s="28" t="s">
        <v>142</v>
      </c>
      <c r="D45" s="28" t="s">
        <v>143</v>
      </c>
      <c r="E45" s="29">
        <v>90082</v>
      </c>
      <c r="F45" s="30">
        <v>471.31</v>
      </c>
      <c r="G45" s="31">
        <v>4.1000000000000003E-3</v>
      </c>
      <c r="H45" s="32"/>
    </row>
    <row r="46" spans="2:8" ht="15.75" customHeight="1" x14ac:dyDescent="0.2">
      <c r="B46" s="28" t="s">
        <v>249</v>
      </c>
      <c r="C46" s="28" t="s">
        <v>250</v>
      </c>
      <c r="D46" s="28" t="s">
        <v>120</v>
      </c>
      <c r="E46" s="29">
        <v>114164</v>
      </c>
      <c r="F46" s="30">
        <v>398.26</v>
      </c>
      <c r="G46" s="31">
        <v>3.5000000000000001E-3</v>
      </c>
      <c r="H46" s="32"/>
    </row>
    <row r="47" spans="2:8" ht="15.75" customHeight="1" x14ac:dyDescent="0.2">
      <c r="B47" s="28" t="s">
        <v>197</v>
      </c>
      <c r="C47" s="28" t="s">
        <v>198</v>
      </c>
      <c r="D47" s="28" t="s">
        <v>134</v>
      </c>
      <c r="E47" s="29">
        <v>49142</v>
      </c>
      <c r="F47" s="30">
        <v>386.03</v>
      </c>
      <c r="G47" s="31">
        <v>3.3E-3</v>
      </c>
      <c r="H47" s="32"/>
    </row>
    <row r="48" spans="2:8" ht="15.75" customHeight="1" x14ac:dyDescent="0.2">
      <c r="B48" s="28" t="s">
        <v>251</v>
      </c>
      <c r="C48" s="28" t="s">
        <v>252</v>
      </c>
      <c r="D48" s="28" t="s">
        <v>107</v>
      </c>
      <c r="E48" s="29">
        <v>51356</v>
      </c>
      <c r="F48" s="30">
        <v>369.04</v>
      </c>
      <c r="G48" s="31">
        <v>3.2000000000000002E-3</v>
      </c>
      <c r="H48" s="32"/>
    </row>
    <row r="49" spans="2:8" ht="15.75" customHeight="1" x14ac:dyDescent="0.2">
      <c r="B49" s="28" t="s">
        <v>253</v>
      </c>
      <c r="C49" s="28" t="s">
        <v>254</v>
      </c>
      <c r="D49" s="28" t="s">
        <v>171</v>
      </c>
      <c r="E49" s="29">
        <v>7476</v>
      </c>
      <c r="F49" s="30">
        <v>333</v>
      </c>
      <c r="G49" s="31">
        <v>2.8999999999999998E-3</v>
      </c>
      <c r="H49" s="32"/>
    </row>
    <row r="50" spans="2:8" ht="15.75" customHeight="1" x14ac:dyDescent="0.2">
      <c r="B50" s="28" t="s">
        <v>255</v>
      </c>
      <c r="C50" s="28" t="s">
        <v>256</v>
      </c>
      <c r="D50" s="28" t="s">
        <v>171</v>
      </c>
      <c r="E50" s="29">
        <v>6603</v>
      </c>
      <c r="F50" s="30">
        <v>286.58999999999997</v>
      </c>
      <c r="G50" s="31">
        <v>2.5000000000000001E-3</v>
      </c>
      <c r="H50" s="32"/>
    </row>
    <row r="51" spans="2:8" ht="15.75" customHeight="1" x14ac:dyDescent="0.2">
      <c r="B51" s="28" t="s">
        <v>257</v>
      </c>
      <c r="C51" s="28" t="s">
        <v>258</v>
      </c>
      <c r="D51" s="28" t="s">
        <v>107</v>
      </c>
      <c r="E51" s="29">
        <v>8291</v>
      </c>
      <c r="F51" s="30">
        <v>284.17</v>
      </c>
      <c r="G51" s="31">
        <v>2.5000000000000001E-3</v>
      </c>
      <c r="H51" s="32"/>
    </row>
    <row r="52" spans="2:8" ht="15.75" customHeight="1" x14ac:dyDescent="0.2">
      <c r="B52" s="28" t="s">
        <v>259</v>
      </c>
      <c r="C52" s="28" t="s">
        <v>260</v>
      </c>
      <c r="D52" s="28" t="s">
        <v>161</v>
      </c>
      <c r="E52" s="29">
        <v>210665</v>
      </c>
      <c r="F52" s="30">
        <v>281.24</v>
      </c>
      <c r="G52" s="31">
        <v>2.3999999999999998E-3</v>
      </c>
      <c r="H52" s="32"/>
    </row>
    <row r="53" spans="2:8" ht="15.75" customHeight="1" x14ac:dyDescent="0.2">
      <c r="B53" s="28" t="s">
        <v>261</v>
      </c>
      <c r="C53" s="28" t="s">
        <v>262</v>
      </c>
      <c r="D53" s="28" t="s">
        <v>107</v>
      </c>
      <c r="E53" s="29">
        <v>51638</v>
      </c>
      <c r="F53" s="30">
        <v>265.77999999999997</v>
      </c>
      <c r="G53" s="31">
        <v>2.3E-3</v>
      </c>
      <c r="H53" s="32"/>
    </row>
    <row r="54" spans="2:8" ht="15.75" customHeight="1" x14ac:dyDescent="0.2">
      <c r="B54" s="28" t="s">
        <v>263</v>
      </c>
      <c r="C54" s="28" t="s">
        <v>264</v>
      </c>
      <c r="D54" s="28" t="s">
        <v>146</v>
      </c>
      <c r="E54" s="29">
        <v>12287</v>
      </c>
      <c r="F54" s="30">
        <v>256.69</v>
      </c>
      <c r="G54" s="31">
        <v>2.2000000000000001E-3</v>
      </c>
      <c r="H54" s="32"/>
    </row>
    <row r="55" spans="2:8" ht="15.75" customHeight="1" x14ac:dyDescent="0.2">
      <c r="B55" s="28" t="s">
        <v>265</v>
      </c>
      <c r="C55" s="28" t="s">
        <v>266</v>
      </c>
      <c r="D55" s="28" t="s">
        <v>134</v>
      </c>
      <c r="E55" s="29">
        <v>12137</v>
      </c>
      <c r="F55" s="30">
        <v>251.27</v>
      </c>
      <c r="G55" s="31">
        <v>2.2000000000000001E-3</v>
      </c>
      <c r="H55" s="32"/>
    </row>
    <row r="56" spans="2:8" ht="15.75" customHeight="1" x14ac:dyDescent="0.2">
      <c r="B56" s="28" t="s">
        <v>267</v>
      </c>
      <c r="C56" s="28" t="s">
        <v>268</v>
      </c>
      <c r="D56" s="28" t="s">
        <v>146</v>
      </c>
      <c r="E56" s="29">
        <v>77286</v>
      </c>
      <c r="F56" s="30">
        <v>242.87</v>
      </c>
      <c r="G56" s="31">
        <v>2.0999999999999999E-3</v>
      </c>
      <c r="H56" s="32"/>
    </row>
    <row r="57" spans="2:8" ht="15.75" customHeight="1" x14ac:dyDescent="0.2">
      <c r="B57" s="28" t="s">
        <v>269</v>
      </c>
      <c r="C57" s="28" t="s">
        <v>270</v>
      </c>
      <c r="D57" s="28" t="s">
        <v>161</v>
      </c>
      <c r="E57" s="29">
        <v>115993</v>
      </c>
      <c r="F57" s="30">
        <v>242.6</v>
      </c>
      <c r="G57" s="31">
        <v>2.0999999999999999E-3</v>
      </c>
      <c r="H57" s="32"/>
    </row>
    <row r="58" spans="2:8" ht="15.75" customHeight="1" x14ac:dyDescent="0.2">
      <c r="B58" s="28" t="s">
        <v>271</v>
      </c>
      <c r="C58" s="28" t="s">
        <v>272</v>
      </c>
      <c r="D58" s="28" t="s">
        <v>116</v>
      </c>
      <c r="E58" s="29">
        <v>6670</v>
      </c>
      <c r="F58" s="30">
        <v>235.47</v>
      </c>
      <c r="G58" s="31">
        <v>2E-3</v>
      </c>
      <c r="H58" s="32"/>
    </row>
    <row r="59" spans="2:8" ht="15.75" customHeight="1" x14ac:dyDescent="0.2">
      <c r="B59" s="28" t="s">
        <v>273</v>
      </c>
      <c r="C59" s="28" t="s">
        <v>274</v>
      </c>
      <c r="D59" s="28" t="s">
        <v>120</v>
      </c>
      <c r="E59" s="29">
        <v>7862</v>
      </c>
      <c r="F59" s="30">
        <v>216.2</v>
      </c>
      <c r="G59" s="31">
        <v>1.9E-3</v>
      </c>
      <c r="H59" s="32"/>
    </row>
    <row r="60" spans="2:8" ht="15.75" customHeight="1" x14ac:dyDescent="0.2">
      <c r="B60" s="28" t="s">
        <v>275</v>
      </c>
      <c r="C60" s="28" t="s">
        <v>276</v>
      </c>
      <c r="D60" s="28" t="s">
        <v>116</v>
      </c>
      <c r="E60" s="29">
        <v>8050</v>
      </c>
      <c r="F60" s="30">
        <v>204.1</v>
      </c>
      <c r="G60" s="31">
        <v>1.8E-3</v>
      </c>
      <c r="H60" s="32"/>
    </row>
    <row r="61" spans="2:8" ht="15.75" customHeight="1" x14ac:dyDescent="0.2">
      <c r="B61" s="28" t="s">
        <v>135</v>
      </c>
      <c r="C61" s="28" t="s">
        <v>136</v>
      </c>
      <c r="D61" s="28" t="s">
        <v>107</v>
      </c>
      <c r="E61" s="29">
        <v>24238</v>
      </c>
      <c r="F61" s="30">
        <v>186.14</v>
      </c>
      <c r="G61" s="31">
        <v>1.6000000000000001E-3</v>
      </c>
      <c r="H61" s="32"/>
    </row>
    <row r="62" spans="2:8" ht="15.75" customHeight="1" x14ac:dyDescent="0.2">
      <c r="B62" s="27" t="s">
        <v>71</v>
      </c>
      <c r="C62" s="27"/>
      <c r="D62" s="27"/>
      <c r="E62" s="33"/>
      <c r="F62" s="34">
        <v>78799.710000000006</v>
      </c>
      <c r="G62" s="35">
        <v>0.68340000000000001</v>
      </c>
      <c r="H62" s="36"/>
    </row>
    <row r="63" spans="2:8" ht="15.75" customHeight="1" x14ac:dyDescent="0.2">
      <c r="B63" s="27" t="s">
        <v>123</v>
      </c>
      <c r="C63" s="28"/>
      <c r="D63" s="28"/>
      <c r="E63" s="29"/>
      <c r="F63" s="30"/>
      <c r="G63" s="31"/>
      <c r="H63" s="32"/>
    </row>
    <row r="64" spans="2:8" ht="15.75" customHeight="1" x14ac:dyDescent="0.2">
      <c r="B64" s="27" t="s">
        <v>71</v>
      </c>
      <c r="C64" s="28"/>
      <c r="D64" s="28"/>
      <c r="E64" s="29"/>
      <c r="F64" s="37" t="s">
        <v>73</v>
      </c>
      <c r="G64" s="38" t="s">
        <v>73</v>
      </c>
      <c r="H64" s="32"/>
    </row>
    <row r="65" spans="2:16" ht="15.75" customHeight="1" x14ac:dyDescent="0.2">
      <c r="B65" s="28"/>
      <c r="C65" s="28"/>
      <c r="D65" s="28"/>
      <c r="E65" s="29"/>
      <c r="F65" s="30"/>
      <c r="G65" s="31"/>
      <c r="H65" s="32"/>
    </row>
    <row r="66" spans="2:16" ht="15.75" customHeight="1" x14ac:dyDescent="0.2">
      <c r="B66" s="39" t="s">
        <v>75</v>
      </c>
      <c r="C66" s="39"/>
      <c r="D66" s="39"/>
      <c r="E66" s="40"/>
      <c r="F66" s="34">
        <v>78799.710000000006</v>
      </c>
      <c r="G66" s="35">
        <v>0.68340000000000001</v>
      </c>
      <c r="H66" s="36"/>
    </row>
    <row r="67" spans="2:16" ht="15.75" customHeight="1" x14ac:dyDescent="0.2">
      <c r="B67" s="28"/>
      <c r="C67" s="28"/>
      <c r="D67" s="28"/>
      <c r="E67" s="29"/>
      <c r="F67" s="30"/>
      <c r="G67" s="31"/>
      <c r="H67" s="32"/>
    </row>
    <row r="68" spans="2:16" ht="15.75" customHeight="1" x14ac:dyDescent="0.2">
      <c r="B68" s="27" t="s">
        <v>61</v>
      </c>
      <c r="C68" s="28"/>
      <c r="D68" s="28"/>
      <c r="E68" s="29"/>
      <c r="F68" s="30"/>
      <c r="G68" s="31"/>
      <c r="H68" s="32"/>
      <c r="L68" s="3"/>
    </row>
    <row r="69" spans="2:16" ht="15.75" customHeight="1" x14ac:dyDescent="0.2">
      <c r="B69" s="27" t="s">
        <v>62</v>
      </c>
      <c r="C69" s="28"/>
      <c r="D69" s="28"/>
      <c r="E69" s="29"/>
      <c r="F69" s="30"/>
      <c r="G69" s="31"/>
      <c r="H69" s="32"/>
    </row>
    <row r="70" spans="2:16" ht="15.75" customHeight="1" x14ac:dyDescent="0.2">
      <c r="B70" s="28" t="s">
        <v>64</v>
      </c>
      <c r="C70" s="28" t="s">
        <v>65</v>
      </c>
      <c r="D70" s="28" t="s">
        <v>63</v>
      </c>
      <c r="E70" s="29">
        <v>5000000</v>
      </c>
      <c r="F70" s="30">
        <v>5048.3500000000004</v>
      </c>
      <c r="G70" s="31">
        <v>4.3799999999999999E-2</v>
      </c>
      <c r="H70" s="32">
        <v>5.9631000000000003E-2</v>
      </c>
      <c r="L70" s="3"/>
    </row>
    <row r="71" spans="2:16" ht="15.75" customHeight="1" x14ac:dyDescent="0.2">
      <c r="B71" s="28" t="s">
        <v>277</v>
      </c>
      <c r="C71" s="28" t="s">
        <v>278</v>
      </c>
      <c r="D71" s="28" t="s">
        <v>68</v>
      </c>
      <c r="E71" s="29">
        <v>500</v>
      </c>
      <c r="F71" s="30">
        <v>5045.16</v>
      </c>
      <c r="G71" s="31">
        <v>4.3799999999999999E-2</v>
      </c>
      <c r="H71" s="32">
        <v>5.9700000000000003E-2</v>
      </c>
      <c r="L71" s="3"/>
    </row>
    <row r="72" spans="2:16" ht="15.75" customHeight="1" x14ac:dyDescent="0.2">
      <c r="B72" s="28" t="s">
        <v>126</v>
      </c>
      <c r="C72" s="28" t="s">
        <v>127</v>
      </c>
      <c r="D72" s="28" t="s">
        <v>63</v>
      </c>
      <c r="E72" s="29">
        <v>2500000</v>
      </c>
      <c r="F72" s="30">
        <v>2709.38</v>
      </c>
      <c r="G72" s="31">
        <v>2.35E-2</v>
      </c>
      <c r="H72" s="32">
        <v>6.3799999999999996E-2</v>
      </c>
      <c r="L72" s="3"/>
    </row>
    <row r="73" spans="2:16" ht="15.75" customHeight="1" x14ac:dyDescent="0.2">
      <c r="B73" s="28" t="s">
        <v>128</v>
      </c>
      <c r="C73" s="28" t="s">
        <v>129</v>
      </c>
      <c r="D73" s="28" t="s">
        <v>68</v>
      </c>
      <c r="E73" s="29">
        <v>250</v>
      </c>
      <c r="F73" s="30">
        <v>2527.61</v>
      </c>
      <c r="G73" s="31">
        <v>2.1899999999999999E-2</v>
      </c>
      <c r="H73" s="32">
        <v>4.2215999999999997E-2</v>
      </c>
      <c r="L73" s="3"/>
    </row>
    <row r="74" spans="2:16" ht="15.75" customHeight="1" x14ac:dyDescent="0.2">
      <c r="B74" s="28" t="s">
        <v>85</v>
      </c>
      <c r="C74" s="28" t="s">
        <v>86</v>
      </c>
      <c r="D74" s="28" t="s">
        <v>63</v>
      </c>
      <c r="E74" s="29">
        <v>2500000</v>
      </c>
      <c r="F74" s="30">
        <v>2511.75</v>
      </c>
      <c r="G74" s="31">
        <v>2.18E-2</v>
      </c>
      <c r="H74" s="32">
        <v>6.0392000000000001E-2</v>
      </c>
      <c r="L74" s="3"/>
    </row>
    <row r="75" spans="2:16" ht="15.75" customHeight="1" x14ac:dyDescent="0.2">
      <c r="B75" s="28" t="s">
        <v>279</v>
      </c>
      <c r="C75" s="28" t="s">
        <v>280</v>
      </c>
      <c r="D75" s="28" t="s">
        <v>63</v>
      </c>
      <c r="E75" s="29">
        <v>2500000</v>
      </c>
      <c r="F75" s="30">
        <v>2479.98</v>
      </c>
      <c r="G75" s="31">
        <v>2.1499999999999998E-2</v>
      </c>
      <c r="H75" s="32">
        <v>6.7632999999999999E-2</v>
      </c>
      <c r="L75" s="5"/>
      <c r="M75" s="5"/>
      <c r="N75" s="6"/>
      <c r="O75" s="6"/>
      <c r="P75" s="5"/>
    </row>
    <row r="76" spans="2:16" ht="15.75" customHeight="1" x14ac:dyDescent="0.2">
      <c r="B76" s="28" t="s">
        <v>83</v>
      </c>
      <c r="C76" s="28" t="s">
        <v>84</v>
      </c>
      <c r="D76" s="28" t="s">
        <v>63</v>
      </c>
      <c r="E76" s="29">
        <v>2500000</v>
      </c>
      <c r="F76" s="30">
        <v>2405.38</v>
      </c>
      <c r="G76" s="31">
        <v>2.0899999999999998E-2</v>
      </c>
      <c r="H76" s="32">
        <v>6.7721000000000003E-2</v>
      </c>
      <c r="L76" s="7"/>
      <c r="M76" s="8"/>
      <c r="N76" s="8"/>
      <c r="O76" s="7"/>
      <c r="P76" s="7"/>
    </row>
    <row r="77" spans="2:16" ht="15.75" customHeight="1" x14ac:dyDescent="0.2">
      <c r="B77" s="27" t="s">
        <v>71</v>
      </c>
      <c r="C77" s="27"/>
      <c r="D77" s="27"/>
      <c r="E77" s="33"/>
      <c r="F77" s="34">
        <v>22727.61</v>
      </c>
      <c r="G77" s="35">
        <v>0.19719999999999999</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7" t="s">
        <v>72</v>
      </c>
      <c r="C79" s="28"/>
      <c r="D79" s="28"/>
      <c r="E79" s="29"/>
      <c r="F79" s="30"/>
      <c r="G79" s="31"/>
      <c r="H79" s="32"/>
      <c r="L79" s="9"/>
      <c r="M79" s="9"/>
      <c r="N79" s="9"/>
      <c r="O79" s="9"/>
      <c r="P79" s="9"/>
    </row>
    <row r="80" spans="2:16" ht="15.75" customHeight="1" x14ac:dyDescent="0.2">
      <c r="B80" s="27" t="s">
        <v>71</v>
      </c>
      <c r="C80" s="28"/>
      <c r="D80" s="28"/>
      <c r="E80" s="29"/>
      <c r="F80" s="37" t="s">
        <v>73</v>
      </c>
      <c r="G80" s="38" t="s">
        <v>73</v>
      </c>
      <c r="H80" s="32"/>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7" t="s">
        <v>74</v>
      </c>
      <c r="C82" s="28"/>
      <c r="D82" s="28"/>
      <c r="E82" s="29"/>
      <c r="F82" s="30"/>
      <c r="G82" s="31"/>
      <c r="H82" s="32"/>
      <c r="L82" s="9"/>
      <c r="M82" s="9"/>
      <c r="N82" s="9"/>
      <c r="O82" s="9"/>
      <c r="P82" s="9"/>
    </row>
    <row r="83" spans="2:16" ht="15.75" customHeight="1" x14ac:dyDescent="0.2">
      <c r="B83" s="27" t="s">
        <v>71</v>
      </c>
      <c r="C83" s="28"/>
      <c r="D83" s="28"/>
      <c r="E83" s="29"/>
      <c r="F83" s="37" t="s">
        <v>73</v>
      </c>
      <c r="G83" s="38" t="s">
        <v>73</v>
      </c>
      <c r="H83" s="32"/>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39" t="s">
        <v>75</v>
      </c>
      <c r="C85" s="39"/>
      <c r="D85" s="39"/>
      <c r="E85" s="40"/>
      <c r="F85" s="34">
        <v>22727.61</v>
      </c>
      <c r="G85" s="35">
        <v>0.1971</v>
      </c>
      <c r="H85" s="36"/>
    </row>
    <row r="86" spans="2:16" ht="15.75" customHeight="1" x14ac:dyDescent="0.2">
      <c r="B86" s="28"/>
      <c r="C86" s="28"/>
      <c r="D86" s="28"/>
      <c r="E86" s="29"/>
      <c r="F86" s="30"/>
      <c r="G86" s="31"/>
      <c r="H86" s="32"/>
      <c r="L86" s="3"/>
    </row>
    <row r="87" spans="2:16" ht="15.75" customHeight="1" x14ac:dyDescent="0.2">
      <c r="B87" s="27" t="s">
        <v>76</v>
      </c>
      <c r="C87" s="28"/>
      <c r="D87" s="28"/>
      <c r="E87" s="29"/>
      <c r="F87" s="30"/>
      <c r="G87" s="31"/>
      <c r="H87" s="32"/>
    </row>
    <row r="88" spans="2:16" ht="15.75" customHeight="1" x14ac:dyDescent="0.2">
      <c r="B88" s="28"/>
      <c r="C88" s="28"/>
      <c r="D88" s="28"/>
      <c r="E88" s="29"/>
      <c r="F88" s="30"/>
      <c r="G88" s="31"/>
      <c r="H88" s="32"/>
    </row>
    <row r="89" spans="2:16" ht="15.75" customHeight="1" x14ac:dyDescent="0.2">
      <c r="B89" s="27" t="s">
        <v>77</v>
      </c>
      <c r="C89" s="28"/>
      <c r="D89" s="28"/>
      <c r="E89" s="29"/>
      <c r="F89" s="30"/>
      <c r="G89" s="31"/>
      <c r="H89" s="32"/>
    </row>
    <row r="90" spans="2:16" ht="15.75" customHeight="1" x14ac:dyDescent="0.2">
      <c r="B90" s="28" t="s">
        <v>130</v>
      </c>
      <c r="C90" s="28" t="s">
        <v>131</v>
      </c>
      <c r="D90" s="28" t="s">
        <v>63</v>
      </c>
      <c r="E90" s="29">
        <v>5000000</v>
      </c>
      <c r="F90" s="30">
        <v>4975.12</v>
      </c>
      <c r="G90" s="31">
        <v>4.3200000000000002E-2</v>
      </c>
      <c r="H90" s="32">
        <v>3.5798000000000003E-2</v>
      </c>
    </row>
    <row r="91" spans="2:16" ht="15.75" customHeight="1" x14ac:dyDescent="0.2">
      <c r="B91" s="27" t="s">
        <v>71</v>
      </c>
      <c r="C91" s="27"/>
      <c r="D91" s="27"/>
      <c r="E91" s="33"/>
      <c r="F91" s="34">
        <v>4975.12</v>
      </c>
      <c r="G91" s="35">
        <v>4.3200000000000002E-2</v>
      </c>
      <c r="H91" s="36"/>
    </row>
    <row r="92" spans="2:16" ht="15.75" customHeight="1" x14ac:dyDescent="0.2">
      <c r="B92" s="28"/>
      <c r="C92" s="28"/>
      <c r="D92" s="28"/>
      <c r="E92" s="29"/>
      <c r="F92" s="30"/>
      <c r="G92" s="31"/>
      <c r="H92" s="32"/>
    </row>
    <row r="93" spans="2:16" ht="15.75" customHeight="1" x14ac:dyDescent="0.2">
      <c r="B93" s="39" t="s">
        <v>75</v>
      </c>
      <c r="C93" s="39"/>
      <c r="D93" s="39"/>
      <c r="E93" s="40"/>
      <c r="F93" s="34">
        <v>4975.12</v>
      </c>
      <c r="G93" s="35">
        <v>4.3200000000000002E-2</v>
      </c>
      <c r="H93" s="36"/>
    </row>
    <row r="94" spans="2:16" ht="15.75" customHeight="1" x14ac:dyDescent="0.2">
      <c r="B94" s="28"/>
      <c r="C94" s="28"/>
      <c r="D94" s="28"/>
      <c r="E94" s="29"/>
      <c r="F94" s="30"/>
      <c r="G94" s="31"/>
      <c r="H94" s="32"/>
    </row>
    <row r="95" spans="2:16" ht="15.75" customHeight="1" x14ac:dyDescent="0.2">
      <c r="B95" s="28"/>
      <c r="C95" s="28"/>
      <c r="D95" s="28"/>
      <c r="E95" s="29"/>
      <c r="F95" s="30"/>
      <c r="G95" s="31"/>
      <c r="H95" s="32"/>
    </row>
    <row r="96" spans="2:16" ht="15.75" customHeight="1" x14ac:dyDescent="0.2">
      <c r="B96" s="27" t="s">
        <v>78</v>
      </c>
      <c r="C96" s="28"/>
      <c r="D96" s="28"/>
      <c r="E96" s="29"/>
      <c r="F96" s="30"/>
      <c r="G96" s="31"/>
      <c r="H96" s="32"/>
    </row>
    <row r="97" spans="2:8" ht="15.75" customHeight="1" x14ac:dyDescent="0.2">
      <c r="B97" s="28" t="s">
        <v>79</v>
      </c>
      <c r="C97" s="28"/>
      <c r="D97" s="28"/>
      <c r="E97" s="29"/>
      <c r="F97" s="30">
        <v>10408.85</v>
      </c>
      <c r="G97" s="31">
        <v>9.0300000000000005E-2</v>
      </c>
      <c r="H97" s="32"/>
    </row>
    <row r="98" spans="2:8" ht="15.75" customHeight="1" x14ac:dyDescent="0.2">
      <c r="B98" s="27" t="s">
        <v>71</v>
      </c>
      <c r="C98" s="27"/>
      <c r="D98" s="27"/>
      <c r="E98" s="33"/>
      <c r="F98" s="34">
        <v>10408.85</v>
      </c>
      <c r="G98" s="35">
        <v>9.0300000000000005E-2</v>
      </c>
      <c r="H98" s="36"/>
    </row>
    <row r="99" spans="2:8" ht="15.75" customHeight="1" x14ac:dyDescent="0.2">
      <c r="B99" s="28"/>
      <c r="C99" s="28"/>
      <c r="D99" s="28"/>
      <c r="E99" s="29"/>
      <c r="F99" s="30"/>
      <c r="G99" s="31"/>
      <c r="H99" s="32"/>
    </row>
    <row r="100" spans="2:8" ht="15.75" customHeight="1" x14ac:dyDescent="0.2">
      <c r="B100" s="39" t="s">
        <v>75</v>
      </c>
      <c r="C100" s="39"/>
      <c r="D100" s="39"/>
      <c r="E100" s="40"/>
      <c r="F100" s="34">
        <v>10408.85</v>
      </c>
      <c r="G100" s="35">
        <v>9.0300000000000005E-2</v>
      </c>
      <c r="H100" s="36"/>
    </row>
    <row r="101" spans="2:8" ht="15.75" customHeight="1" x14ac:dyDescent="0.2">
      <c r="B101" s="28" t="s">
        <v>80</v>
      </c>
      <c r="C101" s="28"/>
      <c r="D101" s="28"/>
      <c r="E101" s="29"/>
      <c r="F101" s="41">
        <v>-1613.96</v>
      </c>
      <c r="G101" s="42">
        <v>-1.4000000000000012E-2</v>
      </c>
      <c r="H101" s="32"/>
    </row>
    <row r="102" spans="2:8" ht="15.75" customHeight="1" x14ac:dyDescent="0.2">
      <c r="B102" s="43" t="s">
        <v>81</v>
      </c>
      <c r="C102" s="43"/>
      <c r="D102" s="43"/>
      <c r="E102" s="44"/>
      <c r="F102" s="45">
        <v>115297.33</v>
      </c>
      <c r="G102" s="46">
        <v>1</v>
      </c>
      <c r="H102" s="47"/>
    </row>
    <row r="103" spans="2:8" ht="15.75" customHeight="1" x14ac:dyDescent="0.2">
      <c r="B103" s="2"/>
    </row>
    <row r="104" spans="2:8" ht="15.75" customHeight="1" x14ac:dyDescent="0.2">
      <c r="B104" s="15" t="s">
        <v>82</v>
      </c>
    </row>
    <row r="105" spans="2:8" ht="15.75" customHeight="1" x14ac:dyDescent="0.2">
      <c r="B105" s="56"/>
    </row>
    <row r="106" spans="2:8" ht="15.75" customHeight="1" x14ac:dyDescent="0.2">
      <c r="B106" s="12" t="s">
        <v>281</v>
      </c>
    </row>
    <row r="107" spans="2:8" ht="15.75" customHeight="1" x14ac:dyDescent="0.2">
      <c r="B107" s="12" t="s">
        <v>282</v>
      </c>
    </row>
    <row r="108" spans="2:8" ht="15.75" customHeight="1" x14ac:dyDescent="0.2">
      <c r="B108" s="16" t="s">
        <v>203</v>
      </c>
      <c r="C108" s="53" t="s">
        <v>2</v>
      </c>
      <c r="D108" s="54" t="s">
        <v>3</v>
      </c>
      <c r="E108" s="55" t="s">
        <v>204</v>
      </c>
    </row>
    <row r="109" spans="2:8" ht="15.75" customHeight="1" x14ac:dyDescent="0.2">
      <c r="B109" s="49" t="s">
        <v>263</v>
      </c>
      <c r="C109" s="50">
        <v>-4000</v>
      </c>
      <c r="D109" s="51">
        <v>-83.54</v>
      </c>
      <c r="E109" s="52">
        <v>-6.9999999999999999E-4</v>
      </c>
    </row>
    <row r="110" spans="2:8" ht="15.75" customHeight="1" x14ac:dyDescent="0.2">
      <c r="B110" s="49" t="s">
        <v>267</v>
      </c>
      <c r="C110" s="50">
        <v>-31500</v>
      </c>
      <c r="D110" s="51">
        <v>-97.29</v>
      </c>
      <c r="E110" s="52">
        <v>-8.0000000000000004E-4</v>
      </c>
    </row>
    <row r="111" spans="2:8" ht="15.75" customHeight="1" x14ac:dyDescent="0.2">
      <c r="B111" s="49" t="s">
        <v>225</v>
      </c>
      <c r="C111" s="50">
        <v>-2375</v>
      </c>
      <c r="D111" s="51">
        <v>-113.96</v>
      </c>
      <c r="E111" s="52">
        <v>-1E-3</v>
      </c>
    </row>
    <row r="112" spans="2:8" ht="15.75" customHeight="1" x14ac:dyDescent="0.2">
      <c r="B112" s="49" t="s">
        <v>217</v>
      </c>
      <c r="C112" s="50">
        <v>-15900</v>
      </c>
      <c r="D112" s="51">
        <v>-504.32</v>
      </c>
      <c r="E112" s="52">
        <v>-4.4000000000000003E-3</v>
      </c>
    </row>
    <row r="113" spans="2:5" ht="15.75" customHeight="1" x14ac:dyDescent="0.2">
      <c r="B113" s="49" t="s">
        <v>157</v>
      </c>
      <c r="C113" s="50">
        <v>-183600</v>
      </c>
      <c r="D113" s="51">
        <v>-1365.71</v>
      </c>
      <c r="E113" s="52">
        <v>-1.18E-2</v>
      </c>
    </row>
    <row r="114" spans="2:5" ht="15.75" customHeight="1" x14ac:dyDescent="0.2">
      <c r="B114" s="49" t="s">
        <v>271</v>
      </c>
      <c r="C114" s="50">
        <v>-1750</v>
      </c>
      <c r="D114" s="51">
        <v>-61.8</v>
      </c>
      <c r="E114" s="52">
        <v>-5.0000000000000001E-4</v>
      </c>
    </row>
    <row r="115" spans="2:5" ht="15.75" customHeight="1" x14ac:dyDescent="0.2">
      <c r="B115" s="49" t="s">
        <v>172</v>
      </c>
      <c r="C115" s="50">
        <v>-2400</v>
      </c>
      <c r="D115" s="51">
        <v>-384.6</v>
      </c>
      <c r="E115" s="52">
        <v>-3.3E-3</v>
      </c>
    </row>
    <row r="116" spans="2:5" ht="15.75" customHeight="1" x14ac:dyDescent="0.2">
      <c r="B116" s="49" t="s">
        <v>176</v>
      </c>
      <c r="C116" s="50">
        <v>-11750</v>
      </c>
      <c r="D116" s="51">
        <v>-822.66</v>
      </c>
      <c r="E116" s="52">
        <v>-7.1000000000000004E-3</v>
      </c>
    </row>
    <row r="117" spans="2:5" ht="15.75" customHeight="1" x14ac:dyDescent="0.2">
      <c r="B117" s="49" t="s">
        <v>117</v>
      </c>
      <c r="C117" s="50">
        <v>-145350</v>
      </c>
      <c r="D117" s="51">
        <v>-997.46</v>
      </c>
      <c r="E117" s="52">
        <v>-8.6999999999999994E-3</v>
      </c>
    </row>
    <row r="118" spans="2:5" ht="15.75" customHeight="1" x14ac:dyDescent="0.2">
      <c r="B118" s="49" t="s">
        <v>249</v>
      </c>
      <c r="C118" s="50">
        <v>-16100</v>
      </c>
      <c r="D118" s="51">
        <v>-56.33</v>
      </c>
      <c r="E118" s="52">
        <v>-5.0000000000000001E-4</v>
      </c>
    </row>
    <row r="119" spans="2:5" ht="15.75" customHeight="1" x14ac:dyDescent="0.2">
      <c r="B119" s="49" t="s">
        <v>257</v>
      </c>
      <c r="C119" s="50">
        <v>-1600</v>
      </c>
      <c r="D119" s="51">
        <v>-54.79</v>
      </c>
      <c r="E119" s="52">
        <v>-5.0000000000000001E-4</v>
      </c>
    </row>
    <row r="120" spans="2:5" ht="15.75" customHeight="1" x14ac:dyDescent="0.2">
      <c r="B120" s="49" t="s">
        <v>247</v>
      </c>
      <c r="C120" s="50">
        <v>-24050</v>
      </c>
      <c r="D120" s="51">
        <v>-222.91</v>
      </c>
      <c r="E120" s="52">
        <v>-1.9E-3</v>
      </c>
    </row>
    <row r="121" spans="2:5" ht="15.75" customHeight="1" x14ac:dyDescent="0.2">
      <c r="B121" s="49" t="s">
        <v>105</v>
      </c>
      <c r="C121" s="50">
        <v>-50700</v>
      </c>
      <c r="D121" s="51">
        <v>-1103.92</v>
      </c>
      <c r="E121" s="52">
        <v>-9.5999999999999992E-3</v>
      </c>
    </row>
    <row r="122" spans="2:5" ht="15.75" customHeight="1" x14ac:dyDescent="0.2">
      <c r="B122" s="49" t="s">
        <v>97</v>
      </c>
      <c r="C122" s="50">
        <v>-335500</v>
      </c>
      <c r="D122" s="51">
        <v>-2489.75</v>
      </c>
      <c r="E122" s="52">
        <v>-2.1600000000000001E-2</v>
      </c>
    </row>
    <row r="123" spans="2:5" ht="15.75" customHeight="1" x14ac:dyDescent="0.2">
      <c r="B123" s="49" t="s">
        <v>94</v>
      </c>
      <c r="C123" s="50">
        <v>-107100</v>
      </c>
      <c r="D123" s="51">
        <v>-1840.09</v>
      </c>
      <c r="E123" s="52">
        <v>-1.6E-2</v>
      </c>
    </row>
    <row r="124" spans="2:5" ht="15.75" customHeight="1" x14ac:dyDescent="0.2">
      <c r="B124" s="49" t="s">
        <v>215</v>
      </c>
      <c r="C124" s="50">
        <v>-259200</v>
      </c>
      <c r="D124" s="51">
        <v>-559.35</v>
      </c>
      <c r="E124" s="52">
        <v>-4.8999999999999998E-3</v>
      </c>
    </row>
    <row r="125" spans="2:5" ht="15.75" customHeight="1" x14ac:dyDescent="0.2">
      <c r="B125" s="49" t="s">
        <v>208</v>
      </c>
      <c r="C125" s="50">
        <v>-58800</v>
      </c>
      <c r="D125" s="51">
        <v>-1082.71</v>
      </c>
      <c r="E125" s="52">
        <v>-9.4000000000000004E-3</v>
      </c>
    </row>
    <row r="126" spans="2:5" ht="15.75" customHeight="1" x14ac:dyDescent="0.2">
      <c r="B126" s="49" t="s">
        <v>212</v>
      </c>
      <c r="C126" s="50">
        <v>-57500</v>
      </c>
      <c r="D126" s="51">
        <v>-1043.77</v>
      </c>
      <c r="E126" s="52">
        <v>-9.1000000000000004E-3</v>
      </c>
    </row>
    <row r="127" spans="2:5" ht="15.75" customHeight="1" x14ac:dyDescent="0.2">
      <c r="B127" s="49" t="s">
        <v>114</v>
      </c>
      <c r="C127" s="50">
        <v>-48300</v>
      </c>
      <c r="D127" s="51">
        <v>-382.99</v>
      </c>
      <c r="E127" s="52">
        <v>-3.3E-3</v>
      </c>
    </row>
    <row r="128" spans="2:5" ht="15.75" customHeight="1" x14ac:dyDescent="0.2">
      <c r="B128" s="49" t="s">
        <v>261</v>
      </c>
      <c r="C128" s="50">
        <v>-13000</v>
      </c>
      <c r="D128" s="51">
        <v>-66.989999999999995</v>
      </c>
      <c r="E128" s="52">
        <v>-5.9999999999999995E-4</v>
      </c>
    </row>
    <row r="129" spans="2:5" ht="15.75" customHeight="1" x14ac:dyDescent="0.2">
      <c r="B129" s="49" t="s">
        <v>178</v>
      </c>
      <c r="C129" s="50">
        <v>-4400</v>
      </c>
      <c r="D129" s="51">
        <v>-366.59</v>
      </c>
      <c r="E129" s="52">
        <v>-3.2000000000000002E-3</v>
      </c>
    </row>
    <row r="130" spans="2:5" ht="15.75" customHeight="1" x14ac:dyDescent="0.2">
      <c r="B130" s="49" t="s">
        <v>108</v>
      </c>
      <c r="C130" s="50">
        <v>-1625</v>
      </c>
      <c r="D130" s="51">
        <v>-287.23</v>
      </c>
      <c r="E130" s="52">
        <v>-2.5000000000000001E-3</v>
      </c>
    </row>
    <row r="131" spans="2:5" ht="15.75" customHeight="1" x14ac:dyDescent="0.2">
      <c r="B131" s="49" t="s">
        <v>259</v>
      </c>
      <c r="C131" s="50">
        <v>-39900</v>
      </c>
      <c r="D131" s="51">
        <v>-52.97</v>
      </c>
      <c r="E131" s="52">
        <v>-5.0000000000000001E-4</v>
      </c>
    </row>
    <row r="132" spans="2:5" ht="15.75" customHeight="1" x14ac:dyDescent="0.2">
      <c r="B132" s="49" t="s">
        <v>265</v>
      </c>
      <c r="C132" s="50">
        <v>-2200</v>
      </c>
      <c r="D132" s="51">
        <v>-45.66</v>
      </c>
      <c r="E132" s="52">
        <v>-4.0000000000000002E-4</v>
      </c>
    </row>
    <row r="133" spans="2:5" ht="15.75" customHeight="1" x14ac:dyDescent="0.2">
      <c r="B133" s="49" t="s">
        <v>228</v>
      </c>
      <c r="C133" s="50">
        <v>-15000</v>
      </c>
      <c r="D133" s="51">
        <v>-360.05</v>
      </c>
      <c r="E133" s="52">
        <v>-3.0999999999999999E-3</v>
      </c>
    </row>
    <row r="134" spans="2:5" ht="15.75" customHeight="1" x14ac:dyDescent="0.2">
      <c r="B134" s="49" t="s">
        <v>269</v>
      </c>
      <c r="C134" s="50">
        <v>-47997</v>
      </c>
      <c r="D134" s="51">
        <v>-99.4</v>
      </c>
      <c r="E134" s="52">
        <v>-8.9999999999999998E-4</v>
      </c>
    </row>
    <row r="135" spans="2:5" ht="15.75" customHeight="1" x14ac:dyDescent="0.2">
      <c r="B135" s="49" t="s">
        <v>102</v>
      </c>
      <c r="C135" s="50">
        <v>-73500</v>
      </c>
      <c r="D135" s="51">
        <v>-1737.25</v>
      </c>
      <c r="E135" s="52">
        <v>-1.5100000000000001E-2</v>
      </c>
    </row>
    <row r="136" spans="2:5" ht="15.75" customHeight="1" x14ac:dyDescent="0.2">
      <c r="B136" s="49" t="s">
        <v>210</v>
      </c>
      <c r="C136" s="50">
        <v>-211500</v>
      </c>
      <c r="D136" s="51">
        <v>-1022.71</v>
      </c>
      <c r="E136" s="52">
        <v>-8.8999999999999999E-3</v>
      </c>
    </row>
    <row r="137" spans="2:5" ht="15.75" customHeight="1" x14ac:dyDescent="0.2">
      <c r="B137" s="49" t="s">
        <v>251</v>
      </c>
      <c r="C137" s="50">
        <v>-8775</v>
      </c>
      <c r="D137" s="51">
        <v>-63.06</v>
      </c>
      <c r="E137" s="52">
        <v>-5.0000000000000001E-4</v>
      </c>
    </row>
    <row r="138" spans="2:5" ht="15.75" customHeight="1" x14ac:dyDescent="0.2">
      <c r="B138" s="49" t="s">
        <v>236</v>
      </c>
      <c r="C138" s="50">
        <v>-65550</v>
      </c>
      <c r="D138" s="51">
        <v>-298.38</v>
      </c>
      <c r="E138" s="52">
        <v>-2.5999999999999999E-3</v>
      </c>
    </row>
    <row r="139" spans="2:5" ht="15.75" customHeight="1" x14ac:dyDescent="0.2">
      <c r="B139" s="49" t="s">
        <v>238</v>
      </c>
      <c r="C139" s="50">
        <v>-18275</v>
      </c>
      <c r="D139" s="51">
        <v>-222.88</v>
      </c>
      <c r="E139" s="52">
        <v>-1.9E-3</v>
      </c>
    </row>
    <row r="140" spans="2:5" ht="15.75" customHeight="1" x14ac:dyDescent="0.2">
      <c r="B140" s="49" t="s">
        <v>137</v>
      </c>
      <c r="C140" s="50">
        <v>-18900</v>
      </c>
      <c r="D140" s="51">
        <v>-672.91</v>
      </c>
      <c r="E140" s="52">
        <v>-5.7999999999999996E-3</v>
      </c>
    </row>
    <row r="141" spans="2:5" ht="15.75" customHeight="1" x14ac:dyDescent="0.2">
      <c r="B141" s="49" t="s">
        <v>112</v>
      </c>
      <c r="C141" s="50">
        <v>-21000</v>
      </c>
      <c r="D141" s="51">
        <v>-295.89</v>
      </c>
      <c r="E141" s="52">
        <v>-2.5999999999999999E-3</v>
      </c>
    </row>
    <row r="142" spans="2:5" ht="15.75" customHeight="1" x14ac:dyDescent="0.2">
      <c r="B142" s="49" t="s">
        <v>234</v>
      </c>
      <c r="C142" s="50">
        <v>-14250</v>
      </c>
      <c r="D142" s="51">
        <v>-362.93</v>
      </c>
      <c r="E142" s="52">
        <v>-3.0999999999999999E-3</v>
      </c>
    </row>
    <row r="143" spans="2:5" ht="15.75" customHeight="1" x14ac:dyDescent="0.2">
      <c r="B143" s="49" t="s">
        <v>273</v>
      </c>
      <c r="C143" s="50">
        <v>-2250</v>
      </c>
      <c r="D143" s="51">
        <v>-61.87</v>
      </c>
      <c r="E143" s="52">
        <v>-5.0000000000000001E-4</v>
      </c>
    </row>
    <row r="144" spans="2:5" ht="15.75" customHeight="1" x14ac:dyDescent="0.2">
      <c r="B144" s="49" t="s">
        <v>232</v>
      </c>
      <c r="C144" s="50">
        <v>-4600</v>
      </c>
      <c r="D144" s="51">
        <v>-302.97000000000003</v>
      </c>
      <c r="E144" s="52">
        <v>-2.5999999999999999E-3</v>
      </c>
    </row>
    <row r="145" spans="2:5" ht="15.75" customHeight="1" x14ac:dyDescent="0.2">
      <c r="B145" s="49" t="s">
        <v>243</v>
      </c>
      <c r="C145" s="50">
        <v>-34400</v>
      </c>
      <c r="D145" s="51">
        <v>-191.61</v>
      </c>
      <c r="E145" s="52">
        <v>-1.6999999999999999E-3</v>
      </c>
    </row>
    <row r="146" spans="2:5" ht="15.75" customHeight="1" x14ac:dyDescent="0.2">
      <c r="B146" s="49" t="s">
        <v>141</v>
      </c>
      <c r="C146" s="50">
        <v>-63800</v>
      </c>
      <c r="D146" s="51">
        <v>-334.76</v>
      </c>
      <c r="E146" s="52">
        <v>-2.8999999999999998E-3</v>
      </c>
    </row>
    <row r="147" spans="2:5" ht="15.75" customHeight="1" x14ac:dyDescent="0.2">
      <c r="B147" s="49" t="s">
        <v>253</v>
      </c>
      <c r="C147" s="50">
        <v>-1375</v>
      </c>
      <c r="D147" s="51">
        <v>-61.28</v>
      </c>
      <c r="E147" s="52">
        <v>-5.0000000000000001E-4</v>
      </c>
    </row>
    <row r="148" spans="2:5" ht="15.75" customHeight="1" x14ac:dyDescent="0.2">
      <c r="B148" s="49" t="s">
        <v>162</v>
      </c>
      <c r="C148" s="50">
        <v>-24000</v>
      </c>
      <c r="D148" s="51">
        <v>-254.83</v>
      </c>
      <c r="E148" s="52">
        <v>-2.2000000000000001E-3</v>
      </c>
    </row>
    <row r="149" spans="2:5" ht="15.75" customHeight="1" x14ac:dyDescent="0.2">
      <c r="B149" s="49" t="s">
        <v>241</v>
      </c>
      <c r="C149" s="50">
        <v>-17000</v>
      </c>
      <c r="D149" s="51">
        <v>-214.78</v>
      </c>
      <c r="E149" s="52">
        <v>-1.9E-3</v>
      </c>
    </row>
    <row r="150" spans="2:5" ht="15.75" customHeight="1" x14ac:dyDescent="0.2">
      <c r="B150" s="49" t="s">
        <v>180</v>
      </c>
      <c r="C150" s="50">
        <v>-350</v>
      </c>
      <c r="D150" s="51">
        <v>-10.88</v>
      </c>
      <c r="E150" s="52">
        <v>-1E-4</v>
      </c>
    </row>
    <row r="151" spans="2:5" ht="15.75" customHeight="1" x14ac:dyDescent="0.2">
      <c r="B151" s="49" t="s">
        <v>197</v>
      </c>
      <c r="C151" s="50">
        <v>-6500</v>
      </c>
      <c r="D151" s="51">
        <v>-51.21</v>
      </c>
      <c r="E151" s="52">
        <v>-4.0000000000000002E-4</v>
      </c>
    </row>
    <row r="152" spans="2:5" ht="15.75" customHeight="1" x14ac:dyDescent="0.2">
      <c r="B152" s="49" t="s">
        <v>245</v>
      </c>
      <c r="C152" s="50">
        <v>-23750</v>
      </c>
      <c r="D152" s="51">
        <v>-134.05000000000001</v>
      </c>
      <c r="E152" s="52">
        <v>-1.1999999999999999E-3</v>
      </c>
    </row>
    <row r="153" spans="2:5" ht="15.75" customHeight="1" x14ac:dyDescent="0.2">
      <c r="B153" s="49" t="s">
        <v>195</v>
      </c>
      <c r="C153" s="50">
        <v>-3800</v>
      </c>
      <c r="D153" s="51">
        <v>-162.30000000000001</v>
      </c>
      <c r="E153" s="52">
        <v>-1.4E-3</v>
      </c>
    </row>
    <row r="154" spans="2:5" ht="15.75" customHeight="1" x14ac:dyDescent="0.2">
      <c r="B154" s="49" t="s">
        <v>230</v>
      </c>
      <c r="C154" s="50">
        <v>-6125</v>
      </c>
      <c r="D154" s="51">
        <v>-249.55</v>
      </c>
      <c r="E154" s="52">
        <v>-2.2000000000000001E-3</v>
      </c>
    </row>
    <row r="155" spans="2:5" ht="15.75" customHeight="1" x14ac:dyDescent="0.2">
      <c r="B155" s="49" t="s">
        <v>135</v>
      </c>
      <c r="C155" s="50">
        <v>-4000</v>
      </c>
      <c r="D155" s="51">
        <v>-30.8</v>
      </c>
      <c r="E155" s="52">
        <v>-2.9999999999999997E-4</v>
      </c>
    </row>
    <row r="156" spans="2:5" ht="15.75" customHeight="1" x14ac:dyDescent="0.2">
      <c r="B156" s="49" t="s">
        <v>144</v>
      </c>
      <c r="C156" s="50">
        <v>-18050</v>
      </c>
      <c r="D156" s="51">
        <v>-288.95</v>
      </c>
      <c r="E156" s="52">
        <v>-2.5000000000000001E-3</v>
      </c>
    </row>
    <row r="157" spans="2:5" ht="15.75" customHeight="1" x14ac:dyDescent="0.2">
      <c r="B157" s="49" t="s">
        <v>174</v>
      </c>
      <c r="C157" s="50">
        <v>-27300</v>
      </c>
      <c r="D157" s="51">
        <v>-308.23</v>
      </c>
      <c r="E157" s="52">
        <v>-2.7000000000000001E-3</v>
      </c>
    </row>
    <row r="158" spans="2:5" ht="15.75" customHeight="1" x14ac:dyDescent="0.2">
      <c r="B158" s="49" t="s">
        <v>132</v>
      </c>
      <c r="C158" s="50">
        <v>-58200</v>
      </c>
      <c r="D158" s="51">
        <v>-1379.57</v>
      </c>
      <c r="E158" s="52">
        <v>-1.2E-2</v>
      </c>
    </row>
    <row r="159" spans="2:5" ht="15.75" customHeight="1" x14ac:dyDescent="0.2">
      <c r="B159" s="49" t="s">
        <v>100</v>
      </c>
      <c r="C159" s="50">
        <v>-148500</v>
      </c>
      <c r="D159" s="51">
        <v>-2123.5500000000002</v>
      </c>
      <c r="E159" s="52">
        <v>-1.84E-2</v>
      </c>
    </row>
    <row r="160" spans="2:5" ht="15.75" customHeight="1" x14ac:dyDescent="0.2">
      <c r="B160" s="49" t="s">
        <v>275</v>
      </c>
      <c r="C160" s="50">
        <v>-2100</v>
      </c>
      <c r="D160" s="51">
        <v>-53.23</v>
      </c>
      <c r="E160" s="52">
        <v>-5.0000000000000001E-4</v>
      </c>
    </row>
    <row r="161" spans="2:8" ht="15.75" customHeight="1" x14ac:dyDescent="0.2">
      <c r="B161" s="49" t="s">
        <v>219</v>
      </c>
      <c r="C161" s="50">
        <v>-104275</v>
      </c>
      <c r="D161" s="51">
        <v>-597.17999999999995</v>
      </c>
      <c r="E161" s="52">
        <v>-5.1999999999999998E-3</v>
      </c>
    </row>
    <row r="162" spans="2:8" ht="15.75" customHeight="1" x14ac:dyDescent="0.2">
      <c r="B162" s="16" t="s">
        <v>205</v>
      </c>
      <c r="C162" s="53">
        <v>-2463722</v>
      </c>
      <c r="D162" s="54">
        <v>-26034.45</v>
      </c>
      <c r="E162" s="55">
        <v>-0.22600000000000001</v>
      </c>
    </row>
    <row r="163" spans="2:8" ht="15.75" customHeight="1" thickBot="1" x14ac:dyDescent="0.25"/>
    <row r="164" spans="2:8" ht="27" customHeight="1" thickBot="1" x14ac:dyDescent="0.25">
      <c r="B164" s="66" t="s">
        <v>528</v>
      </c>
      <c r="C164" s="67" t="s">
        <v>529</v>
      </c>
      <c r="D164" s="68" t="s">
        <v>530</v>
      </c>
      <c r="E164" s="69" t="s">
        <v>531</v>
      </c>
      <c r="G164" s="2"/>
      <c r="H164" s="2"/>
    </row>
    <row r="165" spans="2:8" ht="29.25" customHeight="1" x14ac:dyDescent="0.2">
      <c r="B165" s="74" t="s">
        <v>28</v>
      </c>
      <c r="C165" s="88"/>
      <c r="D165" s="91" t="s">
        <v>585</v>
      </c>
      <c r="E165" s="93"/>
      <c r="G165" s="2"/>
      <c r="H165" s="2"/>
    </row>
    <row r="166" spans="2:8" ht="26.25" customHeight="1" x14ac:dyDescent="0.2">
      <c r="B166" s="71" t="s">
        <v>539</v>
      </c>
      <c r="C166" s="89"/>
      <c r="D166" s="92"/>
      <c r="E166" s="89"/>
      <c r="G166" s="2"/>
      <c r="H166" s="2"/>
    </row>
    <row r="167" spans="2:8" ht="39.950000000000003" customHeight="1" x14ac:dyDescent="0.2">
      <c r="B167" s="71" t="s">
        <v>540</v>
      </c>
      <c r="C167" s="89"/>
      <c r="D167" s="92"/>
      <c r="E167" s="89"/>
      <c r="G167" s="2"/>
      <c r="H167" s="2"/>
    </row>
    <row r="168" spans="2:8" ht="23.25" customHeight="1" thickBot="1" x14ac:dyDescent="0.25">
      <c r="B168" s="72" t="s">
        <v>541</v>
      </c>
      <c r="C168" s="90"/>
      <c r="D168" s="75" t="s">
        <v>584</v>
      </c>
      <c r="E168" s="94"/>
      <c r="G168" s="2"/>
      <c r="H168" s="2"/>
    </row>
    <row r="170" spans="2:8" ht="12" x14ac:dyDescent="0.2">
      <c r="B170" s="2" t="s">
        <v>537</v>
      </c>
      <c r="C170" s="2"/>
      <c r="D170" s="2"/>
      <c r="G170" s="2"/>
      <c r="H170" s="2"/>
    </row>
    <row r="171" spans="2:8" ht="12" x14ac:dyDescent="0.2">
      <c r="B171" s="3" t="s">
        <v>538</v>
      </c>
      <c r="C171" s="2"/>
      <c r="D171" s="2"/>
      <c r="G171" s="2"/>
      <c r="H171" s="2"/>
    </row>
    <row r="173" spans="2:8" ht="15.75" customHeight="1" x14ac:dyDescent="0.2">
      <c r="B173" s="95" t="s">
        <v>583</v>
      </c>
      <c r="C173" s="95"/>
      <c r="D173" s="95"/>
      <c r="E173" s="95"/>
      <c r="F173" s="95"/>
    </row>
    <row r="174" spans="2:8" ht="15.75" customHeight="1" x14ac:dyDescent="0.2">
      <c r="B174" s="95"/>
      <c r="C174" s="95"/>
      <c r="D174" s="95"/>
      <c r="E174" s="95"/>
      <c r="F174" s="95"/>
    </row>
    <row r="175" spans="2:8" ht="15.75" customHeight="1" x14ac:dyDescent="0.2">
      <c r="B175" s="95"/>
      <c r="C175" s="95"/>
      <c r="D175" s="95"/>
      <c r="E175" s="95"/>
      <c r="F175" s="95"/>
    </row>
  </sheetData>
  <mergeCells count="4">
    <mergeCell ref="C165:C168"/>
    <mergeCell ref="D165:D167"/>
    <mergeCell ref="E165:E168"/>
    <mergeCell ref="B173:F175"/>
  </mergeCells>
  <hyperlinks>
    <hyperlink ref="I1" location="'Sheet1'!A1" display="Index" xr:uid="{758610E0-FE8F-4EE4-83C6-6DF4C6B34BF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7F8E1-18BE-46FC-93AB-DA6AD3A5A89D}">
  <dimension ref="B1:P104"/>
  <sheetViews>
    <sheetView workbookViewId="0"/>
  </sheetViews>
  <sheetFormatPr defaultColWidth="9.140625" defaultRowHeight="15.75" customHeight="1" x14ac:dyDescent="0.2"/>
  <cols>
    <col min="1" max="1" width="3.5703125" style="2" customWidth="1"/>
    <col min="2" max="2" width="50.42578125" style="12" customWidth="1"/>
    <col min="3" max="3" width="33.5703125" style="12" customWidth="1"/>
    <col min="4" max="4" width="26.5703125" style="12" customWidth="1"/>
    <col min="5" max="5" width="36.28515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97</v>
      </c>
      <c r="C7" s="28" t="s">
        <v>98</v>
      </c>
      <c r="D7" s="28" t="s">
        <v>99</v>
      </c>
      <c r="E7" s="29">
        <v>478472</v>
      </c>
      <c r="F7" s="30">
        <v>3553.61</v>
      </c>
      <c r="G7" s="31">
        <v>8.1799999999999998E-2</v>
      </c>
      <c r="H7" s="32"/>
    </row>
    <row r="8" spans="2:9" ht="15.75" customHeight="1" x14ac:dyDescent="0.2">
      <c r="B8" s="28" t="s">
        <v>94</v>
      </c>
      <c r="C8" s="28" t="s">
        <v>95</v>
      </c>
      <c r="D8" s="28" t="s">
        <v>96</v>
      </c>
      <c r="E8" s="29">
        <v>190080</v>
      </c>
      <c r="F8" s="30">
        <v>3261.01</v>
      </c>
      <c r="G8" s="31">
        <v>7.4999999999999997E-2</v>
      </c>
      <c r="H8" s="32"/>
    </row>
    <row r="9" spans="2:9" ht="15.75" customHeight="1" x14ac:dyDescent="0.2">
      <c r="B9" s="28" t="s">
        <v>100</v>
      </c>
      <c r="C9" s="28" t="s">
        <v>101</v>
      </c>
      <c r="D9" s="28" t="s">
        <v>99</v>
      </c>
      <c r="E9" s="29">
        <v>189161</v>
      </c>
      <c r="F9" s="30">
        <v>2697.91</v>
      </c>
      <c r="G9" s="31">
        <v>6.2100000000000002E-2</v>
      </c>
      <c r="H9" s="32"/>
    </row>
    <row r="10" spans="2:9" ht="15.75" customHeight="1" x14ac:dyDescent="0.2">
      <c r="B10" s="28" t="s">
        <v>137</v>
      </c>
      <c r="C10" s="28" t="s">
        <v>138</v>
      </c>
      <c r="D10" s="28" t="s">
        <v>96</v>
      </c>
      <c r="E10" s="29">
        <v>48405</v>
      </c>
      <c r="F10" s="30">
        <v>1720.41</v>
      </c>
      <c r="G10" s="31">
        <v>3.9600000000000003E-2</v>
      </c>
      <c r="H10" s="32"/>
    </row>
    <row r="11" spans="2:9" ht="15.75" customHeight="1" x14ac:dyDescent="0.2">
      <c r="B11" s="28" t="s">
        <v>157</v>
      </c>
      <c r="C11" s="28" t="s">
        <v>158</v>
      </c>
      <c r="D11" s="28" t="s">
        <v>99</v>
      </c>
      <c r="E11" s="29">
        <v>135218</v>
      </c>
      <c r="F11" s="30">
        <v>1003.86</v>
      </c>
      <c r="G11" s="31">
        <v>2.3099999999999999E-2</v>
      </c>
      <c r="H11" s="32"/>
    </row>
    <row r="12" spans="2:9" ht="15.75" customHeight="1" x14ac:dyDescent="0.2">
      <c r="B12" s="28" t="s">
        <v>249</v>
      </c>
      <c r="C12" s="28" t="s">
        <v>250</v>
      </c>
      <c r="D12" s="28" t="s">
        <v>120</v>
      </c>
      <c r="E12" s="29">
        <v>286778</v>
      </c>
      <c r="F12" s="30">
        <v>1000.43</v>
      </c>
      <c r="G12" s="31">
        <v>2.3E-2</v>
      </c>
      <c r="H12" s="32"/>
    </row>
    <row r="13" spans="2:9" ht="15.75" customHeight="1" x14ac:dyDescent="0.2">
      <c r="B13" s="28" t="s">
        <v>283</v>
      </c>
      <c r="C13" s="28" t="s">
        <v>284</v>
      </c>
      <c r="D13" s="28" t="s">
        <v>285</v>
      </c>
      <c r="E13" s="29">
        <v>112924</v>
      </c>
      <c r="F13" s="30">
        <v>873.92</v>
      </c>
      <c r="G13" s="31">
        <v>2.01E-2</v>
      </c>
      <c r="H13" s="32"/>
    </row>
    <row r="14" spans="2:9" ht="15.75" customHeight="1" x14ac:dyDescent="0.2">
      <c r="B14" s="28" t="s">
        <v>286</v>
      </c>
      <c r="C14" s="28" t="s">
        <v>287</v>
      </c>
      <c r="D14" s="28" t="s">
        <v>156</v>
      </c>
      <c r="E14" s="29">
        <v>175000</v>
      </c>
      <c r="F14" s="30">
        <v>869.66</v>
      </c>
      <c r="G14" s="31">
        <v>0.02</v>
      </c>
      <c r="H14" s="32"/>
    </row>
    <row r="15" spans="2:9" ht="15.75" customHeight="1" x14ac:dyDescent="0.2">
      <c r="B15" s="28" t="s">
        <v>132</v>
      </c>
      <c r="C15" s="28" t="s">
        <v>133</v>
      </c>
      <c r="D15" s="28" t="s">
        <v>134</v>
      </c>
      <c r="E15" s="29">
        <v>36724</v>
      </c>
      <c r="F15" s="30">
        <v>868.34</v>
      </c>
      <c r="G15" s="31">
        <v>0.02</v>
      </c>
      <c r="H15" s="32"/>
    </row>
    <row r="16" spans="2:9" ht="15.75" customHeight="1" x14ac:dyDescent="0.2">
      <c r="B16" s="28" t="s">
        <v>108</v>
      </c>
      <c r="C16" s="28" t="s">
        <v>109</v>
      </c>
      <c r="D16" s="28" t="s">
        <v>107</v>
      </c>
      <c r="E16" s="29">
        <v>4761</v>
      </c>
      <c r="F16" s="30">
        <v>839.8</v>
      </c>
      <c r="G16" s="31">
        <v>1.9300000000000001E-2</v>
      </c>
      <c r="H16" s="32"/>
    </row>
    <row r="17" spans="2:8" ht="15.75" customHeight="1" x14ac:dyDescent="0.2">
      <c r="B17" s="28" t="s">
        <v>105</v>
      </c>
      <c r="C17" s="28" t="s">
        <v>106</v>
      </c>
      <c r="D17" s="28" t="s">
        <v>107</v>
      </c>
      <c r="E17" s="29">
        <v>37763</v>
      </c>
      <c r="F17" s="30">
        <v>820.25</v>
      </c>
      <c r="G17" s="31">
        <v>1.89E-2</v>
      </c>
      <c r="H17" s="32"/>
    </row>
    <row r="18" spans="2:8" ht="15.75" customHeight="1" x14ac:dyDescent="0.2">
      <c r="B18" s="28" t="s">
        <v>234</v>
      </c>
      <c r="C18" s="28" t="s">
        <v>235</v>
      </c>
      <c r="D18" s="28" t="s">
        <v>192</v>
      </c>
      <c r="E18" s="29">
        <v>29892</v>
      </c>
      <c r="F18" s="30">
        <v>761.21</v>
      </c>
      <c r="G18" s="31">
        <v>1.7500000000000002E-2</v>
      </c>
      <c r="H18" s="32"/>
    </row>
    <row r="19" spans="2:8" ht="15.75" customHeight="1" x14ac:dyDescent="0.2">
      <c r="B19" s="28" t="s">
        <v>217</v>
      </c>
      <c r="C19" s="28" t="s">
        <v>218</v>
      </c>
      <c r="D19" s="28" t="s">
        <v>107</v>
      </c>
      <c r="E19" s="29">
        <v>23795</v>
      </c>
      <c r="F19" s="30">
        <v>755.41</v>
      </c>
      <c r="G19" s="31">
        <v>1.7399999999999999E-2</v>
      </c>
      <c r="H19" s="32"/>
    </row>
    <row r="20" spans="2:8" ht="15.75" customHeight="1" x14ac:dyDescent="0.2">
      <c r="B20" s="28" t="s">
        <v>210</v>
      </c>
      <c r="C20" s="28" t="s">
        <v>211</v>
      </c>
      <c r="D20" s="28" t="s">
        <v>99</v>
      </c>
      <c r="E20" s="29">
        <v>152549</v>
      </c>
      <c r="F20" s="30">
        <v>737.12</v>
      </c>
      <c r="G20" s="31">
        <v>1.7000000000000001E-2</v>
      </c>
      <c r="H20" s="32"/>
    </row>
    <row r="21" spans="2:8" ht="15.75" customHeight="1" x14ac:dyDescent="0.2">
      <c r="B21" s="28" t="s">
        <v>225</v>
      </c>
      <c r="C21" s="28" t="s">
        <v>226</v>
      </c>
      <c r="D21" s="28" t="s">
        <v>227</v>
      </c>
      <c r="E21" s="29">
        <v>15289</v>
      </c>
      <c r="F21" s="30">
        <v>734.3</v>
      </c>
      <c r="G21" s="31">
        <v>1.6899999999999998E-2</v>
      </c>
      <c r="H21" s="32"/>
    </row>
    <row r="22" spans="2:8" ht="15.75" customHeight="1" x14ac:dyDescent="0.2">
      <c r="B22" s="28" t="s">
        <v>117</v>
      </c>
      <c r="C22" s="28" t="s">
        <v>118</v>
      </c>
      <c r="D22" s="28" t="s">
        <v>119</v>
      </c>
      <c r="E22" s="29">
        <v>103694</v>
      </c>
      <c r="F22" s="30">
        <v>711.86</v>
      </c>
      <c r="G22" s="31">
        <v>1.6400000000000001E-2</v>
      </c>
      <c r="H22" s="32"/>
    </row>
    <row r="23" spans="2:8" ht="15.75" customHeight="1" x14ac:dyDescent="0.2">
      <c r="B23" s="28" t="s">
        <v>288</v>
      </c>
      <c r="C23" s="28" t="s">
        <v>289</v>
      </c>
      <c r="D23" s="28" t="s">
        <v>168</v>
      </c>
      <c r="E23" s="29">
        <v>107457</v>
      </c>
      <c r="F23" s="30">
        <v>666.18</v>
      </c>
      <c r="G23" s="31">
        <v>1.5299999999999999E-2</v>
      </c>
      <c r="H23" s="32"/>
    </row>
    <row r="24" spans="2:8" ht="15.75" customHeight="1" x14ac:dyDescent="0.2">
      <c r="B24" s="28" t="s">
        <v>178</v>
      </c>
      <c r="C24" s="28" t="s">
        <v>179</v>
      </c>
      <c r="D24" s="28" t="s">
        <v>116</v>
      </c>
      <c r="E24" s="29">
        <v>7763</v>
      </c>
      <c r="F24" s="30">
        <v>645.42999999999995</v>
      </c>
      <c r="G24" s="31">
        <v>1.4800000000000001E-2</v>
      </c>
      <c r="H24" s="32"/>
    </row>
    <row r="25" spans="2:8" ht="15.75" customHeight="1" x14ac:dyDescent="0.2">
      <c r="B25" s="28" t="s">
        <v>180</v>
      </c>
      <c r="C25" s="28" t="s">
        <v>181</v>
      </c>
      <c r="D25" s="28" t="s">
        <v>96</v>
      </c>
      <c r="E25" s="29">
        <v>19259</v>
      </c>
      <c r="F25" s="30">
        <v>598.70000000000005</v>
      </c>
      <c r="G25" s="31">
        <v>1.38E-2</v>
      </c>
      <c r="H25" s="32"/>
    </row>
    <row r="26" spans="2:8" ht="15.75" customHeight="1" x14ac:dyDescent="0.2">
      <c r="B26" s="28" t="s">
        <v>162</v>
      </c>
      <c r="C26" s="28" t="s">
        <v>163</v>
      </c>
      <c r="D26" s="28" t="s">
        <v>143</v>
      </c>
      <c r="E26" s="29">
        <v>54909</v>
      </c>
      <c r="F26" s="30">
        <v>582.12</v>
      </c>
      <c r="G26" s="31">
        <v>1.34E-2</v>
      </c>
      <c r="H26" s="32"/>
    </row>
    <row r="27" spans="2:8" ht="15.75" customHeight="1" x14ac:dyDescent="0.2">
      <c r="B27" s="28" t="s">
        <v>208</v>
      </c>
      <c r="C27" s="28" t="s">
        <v>209</v>
      </c>
      <c r="D27" s="28" t="s">
        <v>99</v>
      </c>
      <c r="E27" s="29">
        <v>31553</v>
      </c>
      <c r="F27" s="30">
        <v>581.44000000000005</v>
      </c>
      <c r="G27" s="31">
        <v>1.34E-2</v>
      </c>
      <c r="H27" s="32"/>
    </row>
    <row r="28" spans="2:8" ht="15.75" customHeight="1" x14ac:dyDescent="0.2">
      <c r="B28" s="28" t="s">
        <v>290</v>
      </c>
      <c r="C28" s="28" t="s">
        <v>291</v>
      </c>
      <c r="D28" s="28" t="s">
        <v>107</v>
      </c>
      <c r="E28" s="29">
        <v>126567</v>
      </c>
      <c r="F28" s="30">
        <v>575.44000000000005</v>
      </c>
      <c r="G28" s="31">
        <v>1.32E-2</v>
      </c>
      <c r="H28" s="32"/>
    </row>
    <row r="29" spans="2:8" ht="15.75" customHeight="1" x14ac:dyDescent="0.2">
      <c r="B29" s="28" t="s">
        <v>174</v>
      </c>
      <c r="C29" s="28" t="s">
        <v>175</v>
      </c>
      <c r="D29" s="28" t="s">
        <v>96</v>
      </c>
      <c r="E29" s="29">
        <v>47296</v>
      </c>
      <c r="F29" s="30">
        <v>533</v>
      </c>
      <c r="G29" s="31">
        <v>1.23E-2</v>
      </c>
      <c r="H29" s="32"/>
    </row>
    <row r="30" spans="2:8" ht="15.75" customHeight="1" x14ac:dyDescent="0.2">
      <c r="B30" s="28" t="s">
        <v>292</v>
      </c>
      <c r="C30" s="28" t="s">
        <v>293</v>
      </c>
      <c r="D30" s="28" t="s">
        <v>224</v>
      </c>
      <c r="E30" s="29">
        <v>88986</v>
      </c>
      <c r="F30" s="30">
        <v>519.28</v>
      </c>
      <c r="G30" s="31">
        <v>1.1900000000000001E-2</v>
      </c>
      <c r="H30" s="32"/>
    </row>
    <row r="31" spans="2:8" ht="15.75" customHeight="1" x14ac:dyDescent="0.2">
      <c r="B31" s="28" t="s">
        <v>294</v>
      </c>
      <c r="C31" s="28" t="s">
        <v>295</v>
      </c>
      <c r="D31" s="28" t="s">
        <v>156</v>
      </c>
      <c r="E31" s="29">
        <v>535840</v>
      </c>
      <c r="F31" s="30">
        <v>498.87</v>
      </c>
      <c r="G31" s="31">
        <v>1.15E-2</v>
      </c>
      <c r="H31" s="32"/>
    </row>
    <row r="32" spans="2:8" ht="15.75" customHeight="1" x14ac:dyDescent="0.2">
      <c r="B32" s="28" t="s">
        <v>112</v>
      </c>
      <c r="C32" s="28" t="s">
        <v>113</v>
      </c>
      <c r="D32" s="28" t="s">
        <v>96</v>
      </c>
      <c r="E32" s="29">
        <v>31578</v>
      </c>
      <c r="F32" s="30">
        <v>445.25</v>
      </c>
      <c r="G32" s="31">
        <v>1.0200000000000001E-2</v>
      </c>
      <c r="H32" s="32"/>
    </row>
    <row r="33" spans="2:8" ht="15.75" customHeight="1" x14ac:dyDescent="0.2">
      <c r="B33" s="28" t="s">
        <v>245</v>
      </c>
      <c r="C33" s="28" t="s">
        <v>246</v>
      </c>
      <c r="D33" s="28" t="s">
        <v>107</v>
      </c>
      <c r="E33" s="29">
        <v>78873</v>
      </c>
      <c r="F33" s="30">
        <v>444.33</v>
      </c>
      <c r="G33" s="31">
        <v>1.0200000000000001E-2</v>
      </c>
      <c r="H33" s="32"/>
    </row>
    <row r="34" spans="2:8" ht="15.75" customHeight="1" x14ac:dyDescent="0.2">
      <c r="B34" s="28" t="s">
        <v>296</v>
      </c>
      <c r="C34" s="28" t="s">
        <v>297</v>
      </c>
      <c r="D34" s="28" t="s">
        <v>96</v>
      </c>
      <c r="E34" s="29">
        <v>105470</v>
      </c>
      <c r="F34" s="30">
        <v>429.95</v>
      </c>
      <c r="G34" s="31">
        <v>9.9000000000000008E-3</v>
      </c>
      <c r="H34" s="32"/>
    </row>
    <row r="35" spans="2:8" ht="15.75" customHeight="1" x14ac:dyDescent="0.2">
      <c r="B35" s="28" t="s">
        <v>222</v>
      </c>
      <c r="C35" s="28" t="s">
        <v>223</v>
      </c>
      <c r="D35" s="28" t="s">
        <v>224</v>
      </c>
      <c r="E35" s="29">
        <v>288211</v>
      </c>
      <c r="F35" s="30">
        <v>417.47</v>
      </c>
      <c r="G35" s="31">
        <v>9.5999999999999992E-3</v>
      </c>
      <c r="H35" s="32"/>
    </row>
    <row r="36" spans="2:8" ht="15.75" customHeight="1" x14ac:dyDescent="0.2">
      <c r="B36" s="28" t="s">
        <v>298</v>
      </c>
      <c r="C36" s="28" t="s">
        <v>299</v>
      </c>
      <c r="D36" s="28" t="s">
        <v>134</v>
      </c>
      <c r="E36" s="29">
        <v>21335</v>
      </c>
      <c r="F36" s="30">
        <v>404.92</v>
      </c>
      <c r="G36" s="31">
        <v>9.2999999999999992E-3</v>
      </c>
      <c r="H36" s="32"/>
    </row>
    <row r="37" spans="2:8" ht="15.75" customHeight="1" x14ac:dyDescent="0.2">
      <c r="B37" s="28" t="s">
        <v>300</v>
      </c>
      <c r="C37" s="28" t="s">
        <v>301</v>
      </c>
      <c r="D37" s="28" t="s">
        <v>120</v>
      </c>
      <c r="E37" s="29">
        <v>11671</v>
      </c>
      <c r="F37" s="30">
        <v>382.57</v>
      </c>
      <c r="G37" s="31">
        <v>8.8000000000000005E-3</v>
      </c>
      <c r="H37" s="32"/>
    </row>
    <row r="38" spans="2:8" ht="15.75" customHeight="1" x14ac:dyDescent="0.2">
      <c r="B38" s="28" t="s">
        <v>197</v>
      </c>
      <c r="C38" s="28" t="s">
        <v>198</v>
      </c>
      <c r="D38" s="28" t="s">
        <v>134</v>
      </c>
      <c r="E38" s="29">
        <v>47710</v>
      </c>
      <c r="F38" s="30">
        <v>374.79</v>
      </c>
      <c r="G38" s="31">
        <v>8.6E-3</v>
      </c>
      <c r="H38" s="32"/>
    </row>
    <row r="39" spans="2:8" ht="15.75" customHeight="1" x14ac:dyDescent="0.2">
      <c r="B39" s="28" t="s">
        <v>302</v>
      </c>
      <c r="C39" s="28" t="s">
        <v>303</v>
      </c>
      <c r="D39" s="28" t="s">
        <v>192</v>
      </c>
      <c r="E39" s="29">
        <v>46730</v>
      </c>
      <c r="F39" s="30">
        <v>369.75</v>
      </c>
      <c r="G39" s="31">
        <v>8.5000000000000006E-3</v>
      </c>
      <c r="H39" s="32"/>
    </row>
    <row r="40" spans="2:8" ht="15.75" customHeight="1" x14ac:dyDescent="0.2">
      <c r="B40" s="28" t="s">
        <v>304</v>
      </c>
      <c r="C40" s="28" t="s">
        <v>305</v>
      </c>
      <c r="D40" s="28" t="s">
        <v>99</v>
      </c>
      <c r="E40" s="29">
        <v>284071</v>
      </c>
      <c r="F40" s="30">
        <v>355.51</v>
      </c>
      <c r="G40" s="31">
        <v>8.2000000000000007E-3</v>
      </c>
      <c r="H40" s="32"/>
    </row>
    <row r="41" spans="2:8" ht="15.75" customHeight="1" x14ac:dyDescent="0.2">
      <c r="B41" s="28" t="s">
        <v>306</v>
      </c>
      <c r="C41" s="28" t="s">
        <v>307</v>
      </c>
      <c r="D41" s="28" t="s">
        <v>308</v>
      </c>
      <c r="E41" s="29">
        <v>51245</v>
      </c>
      <c r="F41" s="30">
        <v>347.77</v>
      </c>
      <c r="G41" s="31">
        <v>8.0000000000000002E-3</v>
      </c>
      <c r="H41" s="32"/>
    </row>
    <row r="42" spans="2:8" ht="15.75" customHeight="1" x14ac:dyDescent="0.2">
      <c r="B42" s="28" t="s">
        <v>241</v>
      </c>
      <c r="C42" s="28" t="s">
        <v>242</v>
      </c>
      <c r="D42" s="28" t="s">
        <v>143</v>
      </c>
      <c r="E42" s="29">
        <v>26619</v>
      </c>
      <c r="F42" s="30">
        <v>336.41</v>
      </c>
      <c r="G42" s="31">
        <v>7.7000000000000002E-3</v>
      </c>
      <c r="H42" s="32"/>
    </row>
    <row r="43" spans="2:8" ht="15.75" customHeight="1" x14ac:dyDescent="0.2">
      <c r="B43" s="28" t="s">
        <v>309</v>
      </c>
      <c r="C43" s="28" t="s">
        <v>310</v>
      </c>
      <c r="D43" s="28" t="s">
        <v>308</v>
      </c>
      <c r="E43" s="29">
        <v>16441</v>
      </c>
      <c r="F43" s="30">
        <v>333.33</v>
      </c>
      <c r="G43" s="31">
        <v>7.7000000000000002E-3</v>
      </c>
      <c r="H43" s="32"/>
    </row>
    <row r="44" spans="2:8" ht="15.75" customHeight="1" x14ac:dyDescent="0.2">
      <c r="B44" s="28" t="s">
        <v>230</v>
      </c>
      <c r="C44" s="28" t="s">
        <v>231</v>
      </c>
      <c r="D44" s="28" t="s">
        <v>120</v>
      </c>
      <c r="E44" s="29">
        <v>7804</v>
      </c>
      <c r="F44" s="30">
        <v>317.11</v>
      </c>
      <c r="G44" s="31">
        <v>7.3000000000000001E-3</v>
      </c>
      <c r="H44" s="32"/>
    </row>
    <row r="45" spans="2:8" ht="15.75" customHeight="1" x14ac:dyDescent="0.2">
      <c r="B45" s="28" t="s">
        <v>311</v>
      </c>
      <c r="C45" s="28" t="s">
        <v>312</v>
      </c>
      <c r="D45" s="28" t="s">
        <v>192</v>
      </c>
      <c r="E45" s="29">
        <v>25857</v>
      </c>
      <c r="F45" s="30">
        <v>314.64999999999998</v>
      </c>
      <c r="G45" s="31">
        <v>7.1999999999999998E-3</v>
      </c>
      <c r="H45" s="32"/>
    </row>
    <row r="46" spans="2:8" ht="15.75" customHeight="1" x14ac:dyDescent="0.2">
      <c r="B46" s="28" t="s">
        <v>313</v>
      </c>
      <c r="C46" s="28" t="s">
        <v>314</v>
      </c>
      <c r="D46" s="28" t="s">
        <v>168</v>
      </c>
      <c r="E46" s="29">
        <v>40265</v>
      </c>
      <c r="F46" s="30">
        <v>241.27</v>
      </c>
      <c r="G46" s="31">
        <v>5.5999999999999999E-3</v>
      </c>
      <c r="H46" s="32"/>
    </row>
    <row r="47" spans="2:8" ht="15.75" customHeight="1" x14ac:dyDescent="0.2">
      <c r="B47" s="28" t="s">
        <v>238</v>
      </c>
      <c r="C47" s="28" t="s">
        <v>239</v>
      </c>
      <c r="D47" s="28" t="s">
        <v>240</v>
      </c>
      <c r="E47" s="29">
        <v>19706</v>
      </c>
      <c r="F47" s="30">
        <v>240.56</v>
      </c>
      <c r="G47" s="31">
        <v>5.4999999999999997E-3</v>
      </c>
      <c r="H47" s="32"/>
    </row>
    <row r="48" spans="2:8" ht="15.75" customHeight="1" x14ac:dyDescent="0.2">
      <c r="B48" s="28" t="s">
        <v>315</v>
      </c>
      <c r="C48" s="28" t="s">
        <v>316</v>
      </c>
      <c r="D48" s="28" t="s">
        <v>143</v>
      </c>
      <c r="E48" s="29">
        <v>48011</v>
      </c>
      <c r="F48" s="30">
        <v>230.04</v>
      </c>
      <c r="G48" s="31">
        <v>5.3E-3</v>
      </c>
      <c r="H48" s="32"/>
    </row>
    <row r="49" spans="2:8" ht="15.75" customHeight="1" x14ac:dyDescent="0.2">
      <c r="B49" s="28" t="s">
        <v>317</v>
      </c>
      <c r="C49" s="28" t="s">
        <v>318</v>
      </c>
      <c r="D49" s="28" t="s">
        <v>224</v>
      </c>
      <c r="E49" s="29">
        <v>68767</v>
      </c>
      <c r="F49" s="30">
        <v>199.08</v>
      </c>
      <c r="G49" s="31">
        <v>4.5999999999999999E-3</v>
      </c>
      <c r="H49" s="32"/>
    </row>
    <row r="50" spans="2:8" ht="15.75" customHeight="1" x14ac:dyDescent="0.2">
      <c r="B50" s="28" t="s">
        <v>141</v>
      </c>
      <c r="C50" s="28" t="s">
        <v>142</v>
      </c>
      <c r="D50" s="28" t="s">
        <v>143</v>
      </c>
      <c r="E50" s="29">
        <v>36393</v>
      </c>
      <c r="F50" s="30">
        <v>190.41</v>
      </c>
      <c r="G50" s="31">
        <v>4.4000000000000003E-3</v>
      </c>
      <c r="H50" s="32"/>
    </row>
    <row r="51" spans="2:8" ht="15.75" customHeight="1" x14ac:dyDescent="0.2">
      <c r="B51" s="28" t="s">
        <v>319</v>
      </c>
      <c r="C51" s="28" t="s">
        <v>320</v>
      </c>
      <c r="D51" s="28" t="s">
        <v>107</v>
      </c>
      <c r="E51" s="29">
        <v>754</v>
      </c>
      <c r="F51" s="30">
        <v>159.91</v>
      </c>
      <c r="G51" s="31">
        <v>3.7000000000000002E-3</v>
      </c>
      <c r="H51" s="32"/>
    </row>
    <row r="52" spans="2:8" ht="15.75" customHeight="1" x14ac:dyDescent="0.2">
      <c r="B52" s="28" t="s">
        <v>321</v>
      </c>
      <c r="C52" s="28" t="s">
        <v>322</v>
      </c>
      <c r="D52" s="28" t="s">
        <v>134</v>
      </c>
      <c r="E52" s="29">
        <v>8182</v>
      </c>
      <c r="F52" s="30">
        <v>129.57</v>
      </c>
      <c r="G52" s="31">
        <v>3.0000000000000001E-3</v>
      </c>
      <c r="H52" s="32"/>
    </row>
    <row r="53" spans="2:8" ht="15.75" customHeight="1" x14ac:dyDescent="0.2">
      <c r="B53" s="28" t="s">
        <v>121</v>
      </c>
      <c r="C53" s="28" t="s">
        <v>122</v>
      </c>
      <c r="D53" s="28" t="s">
        <v>119</v>
      </c>
      <c r="E53" s="29">
        <v>7406</v>
      </c>
      <c r="F53" s="30">
        <v>24.31</v>
      </c>
      <c r="G53" s="31">
        <v>5.9999999999999995E-4</v>
      </c>
      <c r="H53" s="32"/>
    </row>
    <row r="54" spans="2:8" ht="15.75" customHeight="1" x14ac:dyDescent="0.2">
      <c r="B54" s="27" t="s">
        <v>71</v>
      </c>
      <c r="C54" s="27"/>
      <c r="D54" s="27"/>
      <c r="E54" s="33"/>
      <c r="F54" s="34">
        <v>33098.519999999997</v>
      </c>
      <c r="G54" s="35">
        <v>0.76139999999999997</v>
      </c>
      <c r="H54" s="36"/>
    </row>
    <row r="55" spans="2:8" ht="15.75" customHeight="1" x14ac:dyDescent="0.2">
      <c r="B55" s="27" t="s">
        <v>123</v>
      </c>
      <c r="C55" s="28"/>
      <c r="D55" s="28"/>
      <c r="E55" s="29"/>
      <c r="F55" s="30"/>
      <c r="G55" s="31"/>
      <c r="H55" s="32"/>
    </row>
    <row r="56" spans="2:8" ht="15.75" customHeight="1" x14ac:dyDescent="0.2">
      <c r="B56" s="27" t="s">
        <v>71</v>
      </c>
      <c r="C56" s="28"/>
      <c r="D56" s="28"/>
      <c r="E56" s="29"/>
      <c r="F56" s="37" t="s">
        <v>73</v>
      </c>
      <c r="G56" s="38" t="s">
        <v>73</v>
      </c>
      <c r="H56" s="32"/>
    </row>
    <row r="57" spans="2:8" ht="15.75" customHeight="1" x14ac:dyDescent="0.2">
      <c r="B57" s="28"/>
      <c r="C57" s="28"/>
      <c r="D57" s="28"/>
      <c r="E57" s="29"/>
      <c r="F57" s="30"/>
      <c r="G57" s="31"/>
      <c r="H57" s="32"/>
    </row>
    <row r="58" spans="2:8" ht="15.75" customHeight="1" x14ac:dyDescent="0.2">
      <c r="B58" s="39" t="s">
        <v>75</v>
      </c>
      <c r="C58" s="39"/>
      <c r="D58" s="39"/>
      <c r="E58" s="40"/>
      <c r="F58" s="34">
        <v>33098.519999999997</v>
      </c>
      <c r="G58" s="35">
        <v>0.76139999999999997</v>
      </c>
      <c r="H58" s="36"/>
    </row>
    <row r="59" spans="2:8" ht="15.75" customHeight="1" x14ac:dyDescent="0.2">
      <c r="B59" s="28"/>
      <c r="C59" s="28"/>
      <c r="D59" s="28"/>
      <c r="E59" s="29"/>
      <c r="F59" s="30"/>
      <c r="G59" s="31"/>
      <c r="H59" s="32"/>
    </row>
    <row r="60" spans="2:8" ht="15.75" customHeight="1" x14ac:dyDescent="0.2">
      <c r="B60" s="27" t="s">
        <v>61</v>
      </c>
      <c r="C60" s="28"/>
      <c r="D60" s="28"/>
      <c r="E60" s="29"/>
      <c r="F60" s="30"/>
      <c r="G60" s="31"/>
      <c r="H60" s="32"/>
    </row>
    <row r="61" spans="2:8" ht="15.75" customHeight="1" x14ac:dyDescent="0.2">
      <c r="B61" s="27" t="s">
        <v>62</v>
      </c>
      <c r="C61" s="28"/>
      <c r="D61" s="28"/>
      <c r="E61" s="29"/>
      <c r="F61" s="30"/>
      <c r="G61" s="31"/>
      <c r="H61" s="32"/>
    </row>
    <row r="62" spans="2:8" ht="15.75" customHeight="1" x14ac:dyDescent="0.2">
      <c r="B62" s="28" t="s">
        <v>323</v>
      </c>
      <c r="C62" s="28" t="s">
        <v>324</v>
      </c>
      <c r="D62" s="28" t="s">
        <v>63</v>
      </c>
      <c r="E62" s="29">
        <v>1400000</v>
      </c>
      <c r="F62" s="30">
        <v>1445.6</v>
      </c>
      <c r="G62" s="31">
        <v>3.3300000000000003E-2</v>
      </c>
      <c r="H62" s="32">
        <v>4.3996E-2</v>
      </c>
    </row>
    <row r="63" spans="2:8" ht="15.75" customHeight="1" x14ac:dyDescent="0.2">
      <c r="B63" s="28" t="s">
        <v>69</v>
      </c>
      <c r="C63" s="28" t="s">
        <v>70</v>
      </c>
      <c r="D63" s="28" t="s">
        <v>63</v>
      </c>
      <c r="E63" s="29">
        <v>1000000</v>
      </c>
      <c r="F63" s="30">
        <v>1000.16</v>
      </c>
      <c r="G63" s="31">
        <v>2.3E-2</v>
      </c>
      <c r="H63" s="32">
        <v>5.5829999999999998E-2</v>
      </c>
    </row>
    <row r="64" spans="2:8" ht="15.75" customHeight="1" x14ac:dyDescent="0.2">
      <c r="B64" s="28" t="s">
        <v>89</v>
      </c>
      <c r="C64" s="28" t="s">
        <v>90</v>
      </c>
      <c r="D64" s="28" t="s">
        <v>68</v>
      </c>
      <c r="E64" s="29">
        <v>50</v>
      </c>
      <c r="F64" s="30">
        <v>523.91</v>
      </c>
      <c r="G64" s="31">
        <v>1.21E-2</v>
      </c>
      <c r="H64" s="32">
        <v>4.7500000000000001E-2</v>
      </c>
    </row>
    <row r="65" spans="2:16" ht="15.75" customHeight="1" x14ac:dyDescent="0.2">
      <c r="B65" s="28" t="s">
        <v>64</v>
      </c>
      <c r="C65" s="28" t="s">
        <v>65</v>
      </c>
      <c r="D65" s="28" t="s">
        <v>63</v>
      </c>
      <c r="E65" s="29">
        <v>500000</v>
      </c>
      <c r="F65" s="30">
        <v>504.84</v>
      </c>
      <c r="G65" s="31">
        <v>1.1599999999999999E-2</v>
      </c>
      <c r="H65" s="32">
        <v>5.9631000000000003E-2</v>
      </c>
    </row>
    <row r="66" spans="2:16" ht="15.75" customHeight="1" x14ac:dyDescent="0.2">
      <c r="B66" s="28" t="s">
        <v>66</v>
      </c>
      <c r="C66" s="28" t="s">
        <v>67</v>
      </c>
      <c r="D66" s="28" t="s">
        <v>63</v>
      </c>
      <c r="E66" s="29">
        <v>200000</v>
      </c>
      <c r="F66" s="30">
        <v>210.25</v>
      </c>
      <c r="G66" s="31">
        <v>4.7999999999999996E-3</v>
      </c>
      <c r="H66" s="32">
        <v>4.8433999999999998E-2</v>
      </c>
    </row>
    <row r="67" spans="2:16" ht="15.75" customHeight="1" x14ac:dyDescent="0.2">
      <c r="B67" s="28" t="s">
        <v>124</v>
      </c>
      <c r="C67" s="28" t="s">
        <v>125</v>
      </c>
      <c r="D67" s="28" t="s">
        <v>68</v>
      </c>
      <c r="E67" s="29">
        <v>36000</v>
      </c>
      <c r="F67" s="30">
        <v>5.12</v>
      </c>
      <c r="G67" s="31">
        <v>1E-4</v>
      </c>
      <c r="H67" s="32">
        <v>5.645E-2</v>
      </c>
    </row>
    <row r="68" spans="2:16" ht="15.75" customHeight="1" x14ac:dyDescent="0.2">
      <c r="B68" s="27" t="s">
        <v>71</v>
      </c>
      <c r="C68" s="27"/>
      <c r="D68" s="27"/>
      <c r="E68" s="33"/>
      <c r="F68" s="34">
        <v>3689.88</v>
      </c>
      <c r="G68" s="35">
        <v>8.4900000000000003E-2</v>
      </c>
      <c r="H68" s="36"/>
      <c r="L68" s="3"/>
    </row>
    <row r="69" spans="2:16" ht="15.75" customHeight="1" x14ac:dyDescent="0.2">
      <c r="B69" s="28"/>
      <c r="C69" s="28"/>
      <c r="D69" s="28"/>
      <c r="E69" s="29"/>
      <c r="F69" s="30"/>
      <c r="G69" s="31"/>
      <c r="H69" s="32"/>
    </row>
    <row r="70" spans="2:16" ht="15.75" customHeight="1" x14ac:dyDescent="0.2">
      <c r="B70" s="27" t="s">
        <v>72</v>
      </c>
      <c r="C70" s="28"/>
      <c r="D70" s="28"/>
      <c r="E70" s="29"/>
      <c r="F70" s="30"/>
      <c r="G70" s="31"/>
      <c r="H70" s="32"/>
      <c r="L70" s="3"/>
    </row>
    <row r="71" spans="2:16" ht="15.75" customHeight="1" x14ac:dyDescent="0.2">
      <c r="B71" s="27" t="s">
        <v>71</v>
      </c>
      <c r="C71" s="28"/>
      <c r="D71" s="28"/>
      <c r="E71" s="29"/>
      <c r="F71" s="37" t="s">
        <v>73</v>
      </c>
      <c r="G71" s="38" t="s">
        <v>73</v>
      </c>
      <c r="H71" s="32"/>
      <c r="L71" s="3"/>
    </row>
    <row r="72" spans="2:16" ht="15.75" customHeight="1" x14ac:dyDescent="0.2">
      <c r="B72" s="28"/>
      <c r="C72" s="28"/>
      <c r="D72" s="28"/>
      <c r="E72" s="29"/>
      <c r="F72" s="30"/>
      <c r="G72" s="31"/>
      <c r="H72" s="32"/>
      <c r="L72" s="3"/>
    </row>
    <row r="73" spans="2:16" ht="15.75" customHeight="1" x14ac:dyDescent="0.2">
      <c r="B73" s="27" t="s">
        <v>74</v>
      </c>
      <c r="C73" s="28"/>
      <c r="D73" s="28"/>
      <c r="E73" s="29"/>
      <c r="F73" s="30"/>
      <c r="G73" s="31"/>
      <c r="H73" s="32"/>
      <c r="L73" s="3"/>
    </row>
    <row r="74" spans="2:16" ht="15.75" customHeight="1" x14ac:dyDescent="0.2">
      <c r="B74" s="27" t="s">
        <v>71</v>
      </c>
      <c r="C74" s="28"/>
      <c r="D74" s="28"/>
      <c r="E74" s="29"/>
      <c r="F74" s="37" t="s">
        <v>73</v>
      </c>
      <c r="G74" s="38" t="s">
        <v>73</v>
      </c>
      <c r="H74" s="32"/>
      <c r="L74" s="3"/>
    </row>
    <row r="75" spans="2:16" ht="15.75" customHeight="1" x14ac:dyDescent="0.2">
      <c r="B75" s="28"/>
      <c r="C75" s="28"/>
      <c r="D75" s="28"/>
      <c r="E75" s="29"/>
      <c r="F75" s="30"/>
      <c r="G75" s="31"/>
      <c r="H75" s="32"/>
      <c r="L75" s="5"/>
      <c r="M75" s="5"/>
      <c r="N75" s="6"/>
      <c r="O75" s="6"/>
      <c r="P75" s="5"/>
    </row>
    <row r="76" spans="2:16" ht="15.75" customHeight="1" x14ac:dyDescent="0.2">
      <c r="B76" s="39" t="s">
        <v>75</v>
      </c>
      <c r="C76" s="39"/>
      <c r="D76" s="39"/>
      <c r="E76" s="40"/>
      <c r="F76" s="34">
        <v>3689.88</v>
      </c>
      <c r="G76" s="35">
        <v>8.4900000000000003E-2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76</v>
      </c>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77</v>
      </c>
      <c r="C80" s="28"/>
      <c r="D80" s="28"/>
      <c r="E80" s="29"/>
      <c r="F80" s="30"/>
      <c r="G80" s="31"/>
      <c r="H80" s="32"/>
      <c r="L80" s="9"/>
      <c r="M80" s="9"/>
      <c r="N80" s="9"/>
      <c r="O80" s="9"/>
      <c r="P80" s="9"/>
    </row>
    <row r="81" spans="2:16" ht="15.75" customHeight="1" x14ac:dyDescent="0.2">
      <c r="B81" s="28" t="s">
        <v>87</v>
      </c>
      <c r="C81" s="28" t="s">
        <v>88</v>
      </c>
      <c r="D81" s="28" t="s">
        <v>63</v>
      </c>
      <c r="E81" s="29">
        <v>5900000</v>
      </c>
      <c r="F81" s="30">
        <v>5894.63</v>
      </c>
      <c r="G81" s="31">
        <v>0.1356</v>
      </c>
      <c r="H81" s="32">
        <v>3.3244999999999997E-2</v>
      </c>
      <c r="L81" s="9"/>
      <c r="M81" s="9"/>
      <c r="N81" s="9"/>
      <c r="O81" s="9"/>
      <c r="P81" s="9"/>
    </row>
    <row r="82" spans="2:16" ht="15.75" customHeight="1" x14ac:dyDescent="0.2">
      <c r="B82" s="27" t="s">
        <v>71</v>
      </c>
      <c r="C82" s="27"/>
      <c r="D82" s="27"/>
      <c r="E82" s="33"/>
      <c r="F82" s="34">
        <v>5894.63</v>
      </c>
      <c r="G82" s="35">
        <v>0.1356</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75</v>
      </c>
      <c r="C84" s="39"/>
      <c r="D84" s="39"/>
      <c r="E84" s="40"/>
      <c r="F84" s="34">
        <v>5894.63</v>
      </c>
      <c r="G84" s="35">
        <v>0.1356</v>
      </c>
      <c r="H84" s="36"/>
      <c r="L84" s="9"/>
      <c r="M84" s="9"/>
      <c r="N84" s="9"/>
      <c r="O84" s="9"/>
      <c r="P84" s="9"/>
    </row>
    <row r="85" spans="2:16" ht="15.75" customHeight="1" x14ac:dyDescent="0.2">
      <c r="B85" s="28"/>
      <c r="C85" s="28"/>
      <c r="D85" s="28"/>
      <c r="E85" s="29"/>
      <c r="F85" s="30"/>
      <c r="G85" s="31"/>
      <c r="H85" s="32"/>
    </row>
    <row r="86" spans="2:16" ht="15.75" customHeight="1" x14ac:dyDescent="0.2">
      <c r="B86" s="28"/>
      <c r="C86" s="28"/>
      <c r="D86" s="28"/>
      <c r="E86" s="29"/>
      <c r="F86" s="30"/>
      <c r="G86" s="31"/>
      <c r="H86" s="32"/>
      <c r="L86" s="3"/>
    </row>
    <row r="87" spans="2:16" ht="15.75" customHeight="1" x14ac:dyDescent="0.2">
      <c r="B87" s="27" t="s">
        <v>78</v>
      </c>
      <c r="C87" s="28"/>
      <c r="D87" s="28"/>
      <c r="E87" s="29"/>
      <c r="F87" s="30"/>
      <c r="G87" s="31"/>
      <c r="H87" s="32"/>
    </row>
    <row r="88" spans="2:16" ht="15.75" customHeight="1" x14ac:dyDescent="0.2">
      <c r="B88" s="28" t="s">
        <v>79</v>
      </c>
      <c r="C88" s="28"/>
      <c r="D88" s="28"/>
      <c r="E88" s="29"/>
      <c r="F88" s="30">
        <v>953.35</v>
      </c>
      <c r="G88" s="31">
        <v>2.1899999999999999E-2</v>
      </c>
      <c r="H88" s="32"/>
    </row>
    <row r="89" spans="2:16" ht="15.75" customHeight="1" x14ac:dyDescent="0.2">
      <c r="B89" s="27" t="s">
        <v>71</v>
      </c>
      <c r="C89" s="27"/>
      <c r="D89" s="27"/>
      <c r="E89" s="33"/>
      <c r="F89" s="34">
        <v>953.35</v>
      </c>
      <c r="G89" s="35">
        <v>2.1899999999999999E-2</v>
      </c>
      <c r="H89" s="36"/>
    </row>
    <row r="90" spans="2:16" ht="15.75" customHeight="1" x14ac:dyDescent="0.2">
      <c r="B90" s="28"/>
      <c r="C90" s="28"/>
      <c r="D90" s="28"/>
      <c r="E90" s="29"/>
      <c r="F90" s="30"/>
      <c r="G90" s="31"/>
      <c r="H90" s="32"/>
    </row>
    <row r="91" spans="2:16" ht="15.75" customHeight="1" x14ac:dyDescent="0.2">
      <c r="B91" s="39" t="s">
        <v>75</v>
      </c>
      <c r="C91" s="39"/>
      <c r="D91" s="39"/>
      <c r="E91" s="40"/>
      <c r="F91" s="34">
        <v>953.35</v>
      </c>
      <c r="G91" s="35">
        <v>2.1899999999999999E-2</v>
      </c>
      <c r="H91" s="36"/>
    </row>
    <row r="92" spans="2:16" ht="15.75" customHeight="1" x14ac:dyDescent="0.2">
      <c r="B92" s="28" t="s">
        <v>80</v>
      </c>
      <c r="C92" s="28"/>
      <c r="D92" s="28"/>
      <c r="E92" s="29"/>
      <c r="F92" s="41">
        <v>-167.96</v>
      </c>
      <c r="G92" s="42">
        <v>-3.8000000000000256E-3</v>
      </c>
      <c r="H92" s="32"/>
    </row>
    <row r="93" spans="2:16" ht="15.75" customHeight="1" x14ac:dyDescent="0.2">
      <c r="B93" s="43" t="s">
        <v>81</v>
      </c>
      <c r="C93" s="43"/>
      <c r="D93" s="43"/>
      <c r="E93" s="44"/>
      <c r="F93" s="45">
        <v>43468.42</v>
      </c>
      <c r="G93" s="46">
        <v>1</v>
      </c>
      <c r="H93" s="47"/>
    </row>
    <row r="94" spans="2:16" ht="15.75" customHeight="1" x14ac:dyDescent="0.2">
      <c r="B94" s="2"/>
    </row>
    <row r="95" spans="2:16" ht="15.75" customHeight="1" x14ac:dyDescent="0.2">
      <c r="B95" s="15" t="s">
        <v>82</v>
      </c>
    </row>
    <row r="96" spans="2:16" ht="15.75" customHeight="1" thickBot="1" x14ac:dyDescent="0.25"/>
    <row r="97" spans="2:8" ht="27" customHeight="1" thickBot="1" x14ac:dyDescent="0.25">
      <c r="B97" s="66" t="s">
        <v>528</v>
      </c>
      <c r="C97" s="67" t="s">
        <v>529</v>
      </c>
      <c r="D97" s="68" t="s">
        <v>530</v>
      </c>
      <c r="E97" s="69" t="s">
        <v>531</v>
      </c>
      <c r="G97" s="2"/>
      <c r="H97" s="2"/>
    </row>
    <row r="98" spans="2:8" ht="35.25" customHeight="1" x14ac:dyDescent="0.2">
      <c r="B98" s="76" t="s">
        <v>30</v>
      </c>
      <c r="C98" s="96"/>
      <c r="D98" s="92" t="s">
        <v>542</v>
      </c>
      <c r="E98" s="93"/>
      <c r="G98" s="2"/>
      <c r="H98" s="2"/>
    </row>
    <row r="99" spans="2:8" ht="12" x14ac:dyDescent="0.2">
      <c r="B99" s="71" t="s">
        <v>543</v>
      </c>
      <c r="C99" s="86"/>
      <c r="D99" s="92"/>
      <c r="E99" s="89"/>
      <c r="G99" s="2"/>
      <c r="H99" s="2"/>
    </row>
    <row r="100" spans="2:8" ht="36.75" customHeight="1" x14ac:dyDescent="0.2">
      <c r="B100" s="71" t="s">
        <v>544</v>
      </c>
      <c r="C100" s="86"/>
      <c r="D100" s="92"/>
      <c r="E100" s="89"/>
      <c r="G100" s="2"/>
      <c r="H100" s="2"/>
    </row>
    <row r="101" spans="2:8" ht="20.25" customHeight="1" thickBot="1" x14ac:dyDescent="0.25">
      <c r="B101" s="72" t="s">
        <v>545</v>
      </c>
      <c r="C101" s="97"/>
      <c r="D101" s="75" t="s">
        <v>545</v>
      </c>
      <c r="E101" s="94"/>
      <c r="G101" s="2"/>
      <c r="H101" s="2"/>
    </row>
    <row r="103" spans="2:8" ht="12" x14ac:dyDescent="0.2">
      <c r="B103" s="2" t="s">
        <v>537</v>
      </c>
      <c r="C103" s="2"/>
      <c r="D103" s="2"/>
      <c r="G103" s="2"/>
      <c r="H103" s="2"/>
    </row>
    <row r="104" spans="2:8" ht="12" x14ac:dyDescent="0.2">
      <c r="B104" s="3" t="s">
        <v>538</v>
      </c>
      <c r="C104" s="2"/>
      <c r="D104" s="2"/>
      <c r="G104" s="2"/>
      <c r="H104" s="2"/>
    </row>
  </sheetData>
  <mergeCells count="3">
    <mergeCell ref="C98:C101"/>
    <mergeCell ref="D98:D100"/>
    <mergeCell ref="E98:E101"/>
  </mergeCells>
  <hyperlinks>
    <hyperlink ref="I1" location="'Sheet1'!A1" display="Index" xr:uid="{7730B0BA-F752-4E65-A68E-C257DFC797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33E14-4497-48B7-A1D1-B108F862C743}">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5703125" style="12" customWidth="1"/>
    <col min="4" max="4" width="26.5703125" style="12" customWidth="1"/>
    <col min="5" max="5" width="36.5703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100</v>
      </c>
      <c r="C7" s="28" t="s">
        <v>101</v>
      </c>
      <c r="D7" s="28" t="s">
        <v>99</v>
      </c>
      <c r="E7" s="29">
        <v>66233</v>
      </c>
      <c r="F7" s="30">
        <v>944.65</v>
      </c>
      <c r="G7" s="31">
        <v>0.17649999999999999</v>
      </c>
      <c r="H7" s="32"/>
    </row>
    <row r="8" spans="2:9" ht="15.75" customHeight="1" x14ac:dyDescent="0.2">
      <c r="B8" s="28" t="s">
        <v>97</v>
      </c>
      <c r="C8" s="28" t="s">
        <v>98</v>
      </c>
      <c r="D8" s="28" t="s">
        <v>99</v>
      </c>
      <c r="E8" s="29">
        <v>121448</v>
      </c>
      <c r="F8" s="30">
        <v>901.99</v>
      </c>
      <c r="G8" s="31">
        <v>0.16850000000000001</v>
      </c>
      <c r="H8" s="32"/>
    </row>
    <row r="9" spans="2:9" ht="15.75" customHeight="1" x14ac:dyDescent="0.2">
      <c r="B9" s="28" t="s">
        <v>157</v>
      </c>
      <c r="C9" s="28" t="s">
        <v>158</v>
      </c>
      <c r="D9" s="28" t="s">
        <v>99</v>
      </c>
      <c r="E9" s="29">
        <v>68794</v>
      </c>
      <c r="F9" s="30">
        <v>510.73</v>
      </c>
      <c r="G9" s="31">
        <v>9.5399999999999999E-2</v>
      </c>
      <c r="H9" s="32"/>
    </row>
    <row r="10" spans="2:9" ht="15.75" customHeight="1" x14ac:dyDescent="0.2">
      <c r="B10" s="28" t="s">
        <v>210</v>
      </c>
      <c r="C10" s="28" t="s">
        <v>211</v>
      </c>
      <c r="D10" s="28" t="s">
        <v>99</v>
      </c>
      <c r="E10" s="29">
        <v>99876</v>
      </c>
      <c r="F10" s="30">
        <v>482.6</v>
      </c>
      <c r="G10" s="31">
        <v>9.0200000000000002E-2</v>
      </c>
      <c r="H10" s="32"/>
    </row>
    <row r="11" spans="2:9" ht="15.75" customHeight="1" x14ac:dyDescent="0.2">
      <c r="B11" s="28" t="s">
        <v>132</v>
      </c>
      <c r="C11" s="28" t="s">
        <v>133</v>
      </c>
      <c r="D11" s="28" t="s">
        <v>134</v>
      </c>
      <c r="E11" s="29">
        <v>18827</v>
      </c>
      <c r="F11" s="30">
        <v>445.16</v>
      </c>
      <c r="G11" s="31">
        <v>8.3199999999999996E-2</v>
      </c>
      <c r="H11" s="32"/>
    </row>
    <row r="12" spans="2:9" ht="15.75" customHeight="1" x14ac:dyDescent="0.2">
      <c r="B12" s="28" t="s">
        <v>325</v>
      </c>
      <c r="C12" s="28" t="s">
        <v>326</v>
      </c>
      <c r="D12" s="28" t="s">
        <v>99</v>
      </c>
      <c r="E12" s="29">
        <v>253389</v>
      </c>
      <c r="F12" s="30">
        <v>245.79</v>
      </c>
      <c r="G12" s="31">
        <v>4.5900000000000003E-2</v>
      </c>
      <c r="H12" s="32"/>
    </row>
    <row r="13" spans="2:9" ht="15.75" customHeight="1" x14ac:dyDescent="0.2">
      <c r="B13" s="28" t="s">
        <v>304</v>
      </c>
      <c r="C13" s="28" t="s">
        <v>305</v>
      </c>
      <c r="D13" s="28" t="s">
        <v>99</v>
      </c>
      <c r="E13" s="29">
        <v>193236</v>
      </c>
      <c r="F13" s="30">
        <v>241.83</v>
      </c>
      <c r="G13" s="31">
        <v>4.5199999999999997E-2</v>
      </c>
      <c r="H13" s="32"/>
    </row>
    <row r="14" spans="2:9" ht="15.75" customHeight="1" x14ac:dyDescent="0.2">
      <c r="B14" s="28" t="s">
        <v>208</v>
      </c>
      <c r="C14" s="28" t="s">
        <v>209</v>
      </c>
      <c r="D14" s="28" t="s">
        <v>99</v>
      </c>
      <c r="E14" s="29">
        <v>11804</v>
      </c>
      <c r="F14" s="30">
        <v>217.52</v>
      </c>
      <c r="G14" s="31">
        <v>4.0599999999999997E-2</v>
      </c>
      <c r="H14" s="32"/>
    </row>
    <row r="15" spans="2:9" ht="15.75" customHeight="1" x14ac:dyDescent="0.2">
      <c r="B15" s="28" t="s">
        <v>327</v>
      </c>
      <c r="C15" s="28" t="s">
        <v>328</v>
      </c>
      <c r="D15" s="28" t="s">
        <v>99</v>
      </c>
      <c r="E15" s="29">
        <v>178481</v>
      </c>
      <c r="F15" s="30">
        <v>190.17</v>
      </c>
      <c r="G15" s="31">
        <v>3.5499999999999997E-2</v>
      </c>
      <c r="H15" s="32"/>
    </row>
    <row r="16" spans="2:9" ht="15.75" customHeight="1" x14ac:dyDescent="0.2">
      <c r="B16" s="28" t="s">
        <v>197</v>
      </c>
      <c r="C16" s="28" t="s">
        <v>198</v>
      </c>
      <c r="D16" s="28" t="s">
        <v>134</v>
      </c>
      <c r="E16" s="29">
        <v>20180</v>
      </c>
      <c r="F16" s="30">
        <v>158.52000000000001</v>
      </c>
      <c r="G16" s="31">
        <v>2.9600000000000001E-2</v>
      </c>
      <c r="H16" s="32"/>
    </row>
    <row r="17" spans="2:8" ht="15.75" customHeight="1" x14ac:dyDescent="0.2">
      <c r="B17" s="28" t="s">
        <v>329</v>
      </c>
      <c r="C17" s="28" t="s">
        <v>330</v>
      </c>
      <c r="D17" s="28" t="s">
        <v>99</v>
      </c>
      <c r="E17" s="29">
        <v>326066</v>
      </c>
      <c r="F17" s="30">
        <v>154.56</v>
      </c>
      <c r="G17" s="31">
        <v>2.8899999999999999E-2</v>
      </c>
      <c r="H17" s="32"/>
    </row>
    <row r="18" spans="2:8" ht="15.75" customHeight="1" x14ac:dyDescent="0.2">
      <c r="B18" s="28" t="s">
        <v>298</v>
      </c>
      <c r="C18" s="28" t="s">
        <v>299</v>
      </c>
      <c r="D18" s="28" t="s">
        <v>134</v>
      </c>
      <c r="E18" s="29">
        <v>7956</v>
      </c>
      <c r="F18" s="30">
        <v>151</v>
      </c>
      <c r="G18" s="31">
        <v>2.8199999999999999E-2</v>
      </c>
      <c r="H18" s="32"/>
    </row>
    <row r="19" spans="2:8" ht="15.75" customHeight="1" x14ac:dyDescent="0.2">
      <c r="B19" s="28" t="s">
        <v>315</v>
      </c>
      <c r="C19" s="28" t="s">
        <v>316</v>
      </c>
      <c r="D19" s="28" t="s">
        <v>143</v>
      </c>
      <c r="E19" s="29">
        <v>28974</v>
      </c>
      <c r="F19" s="30">
        <v>138.83000000000001</v>
      </c>
      <c r="G19" s="31">
        <v>2.5899999999999999E-2</v>
      </c>
      <c r="H19" s="32"/>
    </row>
    <row r="20" spans="2:8" ht="15.75" customHeight="1" x14ac:dyDescent="0.2">
      <c r="B20" s="28" t="s">
        <v>265</v>
      </c>
      <c r="C20" s="28" t="s">
        <v>266</v>
      </c>
      <c r="D20" s="28" t="s">
        <v>134</v>
      </c>
      <c r="E20" s="29">
        <v>6533</v>
      </c>
      <c r="F20" s="30">
        <v>135.25</v>
      </c>
      <c r="G20" s="31">
        <v>2.53E-2</v>
      </c>
      <c r="H20" s="32"/>
    </row>
    <row r="21" spans="2:8" ht="15.75" customHeight="1" x14ac:dyDescent="0.2">
      <c r="B21" s="28" t="s">
        <v>162</v>
      </c>
      <c r="C21" s="28" t="s">
        <v>163</v>
      </c>
      <c r="D21" s="28" t="s">
        <v>143</v>
      </c>
      <c r="E21" s="29">
        <v>11067</v>
      </c>
      <c r="F21" s="30">
        <v>117.33</v>
      </c>
      <c r="G21" s="31">
        <v>2.1899999999999999E-2</v>
      </c>
      <c r="H21" s="32"/>
    </row>
    <row r="22" spans="2:8" ht="15.75" customHeight="1" x14ac:dyDescent="0.2">
      <c r="B22" s="28" t="s">
        <v>176</v>
      </c>
      <c r="C22" s="28" t="s">
        <v>177</v>
      </c>
      <c r="D22" s="28" t="s">
        <v>134</v>
      </c>
      <c r="E22" s="29">
        <v>1428</v>
      </c>
      <c r="F22" s="30">
        <v>99.99</v>
      </c>
      <c r="G22" s="31">
        <v>1.8700000000000001E-2</v>
      </c>
      <c r="H22" s="32"/>
    </row>
    <row r="23" spans="2:8" ht="15.75" customHeight="1" x14ac:dyDescent="0.2">
      <c r="B23" s="28" t="s">
        <v>141</v>
      </c>
      <c r="C23" s="28" t="s">
        <v>142</v>
      </c>
      <c r="D23" s="28" t="s">
        <v>143</v>
      </c>
      <c r="E23" s="29">
        <v>16185</v>
      </c>
      <c r="F23" s="30">
        <v>84.68</v>
      </c>
      <c r="G23" s="31">
        <v>1.5800000000000002E-2</v>
      </c>
      <c r="H23" s="32"/>
    </row>
    <row r="24" spans="2:8" ht="15.75" customHeight="1" x14ac:dyDescent="0.2">
      <c r="B24" s="28" t="s">
        <v>193</v>
      </c>
      <c r="C24" s="28" t="s">
        <v>194</v>
      </c>
      <c r="D24" s="28" t="s">
        <v>134</v>
      </c>
      <c r="E24" s="29">
        <v>7274</v>
      </c>
      <c r="F24" s="30">
        <v>81.77</v>
      </c>
      <c r="G24" s="31">
        <v>1.5299999999999999E-2</v>
      </c>
      <c r="H24" s="32"/>
    </row>
    <row r="25" spans="2:8" ht="15.75" customHeight="1" x14ac:dyDescent="0.2">
      <c r="B25" s="27" t="s">
        <v>71</v>
      </c>
      <c r="C25" s="27"/>
      <c r="D25" s="27"/>
      <c r="E25" s="33"/>
      <c r="F25" s="34">
        <v>5302.37</v>
      </c>
      <c r="G25" s="35">
        <v>0.99060000000000004</v>
      </c>
      <c r="H25" s="36"/>
    </row>
    <row r="26" spans="2:8" ht="15.75" customHeight="1" x14ac:dyDescent="0.2">
      <c r="B26" s="27" t="s">
        <v>123</v>
      </c>
      <c r="C26" s="28"/>
      <c r="D26" s="28"/>
      <c r="E26" s="29"/>
      <c r="F26" s="30"/>
      <c r="G26" s="31"/>
      <c r="H26" s="32"/>
    </row>
    <row r="27" spans="2:8" ht="15.75" customHeight="1" x14ac:dyDescent="0.2">
      <c r="B27" s="27" t="s">
        <v>71</v>
      </c>
      <c r="C27" s="28"/>
      <c r="D27" s="28"/>
      <c r="E27" s="29"/>
      <c r="F27" s="37" t="s">
        <v>73</v>
      </c>
      <c r="G27" s="38" t="s">
        <v>73</v>
      </c>
      <c r="H27" s="32"/>
    </row>
    <row r="28" spans="2:8" ht="15.75" customHeight="1" x14ac:dyDescent="0.2">
      <c r="B28" s="28"/>
      <c r="C28" s="28"/>
      <c r="D28" s="28"/>
      <c r="E28" s="29"/>
      <c r="F28" s="30"/>
      <c r="G28" s="31"/>
      <c r="H28" s="32"/>
    </row>
    <row r="29" spans="2:8" ht="15.75" customHeight="1" x14ac:dyDescent="0.2">
      <c r="B29" s="39" t="s">
        <v>75</v>
      </c>
      <c r="C29" s="39"/>
      <c r="D29" s="39"/>
      <c r="E29" s="40"/>
      <c r="F29" s="34">
        <v>5302.37</v>
      </c>
      <c r="G29" s="35">
        <v>0.99060000000000004</v>
      </c>
      <c r="H29" s="36"/>
    </row>
    <row r="30" spans="2:8" ht="15.75" customHeight="1" x14ac:dyDescent="0.2">
      <c r="B30" s="28"/>
      <c r="C30" s="28"/>
      <c r="D30" s="28"/>
      <c r="E30" s="29"/>
      <c r="F30" s="30"/>
      <c r="G30" s="31"/>
      <c r="H30" s="32"/>
    </row>
    <row r="31" spans="2:8" ht="15.75" customHeight="1" x14ac:dyDescent="0.2">
      <c r="B31" s="28"/>
      <c r="C31" s="28"/>
      <c r="D31" s="28"/>
      <c r="E31" s="29"/>
      <c r="F31" s="30"/>
      <c r="G31" s="31"/>
      <c r="H31" s="32"/>
    </row>
    <row r="32" spans="2:8" ht="15.75" customHeight="1" x14ac:dyDescent="0.2">
      <c r="B32" s="27" t="s">
        <v>78</v>
      </c>
      <c r="C32" s="28"/>
      <c r="D32" s="28"/>
      <c r="E32" s="29"/>
      <c r="F32" s="30"/>
      <c r="G32" s="31"/>
      <c r="H32" s="32"/>
    </row>
    <row r="33" spans="2:8" ht="15.75" customHeight="1" x14ac:dyDescent="0.2">
      <c r="B33" s="28" t="s">
        <v>79</v>
      </c>
      <c r="C33" s="28"/>
      <c r="D33" s="28"/>
      <c r="E33" s="29"/>
      <c r="F33" s="30">
        <v>78.69</v>
      </c>
      <c r="G33" s="31">
        <v>1.47E-2</v>
      </c>
      <c r="H33" s="32"/>
    </row>
    <row r="34" spans="2:8" ht="15.75" customHeight="1" x14ac:dyDescent="0.2">
      <c r="B34" s="27" t="s">
        <v>71</v>
      </c>
      <c r="C34" s="27"/>
      <c r="D34" s="27"/>
      <c r="E34" s="33"/>
      <c r="F34" s="34">
        <v>78.69</v>
      </c>
      <c r="G34" s="35">
        <v>1.47E-2</v>
      </c>
      <c r="H34" s="36"/>
    </row>
    <row r="35" spans="2:8" ht="15.75" customHeight="1" x14ac:dyDescent="0.2">
      <c r="B35" s="28"/>
      <c r="C35" s="28"/>
      <c r="D35" s="28"/>
      <c r="E35" s="29"/>
      <c r="F35" s="30"/>
      <c r="G35" s="31"/>
      <c r="H35" s="32"/>
    </row>
    <row r="36" spans="2:8" ht="15.75" customHeight="1" x14ac:dyDescent="0.2">
      <c r="B36" s="39" t="s">
        <v>75</v>
      </c>
      <c r="C36" s="39"/>
      <c r="D36" s="39"/>
      <c r="E36" s="40"/>
      <c r="F36" s="34">
        <v>78.69</v>
      </c>
      <c r="G36" s="35">
        <v>1.47E-2</v>
      </c>
      <c r="H36" s="36"/>
    </row>
    <row r="37" spans="2:8" ht="15.75" customHeight="1" x14ac:dyDescent="0.2">
      <c r="B37" s="28" t="s">
        <v>80</v>
      </c>
      <c r="C37" s="28"/>
      <c r="D37" s="28"/>
      <c r="E37" s="29"/>
      <c r="F37" s="41">
        <v>-28.51</v>
      </c>
      <c r="G37" s="42">
        <v>-5.3000000000000824E-3</v>
      </c>
      <c r="H37" s="32"/>
    </row>
    <row r="38" spans="2:8" ht="15.75" customHeight="1" x14ac:dyDescent="0.2">
      <c r="B38" s="43" t="s">
        <v>81</v>
      </c>
      <c r="C38" s="43"/>
      <c r="D38" s="43"/>
      <c r="E38" s="44"/>
      <c r="F38" s="45">
        <v>5352.55</v>
      </c>
      <c r="G38" s="46">
        <v>1</v>
      </c>
      <c r="H38" s="47"/>
    </row>
    <row r="39" spans="2:8" ht="15.75" customHeight="1" thickBot="1" x14ac:dyDescent="0.25">
      <c r="B39" s="2"/>
    </row>
    <row r="40" spans="2:8" ht="27" customHeight="1" thickBot="1" x14ac:dyDescent="0.25">
      <c r="B40" s="66" t="s">
        <v>528</v>
      </c>
      <c r="C40" s="67" t="s">
        <v>529</v>
      </c>
      <c r="D40" s="68" t="s">
        <v>530</v>
      </c>
      <c r="E40" s="69" t="s">
        <v>531</v>
      </c>
      <c r="G40" s="2"/>
      <c r="H40" s="2"/>
    </row>
    <row r="41" spans="2:8" ht="20.25" customHeight="1" x14ac:dyDescent="0.2">
      <c r="B41" s="74" t="s">
        <v>546</v>
      </c>
      <c r="C41" s="88"/>
      <c r="D41" s="77"/>
      <c r="E41" s="93"/>
      <c r="G41" s="2"/>
      <c r="H41" s="2"/>
    </row>
    <row r="42" spans="2:8" ht="39.950000000000003" customHeight="1" x14ac:dyDescent="0.2">
      <c r="B42" s="71" t="s">
        <v>547</v>
      </c>
      <c r="C42" s="89"/>
      <c r="D42" s="92" t="s">
        <v>548</v>
      </c>
      <c r="E42" s="89"/>
      <c r="G42" s="2"/>
      <c r="H42" s="2"/>
    </row>
    <row r="43" spans="2:8" ht="44.25" customHeight="1" x14ac:dyDescent="0.2">
      <c r="B43" s="71" t="s">
        <v>549</v>
      </c>
      <c r="C43" s="89"/>
      <c r="D43" s="92"/>
      <c r="E43" s="89"/>
      <c r="G43" s="2"/>
      <c r="H43" s="2"/>
    </row>
    <row r="44" spans="2:8" ht="29.25" customHeight="1" thickBot="1" x14ac:dyDescent="0.25">
      <c r="B44" s="72" t="s">
        <v>550</v>
      </c>
      <c r="C44" s="90"/>
      <c r="D44" s="75" t="s">
        <v>550</v>
      </c>
      <c r="E44" s="94"/>
      <c r="G44" s="2"/>
      <c r="H44" s="2"/>
    </row>
    <row r="46" spans="2:8" ht="12" x14ac:dyDescent="0.2">
      <c r="B46" s="2" t="s">
        <v>537</v>
      </c>
      <c r="C46" s="2"/>
      <c r="D46" s="2"/>
      <c r="G46" s="2"/>
      <c r="H46" s="2"/>
    </row>
    <row r="47" spans="2:8" ht="12" x14ac:dyDescent="0.2">
      <c r="B47" s="3" t="s">
        <v>538</v>
      </c>
      <c r="C47" s="2"/>
      <c r="D47" s="2"/>
      <c r="G47" s="2"/>
      <c r="H47"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41:C44"/>
    <mergeCell ref="E41:E44"/>
    <mergeCell ref="D42:D43"/>
  </mergeCells>
  <hyperlinks>
    <hyperlink ref="I1" location="'Sheet1'!A1" display="Index" xr:uid="{12BA9D46-465B-4F30-9313-F7CC75E9CD8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A0C3C-6742-46CC-88CE-E71F740EB137}">
  <dimension ref="B1:P97"/>
  <sheetViews>
    <sheetView workbookViewId="0"/>
  </sheetViews>
  <sheetFormatPr defaultColWidth="9.140625" defaultRowHeight="15.75" customHeight="1" x14ac:dyDescent="0.2"/>
  <cols>
    <col min="1" max="1" width="3.5703125" style="2" customWidth="1"/>
    <col min="2" max="2" width="50.42578125" style="12" customWidth="1"/>
    <col min="3" max="3" width="34.28515625" style="12" customWidth="1"/>
    <col min="4" max="4" width="26.5703125" style="12" customWidth="1"/>
    <col min="5" max="5" width="34.710937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97</v>
      </c>
      <c r="C7" s="28" t="s">
        <v>98</v>
      </c>
      <c r="D7" s="28" t="s">
        <v>99</v>
      </c>
      <c r="E7" s="29">
        <v>15494</v>
      </c>
      <c r="F7" s="30">
        <v>115.07</v>
      </c>
      <c r="G7" s="31">
        <v>8.6699999999999999E-2</v>
      </c>
      <c r="H7" s="32"/>
    </row>
    <row r="8" spans="2:9" ht="15.75" customHeight="1" x14ac:dyDescent="0.2">
      <c r="B8" s="28" t="s">
        <v>94</v>
      </c>
      <c r="C8" s="28" t="s">
        <v>95</v>
      </c>
      <c r="D8" s="28" t="s">
        <v>96</v>
      </c>
      <c r="E8" s="29">
        <v>6670</v>
      </c>
      <c r="F8" s="30">
        <v>114.43</v>
      </c>
      <c r="G8" s="31">
        <v>8.6199999999999999E-2</v>
      </c>
      <c r="H8" s="32"/>
    </row>
    <row r="9" spans="2:9" ht="15.75" customHeight="1" x14ac:dyDescent="0.2">
      <c r="B9" s="28" t="s">
        <v>100</v>
      </c>
      <c r="C9" s="28" t="s">
        <v>101</v>
      </c>
      <c r="D9" s="28" t="s">
        <v>99</v>
      </c>
      <c r="E9" s="29">
        <v>6572</v>
      </c>
      <c r="F9" s="30">
        <v>93.73</v>
      </c>
      <c r="G9" s="31">
        <v>7.0599999999999996E-2</v>
      </c>
      <c r="H9" s="32"/>
    </row>
    <row r="10" spans="2:9" ht="15.75" customHeight="1" x14ac:dyDescent="0.2">
      <c r="B10" s="28" t="s">
        <v>102</v>
      </c>
      <c r="C10" s="28" t="s">
        <v>103</v>
      </c>
      <c r="D10" s="28" t="s">
        <v>104</v>
      </c>
      <c r="E10" s="29">
        <v>2431</v>
      </c>
      <c r="F10" s="30">
        <v>57.36</v>
      </c>
      <c r="G10" s="31">
        <v>4.3200000000000002E-2</v>
      </c>
      <c r="H10" s="32"/>
    </row>
    <row r="11" spans="2:9" ht="15.75" customHeight="1" x14ac:dyDescent="0.2">
      <c r="B11" s="28" t="s">
        <v>137</v>
      </c>
      <c r="C11" s="28" t="s">
        <v>138</v>
      </c>
      <c r="D11" s="28" t="s">
        <v>96</v>
      </c>
      <c r="E11" s="29">
        <v>1479</v>
      </c>
      <c r="F11" s="30">
        <v>52.57</v>
      </c>
      <c r="G11" s="31">
        <v>3.9600000000000003E-2</v>
      </c>
      <c r="H11" s="32"/>
    </row>
    <row r="12" spans="2:9" ht="15.75" customHeight="1" x14ac:dyDescent="0.2">
      <c r="B12" s="28" t="s">
        <v>157</v>
      </c>
      <c r="C12" s="28" t="s">
        <v>158</v>
      </c>
      <c r="D12" s="28" t="s">
        <v>99</v>
      </c>
      <c r="E12" s="29">
        <v>5735</v>
      </c>
      <c r="F12" s="30">
        <v>42.58</v>
      </c>
      <c r="G12" s="31">
        <v>3.2099999999999997E-2</v>
      </c>
      <c r="H12" s="32"/>
    </row>
    <row r="13" spans="2:9" ht="15.75" customHeight="1" x14ac:dyDescent="0.2">
      <c r="B13" s="28" t="s">
        <v>208</v>
      </c>
      <c r="C13" s="28" t="s">
        <v>209</v>
      </c>
      <c r="D13" s="28" t="s">
        <v>99</v>
      </c>
      <c r="E13" s="29">
        <v>2233</v>
      </c>
      <c r="F13" s="30">
        <v>41.15</v>
      </c>
      <c r="G13" s="31">
        <v>3.1E-2</v>
      </c>
      <c r="H13" s="32"/>
    </row>
    <row r="14" spans="2:9" ht="15.75" customHeight="1" x14ac:dyDescent="0.2">
      <c r="B14" s="28" t="s">
        <v>162</v>
      </c>
      <c r="C14" s="28" t="s">
        <v>163</v>
      </c>
      <c r="D14" s="28" t="s">
        <v>143</v>
      </c>
      <c r="E14" s="29">
        <v>3695</v>
      </c>
      <c r="F14" s="30">
        <v>39.17</v>
      </c>
      <c r="G14" s="31">
        <v>2.9499999999999998E-2</v>
      </c>
      <c r="H14" s="32"/>
    </row>
    <row r="15" spans="2:9" ht="15.75" customHeight="1" x14ac:dyDescent="0.2">
      <c r="B15" s="28" t="s">
        <v>132</v>
      </c>
      <c r="C15" s="28" t="s">
        <v>133</v>
      </c>
      <c r="D15" s="28" t="s">
        <v>134</v>
      </c>
      <c r="E15" s="29">
        <v>1475</v>
      </c>
      <c r="F15" s="30">
        <v>34.880000000000003</v>
      </c>
      <c r="G15" s="31">
        <v>2.63E-2</v>
      </c>
      <c r="H15" s="32"/>
    </row>
    <row r="16" spans="2:9" ht="15.75" customHeight="1" x14ac:dyDescent="0.2">
      <c r="B16" s="28" t="s">
        <v>210</v>
      </c>
      <c r="C16" s="28" t="s">
        <v>211</v>
      </c>
      <c r="D16" s="28" t="s">
        <v>99</v>
      </c>
      <c r="E16" s="29">
        <v>6329</v>
      </c>
      <c r="F16" s="30">
        <v>30.58</v>
      </c>
      <c r="G16" s="31">
        <v>2.3E-2</v>
      </c>
      <c r="H16" s="32"/>
    </row>
    <row r="17" spans="2:8" ht="15.75" customHeight="1" x14ac:dyDescent="0.2">
      <c r="B17" s="28" t="s">
        <v>105</v>
      </c>
      <c r="C17" s="28" t="s">
        <v>106</v>
      </c>
      <c r="D17" s="28" t="s">
        <v>107</v>
      </c>
      <c r="E17" s="29">
        <v>1369</v>
      </c>
      <c r="F17" s="30">
        <v>29.74</v>
      </c>
      <c r="G17" s="31">
        <v>2.24E-2</v>
      </c>
      <c r="H17" s="32"/>
    </row>
    <row r="18" spans="2:8" ht="15.75" customHeight="1" x14ac:dyDescent="0.2">
      <c r="B18" s="28" t="s">
        <v>108</v>
      </c>
      <c r="C18" s="28" t="s">
        <v>109</v>
      </c>
      <c r="D18" s="28" t="s">
        <v>107</v>
      </c>
      <c r="E18" s="29">
        <v>146</v>
      </c>
      <c r="F18" s="30">
        <v>25.75</v>
      </c>
      <c r="G18" s="31">
        <v>1.9400000000000001E-2</v>
      </c>
      <c r="H18" s="32"/>
    </row>
    <row r="19" spans="2:8" ht="15.75" customHeight="1" x14ac:dyDescent="0.2">
      <c r="B19" s="28" t="s">
        <v>212</v>
      </c>
      <c r="C19" s="28" t="s">
        <v>213</v>
      </c>
      <c r="D19" s="28" t="s">
        <v>214</v>
      </c>
      <c r="E19" s="29">
        <v>1327</v>
      </c>
      <c r="F19" s="30">
        <v>24.11</v>
      </c>
      <c r="G19" s="31">
        <v>1.8200000000000001E-2</v>
      </c>
      <c r="H19" s="32"/>
    </row>
    <row r="20" spans="2:8" ht="15.75" customHeight="1" x14ac:dyDescent="0.2">
      <c r="B20" s="28" t="s">
        <v>174</v>
      </c>
      <c r="C20" s="28" t="s">
        <v>175</v>
      </c>
      <c r="D20" s="28" t="s">
        <v>96</v>
      </c>
      <c r="E20" s="29">
        <v>2017</v>
      </c>
      <c r="F20" s="30">
        <v>22.73</v>
      </c>
      <c r="G20" s="31">
        <v>1.7100000000000001E-2</v>
      </c>
      <c r="H20" s="32"/>
    </row>
    <row r="21" spans="2:8" ht="15.75" customHeight="1" x14ac:dyDescent="0.2">
      <c r="B21" s="28" t="s">
        <v>313</v>
      </c>
      <c r="C21" s="28" t="s">
        <v>314</v>
      </c>
      <c r="D21" s="28" t="s">
        <v>168</v>
      </c>
      <c r="E21" s="29">
        <v>3720</v>
      </c>
      <c r="F21" s="30">
        <v>22.29</v>
      </c>
      <c r="G21" s="31">
        <v>1.6799999999999999E-2</v>
      </c>
      <c r="H21" s="32"/>
    </row>
    <row r="22" spans="2:8" ht="15.75" customHeight="1" x14ac:dyDescent="0.2">
      <c r="B22" s="28" t="s">
        <v>236</v>
      </c>
      <c r="C22" s="28" t="s">
        <v>237</v>
      </c>
      <c r="D22" s="28" t="s">
        <v>116</v>
      </c>
      <c r="E22" s="29">
        <v>4803</v>
      </c>
      <c r="F22" s="30">
        <v>21.81</v>
      </c>
      <c r="G22" s="31">
        <v>1.6400000000000001E-2</v>
      </c>
      <c r="H22" s="32"/>
    </row>
    <row r="23" spans="2:8" ht="15.75" customHeight="1" x14ac:dyDescent="0.2">
      <c r="B23" s="28" t="s">
        <v>283</v>
      </c>
      <c r="C23" s="28" t="s">
        <v>284</v>
      </c>
      <c r="D23" s="28" t="s">
        <v>285</v>
      </c>
      <c r="E23" s="29">
        <v>2783</v>
      </c>
      <c r="F23" s="30">
        <v>21.54</v>
      </c>
      <c r="G23" s="31">
        <v>1.6199999999999999E-2</v>
      </c>
      <c r="H23" s="32"/>
    </row>
    <row r="24" spans="2:8" ht="15.75" customHeight="1" x14ac:dyDescent="0.2">
      <c r="B24" s="28" t="s">
        <v>245</v>
      </c>
      <c r="C24" s="28" t="s">
        <v>246</v>
      </c>
      <c r="D24" s="28" t="s">
        <v>107</v>
      </c>
      <c r="E24" s="29">
        <v>3562</v>
      </c>
      <c r="F24" s="30">
        <v>20.07</v>
      </c>
      <c r="G24" s="31">
        <v>1.5100000000000001E-2</v>
      </c>
      <c r="H24" s="32"/>
    </row>
    <row r="25" spans="2:8" ht="15.75" customHeight="1" x14ac:dyDescent="0.2">
      <c r="B25" s="28" t="s">
        <v>257</v>
      </c>
      <c r="C25" s="28" t="s">
        <v>258</v>
      </c>
      <c r="D25" s="28" t="s">
        <v>107</v>
      </c>
      <c r="E25" s="29">
        <v>551</v>
      </c>
      <c r="F25" s="30">
        <v>18.89</v>
      </c>
      <c r="G25" s="31">
        <v>1.4200000000000001E-2</v>
      </c>
      <c r="H25" s="32"/>
    </row>
    <row r="26" spans="2:8" ht="15.75" customHeight="1" x14ac:dyDescent="0.2">
      <c r="B26" s="28" t="s">
        <v>300</v>
      </c>
      <c r="C26" s="28" t="s">
        <v>301</v>
      </c>
      <c r="D26" s="28" t="s">
        <v>120</v>
      </c>
      <c r="E26" s="29">
        <v>564</v>
      </c>
      <c r="F26" s="30">
        <v>18.489999999999998</v>
      </c>
      <c r="G26" s="31">
        <v>1.3899999999999999E-2</v>
      </c>
      <c r="H26" s="32"/>
    </row>
    <row r="27" spans="2:8" ht="15.75" customHeight="1" x14ac:dyDescent="0.2">
      <c r="B27" s="28" t="s">
        <v>249</v>
      </c>
      <c r="C27" s="28" t="s">
        <v>250</v>
      </c>
      <c r="D27" s="28" t="s">
        <v>120</v>
      </c>
      <c r="E27" s="29">
        <v>5083</v>
      </c>
      <c r="F27" s="30">
        <v>17.73</v>
      </c>
      <c r="G27" s="31">
        <v>1.34E-2</v>
      </c>
      <c r="H27" s="32"/>
    </row>
    <row r="28" spans="2:8" ht="15.75" customHeight="1" x14ac:dyDescent="0.2">
      <c r="B28" s="28" t="s">
        <v>241</v>
      </c>
      <c r="C28" s="28" t="s">
        <v>242</v>
      </c>
      <c r="D28" s="28" t="s">
        <v>143</v>
      </c>
      <c r="E28" s="29">
        <v>1391</v>
      </c>
      <c r="F28" s="30">
        <v>17.579999999999998</v>
      </c>
      <c r="G28" s="31">
        <v>1.32E-2</v>
      </c>
      <c r="H28" s="32"/>
    </row>
    <row r="29" spans="2:8" ht="15.75" customHeight="1" x14ac:dyDescent="0.2">
      <c r="B29" s="28" t="s">
        <v>110</v>
      </c>
      <c r="C29" s="28" t="s">
        <v>111</v>
      </c>
      <c r="D29" s="28" t="s">
        <v>96</v>
      </c>
      <c r="E29" s="29">
        <v>300</v>
      </c>
      <c r="F29" s="30">
        <v>17.55</v>
      </c>
      <c r="G29" s="31">
        <v>1.32E-2</v>
      </c>
      <c r="H29" s="32"/>
    </row>
    <row r="30" spans="2:8" ht="15.75" customHeight="1" x14ac:dyDescent="0.2">
      <c r="B30" s="28" t="s">
        <v>230</v>
      </c>
      <c r="C30" s="28" t="s">
        <v>231</v>
      </c>
      <c r="D30" s="28" t="s">
        <v>120</v>
      </c>
      <c r="E30" s="29">
        <v>431</v>
      </c>
      <c r="F30" s="30">
        <v>17.510000000000002</v>
      </c>
      <c r="G30" s="31">
        <v>1.32E-2</v>
      </c>
      <c r="H30" s="32"/>
    </row>
    <row r="31" spans="2:8" ht="15.75" customHeight="1" x14ac:dyDescent="0.2">
      <c r="B31" s="28" t="s">
        <v>117</v>
      </c>
      <c r="C31" s="28" t="s">
        <v>118</v>
      </c>
      <c r="D31" s="28" t="s">
        <v>119</v>
      </c>
      <c r="E31" s="29">
        <v>2510</v>
      </c>
      <c r="F31" s="30">
        <v>17.23</v>
      </c>
      <c r="G31" s="31">
        <v>1.2999999999999999E-2</v>
      </c>
      <c r="H31" s="32"/>
    </row>
    <row r="32" spans="2:8" ht="15.75" customHeight="1" x14ac:dyDescent="0.2">
      <c r="B32" s="28" t="s">
        <v>232</v>
      </c>
      <c r="C32" s="28" t="s">
        <v>233</v>
      </c>
      <c r="D32" s="28" t="s">
        <v>146</v>
      </c>
      <c r="E32" s="29">
        <v>258</v>
      </c>
      <c r="F32" s="30">
        <v>16.95</v>
      </c>
      <c r="G32" s="31">
        <v>1.2800000000000001E-2</v>
      </c>
      <c r="H32" s="32"/>
    </row>
    <row r="33" spans="2:8" ht="15.75" customHeight="1" x14ac:dyDescent="0.2">
      <c r="B33" s="28" t="s">
        <v>331</v>
      </c>
      <c r="C33" s="28" t="s">
        <v>332</v>
      </c>
      <c r="D33" s="28" t="s">
        <v>333</v>
      </c>
      <c r="E33" s="29">
        <v>2619</v>
      </c>
      <c r="F33" s="30">
        <v>16.600000000000001</v>
      </c>
      <c r="G33" s="31">
        <v>1.2500000000000001E-2</v>
      </c>
      <c r="H33" s="32"/>
    </row>
    <row r="34" spans="2:8" ht="15.75" customHeight="1" x14ac:dyDescent="0.2">
      <c r="B34" s="28" t="s">
        <v>334</v>
      </c>
      <c r="C34" s="28" t="s">
        <v>335</v>
      </c>
      <c r="D34" s="28" t="s">
        <v>192</v>
      </c>
      <c r="E34" s="29">
        <v>2734</v>
      </c>
      <c r="F34" s="30">
        <v>16.22</v>
      </c>
      <c r="G34" s="31">
        <v>1.2200000000000001E-2</v>
      </c>
      <c r="H34" s="32"/>
    </row>
    <row r="35" spans="2:8" ht="15.75" customHeight="1" x14ac:dyDescent="0.2">
      <c r="B35" s="28" t="s">
        <v>178</v>
      </c>
      <c r="C35" s="28" t="s">
        <v>179</v>
      </c>
      <c r="D35" s="28" t="s">
        <v>116</v>
      </c>
      <c r="E35" s="29">
        <v>192</v>
      </c>
      <c r="F35" s="30">
        <v>15.96</v>
      </c>
      <c r="G35" s="31">
        <v>1.2E-2</v>
      </c>
      <c r="H35" s="32"/>
    </row>
    <row r="36" spans="2:8" ht="15.75" customHeight="1" x14ac:dyDescent="0.2">
      <c r="B36" s="28" t="s">
        <v>290</v>
      </c>
      <c r="C36" s="28" t="s">
        <v>291</v>
      </c>
      <c r="D36" s="28" t="s">
        <v>107</v>
      </c>
      <c r="E36" s="29">
        <v>3499</v>
      </c>
      <c r="F36" s="30">
        <v>15.91</v>
      </c>
      <c r="G36" s="31">
        <v>1.2E-2</v>
      </c>
      <c r="H36" s="32"/>
    </row>
    <row r="37" spans="2:8" ht="15.75" customHeight="1" x14ac:dyDescent="0.2">
      <c r="B37" s="28" t="s">
        <v>222</v>
      </c>
      <c r="C37" s="28" t="s">
        <v>223</v>
      </c>
      <c r="D37" s="28" t="s">
        <v>224</v>
      </c>
      <c r="E37" s="29">
        <v>9931</v>
      </c>
      <c r="F37" s="30">
        <v>14.39</v>
      </c>
      <c r="G37" s="31">
        <v>1.0800000000000001E-2</v>
      </c>
      <c r="H37" s="32"/>
    </row>
    <row r="38" spans="2:8" ht="15.75" customHeight="1" x14ac:dyDescent="0.2">
      <c r="B38" s="28" t="s">
        <v>296</v>
      </c>
      <c r="C38" s="28" t="s">
        <v>297</v>
      </c>
      <c r="D38" s="28" t="s">
        <v>96</v>
      </c>
      <c r="E38" s="29">
        <v>3525</v>
      </c>
      <c r="F38" s="30">
        <v>14.37</v>
      </c>
      <c r="G38" s="31">
        <v>1.0800000000000001E-2</v>
      </c>
      <c r="H38" s="32"/>
    </row>
    <row r="39" spans="2:8" ht="15.75" customHeight="1" x14ac:dyDescent="0.2">
      <c r="B39" s="28" t="s">
        <v>304</v>
      </c>
      <c r="C39" s="28" t="s">
        <v>305</v>
      </c>
      <c r="D39" s="28" t="s">
        <v>99</v>
      </c>
      <c r="E39" s="29">
        <v>11240</v>
      </c>
      <c r="F39" s="30">
        <v>14.07</v>
      </c>
      <c r="G39" s="31">
        <v>1.06E-2</v>
      </c>
      <c r="H39" s="32"/>
    </row>
    <row r="40" spans="2:8" ht="15.75" customHeight="1" x14ac:dyDescent="0.2">
      <c r="B40" s="28" t="s">
        <v>336</v>
      </c>
      <c r="C40" s="28" t="s">
        <v>337</v>
      </c>
      <c r="D40" s="28" t="s">
        <v>187</v>
      </c>
      <c r="E40" s="29">
        <v>862</v>
      </c>
      <c r="F40" s="30">
        <v>13.29</v>
      </c>
      <c r="G40" s="31">
        <v>0.01</v>
      </c>
      <c r="H40" s="32"/>
    </row>
    <row r="41" spans="2:8" ht="15.75" customHeight="1" x14ac:dyDescent="0.2">
      <c r="B41" s="28" t="s">
        <v>112</v>
      </c>
      <c r="C41" s="28" t="s">
        <v>113</v>
      </c>
      <c r="D41" s="28" t="s">
        <v>96</v>
      </c>
      <c r="E41" s="29">
        <v>939</v>
      </c>
      <c r="F41" s="30">
        <v>13.24</v>
      </c>
      <c r="G41" s="31">
        <v>0.01</v>
      </c>
      <c r="H41" s="32"/>
    </row>
    <row r="42" spans="2:8" ht="15.75" customHeight="1" x14ac:dyDescent="0.2">
      <c r="B42" s="28" t="s">
        <v>217</v>
      </c>
      <c r="C42" s="28" t="s">
        <v>218</v>
      </c>
      <c r="D42" s="28" t="s">
        <v>107</v>
      </c>
      <c r="E42" s="29">
        <v>400</v>
      </c>
      <c r="F42" s="30">
        <v>12.7</v>
      </c>
      <c r="G42" s="31">
        <v>9.5999999999999992E-3</v>
      </c>
      <c r="H42" s="32"/>
    </row>
    <row r="43" spans="2:8" ht="15.75" customHeight="1" x14ac:dyDescent="0.2">
      <c r="B43" s="28" t="s">
        <v>273</v>
      </c>
      <c r="C43" s="28" t="s">
        <v>274</v>
      </c>
      <c r="D43" s="28" t="s">
        <v>120</v>
      </c>
      <c r="E43" s="29">
        <v>402</v>
      </c>
      <c r="F43" s="30">
        <v>11.05</v>
      </c>
      <c r="G43" s="31">
        <v>8.3000000000000001E-3</v>
      </c>
      <c r="H43" s="32"/>
    </row>
    <row r="44" spans="2:8" ht="15.75" customHeight="1" x14ac:dyDescent="0.2">
      <c r="B44" s="28" t="s">
        <v>219</v>
      </c>
      <c r="C44" s="28" t="s">
        <v>220</v>
      </c>
      <c r="D44" s="28" t="s">
        <v>221</v>
      </c>
      <c r="E44" s="29">
        <v>1776</v>
      </c>
      <c r="F44" s="30">
        <v>10.19</v>
      </c>
      <c r="G44" s="31">
        <v>7.7000000000000002E-3</v>
      </c>
      <c r="H44" s="32"/>
    </row>
    <row r="45" spans="2:8" ht="15.75" customHeight="1" x14ac:dyDescent="0.2">
      <c r="B45" s="28" t="s">
        <v>225</v>
      </c>
      <c r="C45" s="28" t="s">
        <v>226</v>
      </c>
      <c r="D45" s="28" t="s">
        <v>227</v>
      </c>
      <c r="E45" s="29">
        <v>161</v>
      </c>
      <c r="F45" s="30">
        <v>7.73</v>
      </c>
      <c r="G45" s="31">
        <v>5.7999999999999996E-3</v>
      </c>
      <c r="H45" s="32"/>
    </row>
    <row r="46" spans="2:8" ht="15.75" customHeight="1" x14ac:dyDescent="0.2">
      <c r="B46" s="28" t="s">
        <v>338</v>
      </c>
      <c r="C46" s="28" t="s">
        <v>339</v>
      </c>
      <c r="D46" s="28" t="s">
        <v>187</v>
      </c>
      <c r="E46" s="29">
        <v>284</v>
      </c>
      <c r="F46" s="30">
        <v>7.01</v>
      </c>
      <c r="G46" s="31">
        <v>5.3E-3</v>
      </c>
      <c r="H46" s="32"/>
    </row>
    <row r="47" spans="2:8" ht="15.75" customHeight="1" x14ac:dyDescent="0.2">
      <c r="B47" s="28" t="s">
        <v>238</v>
      </c>
      <c r="C47" s="28" t="s">
        <v>239</v>
      </c>
      <c r="D47" s="28" t="s">
        <v>240</v>
      </c>
      <c r="E47" s="29">
        <v>431</v>
      </c>
      <c r="F47" s="30">
        <v>5.26</v>
      </c>
      <c r="G47" s="31">
        <v>4.0000000000000001E-3</v>
      </c>
      <c r="H47" s="32"/>
    </row>
    <row r="48" spans="2:8" ht="15.75" customHeight="1" x14ac:dyDescent="0.2">
      <c r="B48" s="28" t="s">
        <v>141</v>
      </c>
      <c r="C48" s="28" t="s">
        <v>142</v>
      </c>
      <c r="D48" s="28" t="s">
        <v>143</v>
      </c>
      <c r="E48" s="29">
        <v>993</v>
      </c>
      <c r="F48" s="30">
        <v>5.2</v>
      </c>
      <c r="G48" s="31">
        <v>3.8999999999999998E-3</v>
      </c>
      <c r="H48" s="32"/>
    </row>
    <row r="49" spans="2:8" ht="15.75" customHeight="1" x14ac:dyDescent="0.2">
      <c r="B49" s="28" t="s">
        <v>340</v>
      </c>
      <c r="C49" s="28" t="s">
        <v>341</v>
      </c>
      <c r="D49" s="28" t="s">
        <v>151</v>
      </c>
      <c r="E49" s="29">
        <v>3356</v>
      </c>
      <c r="F49" s="30">
        <v>5.05</v>
      </c>
      <c r="G49" s="31">
        <v>3.8E-3</v>
      </c>
      <c r="H49" s="32"/>
    </row>
    <row r="50" spans="2:8" ht="15.75" customHeight="1" x14ac:dyDescent="0.2">
      <c r="B50" s="28" t="s">
        <v>121</v>
      </c>
      <c r="C50" s="28" t="s">
        <v>122</v>
      </c>
      <c r="D50" s="28" t="s">
        <v>119</v>
      </c>
      <c r="E50" s="29">
        <v>179</v>
      </c>
      <c r="F50" s="30">
        <v>0.59</v>
      </c>
      <c r="G50" s="31">
        <v>4.0000000000000002E-4</v>
      </c>
      <c r="H50" s="32"/>
    </row>
    <row r="51" spans="2:8" ht="15.75" customHeight="1" x14ac:dyDescent="0.2">
      <c r="B51" s="27" t="s">
        <v>71</v>
      </c>
      <c r="C51" s="27"/>
      <c r="D51" s="27"/>
      <c r="E51" s="33"/>
      <c r="F51" s="34">
        <f>1151.52-F53</f>
        <v>1150.32</v>
      </c>
      <c r="G51" s="35">
        <f>86.72%-G53</f>
        <v>0.86629999999999996</v>
      </c>
      <c r="H51" s="36"/>
    </row>
    <row r="52" spans="2:8" ht="15.75" customHeight="1" x14ac:dyDescent="0.2">
      <c r="B52" s="27" t="s">
        <v>123</v>
      </c>
      <c r="C52" s="28"/>
      <c r="D52" s="28"/>
      <c r="E52" s="29"/>
      <c r="F52" s="30"/>
      <c r="G52" s="31"/>
      <c r="H52" s="32"/>
    </row>
    <row r="53" spans="2:8" ht="15.75" customHeight="1" x14ac:dyDescent="0.2">
      <c r="B53" s="28" t="s">
        <v>342</v>
      </c>
      <c r="C53" s="28" t="s">
        <v>343</v>
      </c>
      <c r="D53" s="28" t="s">
        <v>151</v>
      </c>
      <c r="E53" s="29">
        <v>3356</v>
      </c>
      <c r="F53" s="30">
        <v>1.2</v>
      </c>
      <c r="G53" s="31">
        <v>8.9999999999999998E-4</v>
      </c>
      <c r="H53" s="32"/>
    </row>
    <row r="54" spans="2:8" ht="15.75" customHeight="1" x14ac:dyDescent="0.2">
      <c r="B54" s="27" t="s">
        <v>71</v>
      </c>
      <c r="C54" s="28"/>
      <c r="D54" s="28"/>
      <c r="E54" s="29"/>
      <c r="F54" s="78">
        <f>SUM(F53)</f>
        <v>1.2</v>
      </c>
      <c r="G54" s="35">
        <f>SUM(G53)</f>
        <v>8.9999999999999998E-4</v>
      </c>
      <c r="H54" s="32"/>
    </row>
    <row r="55" spans="2:8" ht="15.75" customHeight="1" x14ac:dyDescent="0.2">
      <c r="B55" s="28"/>
      <c r="C55" s="28"/>
      <c r="D55" s="28"/>
      <c r="E55" s="29"/>
      <c r="F55" s="30"/>
      <c r="G55" s="31"/>
      <c r="H55" s="32"/>
    </row>
    <row r="56" spans="2:8" ht="15.75" customHeight="1" x14ac:dyDescent="0.2">
      <c r="B56" s="39" t="s">
        <v>75</v>
      </c>
      <c r="C56" s="39"/>
      <c r="D56" s="39"/>
      <c r="E56" s="40"/>
      <c r="F56" s="34">
        <v>1151.52</v>
      </c>
      <c r="G56" s="35">
        <v>0.86719999999999997</v>
      </c>
      <c r="H56" s="36"/>
    </row>
    <row r="57" spans="2:8" ht="15.75" customHeight="1" x14ac:dyDescent="0.2">
      <c r="B57" s="28"/>
      <c r="C57" s="28"/>
      <c r="D57" s="28"/>
      <c r="E57" s="29"/>
      <c r="F57" s="30"/>
      <c r="G57" s="31"/>
      <c r="H57" s="32"/>
    </row>
    <row r="58" spans="2:8" ht="15.75" customHeight="1" x14ac:dyDescent="0.2">
      <c r="B58" s="27" t="s">
        <v>61</v>
      </c>
      <c r="C58" s="28"/>
      <c r="D58" s="28"/>
      <c r="E58" s="29"/>
      <c r="F58" s="30"/>
      <c r="G58" s="31"/>
      <c r="H58" s="32"/>
    </row>
    <row r="59" spans="2:8" ht="15.75" customHeight="1" x14ac:dyDescent="0.2">
      <c r="B59" s="27" t="s">
        <v>62</v>
      </c>
      <c r="C59" s="28"/>
      <c r="D59" s="28"/>
      <c r="E59" s="29"/>
      <c r="F59" s="30"/>
      <c r="G59" s="31"/>
      <c r="H59" s="32"/>
    </row>
    <row r="60" spans="2:8" ht="15.75" customHeight="1" x14ac:dyDescent="0.2">
      <c r="B60" s="28" t="s">
        <v>323</v>
      </c>
      <c r="C60" s="28" t="s">
        <v>324</v>
      </c>
      <c r="D60" s="28" t="s">
        <v>63</v>
      </c>
      <c r="E60" s="29">
        <v>100000</v>
      </c>
      <c r="F60" s="30">
        <v>103.26</v>
      </c>
      <c r="G60" s="31">
        <v>7.7799999999999994E-2</v>
      </c>
      <c r="H60" s="32">
        <v>4.3996E-2</v>
      </c>
    </row>
    <row r="61" spans="2:8" ht="15.75" customHeight="1" x14ac:dyDescent="0.2">
      <c r="B61" s="27" t="s">
        <v>71</v>
      </c>
      <c r="C61" s="27"/>
      <c r="D61" s="27"/>
      <c r="E61" s="33"/>
      <c r="F61" s="34">
        <v>103.26</v>
      </c>
      <c r="G61" s="35">
        <v>7.7799999999999994E-2</v>
      </c>
      <c r="H61" s="36"/>
    </row>
    <row r="62" spans="2:8" ht="15.75" customHeight="1" x14ac:dyDescent="0.2">
      <c r="B62" s="28"/>
      <c r="C62" s="28"/>
      <c r="D62" s="28"/>
      <c r="E62" s="29"/>
      <c r="F62" s="30"/>
      <c r="G62" s="31"/>
      <c r="H62" s="32"/>
    </row>
    <row r="63" spans="2:8" ht="15.75" customHeight="1" x14ac:dyDescent="0.2">
      <c r="B63" s="27" t="s">
        <v>72</v>
      </c>
      <c r="C63" s="28"/>
      <c r="D63" s="28"/>
      <c r="E63" s="29"/>
      <c r="F63" s="30"/>
      <c r="G63" s="31"/>
      <c r="H63" s="32"/>
    </row>
    <row r="64" spans="2:8" ht="15.75" customHeight="1" x14ac:dyDescent="0.2">
      <c r="B64" s="27" t="s">
        <v>71</v>
      </c>
      <c r="C64" s="28"/>
      <c r="D64" s="28"/>
      <c r="E64" s="29"/>
      <c r="F64" s="37" t="s">
        <v>73</v>
      </c>
      <c r="G64" s="38" t="s">
        <v>73</v>
      </c>
      <c r="H64" s="32"/>
    </row>
    <row r="65" spans="2:16" ht="15.75" customHeight="1" x14ac:dyDescent="0.2">
      <c r="B65" s="28"/>
      <c r="C65" s="28"/>
      <c r="D65" s="28"/>
      <c r="E65" s="29"/>
      <c r="F65" s="30"/>
      <c r="G65" s="31"/>
      <c r="H65" s="32"/>
    </row>
    <row r="66" spans="2:16" ht="15.75" customHeight="1" x14ac:dyDescent="0.2">
      <c r="B66" s="27" t="s">
        <v>74</v>
      </c>
      <c r="C66" s="28"/>
      <c r="D66" s="28"/>
      <c r="E66" s="29"/>
      <c r="F66" s="30"/>
      <c r="G66" s="31"/>
      <c r="H66" s="32"/>
    </row>
    <row r="67" spans="2:16" ht="15.75" customHeight="1" x14ac:dyDescent="0.2">
      <c r="B67" s="27" t="s">
        <v>71</v>
      </c>
      <c r="C67" s="28"/>
      <c r="D67" s="28"/>
      <c r="E67" s="29"/>
      <c r="F67" s="37" t="s">
        <v>73</v>
      </c>
      <c r="G67" s="38" t="s">
        <v>73</v>
      </c>
      <c r="H67" s="32"/>
    </row>
    <row r="68" spans="2:16" ht="15.75" customHeight="1" x14ac:dyDescent="0.2">
      <c r="B68" s="28"/>
      <c r="C68" s="28"/>
      <c r="D68" s="28"/>
      <c r="E68" s="29"/>
      <c r="F68" s="30"/>
      <c r="G68" s="31"/>
      <c r="H68" s="32"/>
      <c r="L68" s="3"/>
    </row>
    <row r="69" spans="2:16" ht="15.75" customHeight="1" x14ac:dyDescent="0.2">
      <c r="B69" s="39" t="s">
        <v>75</v>
      </c>
      <c r="C69" s="39"/>
      <c r="D69" s="39"/>
      <c r="E69" s="40"/>
      <c r="F69" s="34">
        <v>103.26</v>
      </c>
      <c r="G69" s="35">
        <v>7.7799999999999994E-2</v>
      </c>
      <c r="H69" s="36"/>
    </row>
    <row r="70" spans="2:16" ht="15.75" customHeight="1" x14ac:dyDescent="0.2">
      <c r="B70" s="28"/>
      <c r="C70" s="28"/>
      <c r="D70" s="28"/>
      <c r="E70" s="29"/>
      <c r="F70" s="30"/>
      <c r="G70" s="31"/>
      <c r="H70" s="32"/>
      <c r="L70" s="3"/>
    </row>
    <row r="71" spans="2:16" ht="15.75" customHeight="1" x14ac:dyDescent="0.2">
      <c r="B71" s="27" t="s">
        <v>76</v>
      </c>
      <c r="C71" s="28"/>
      <c r="D71" s="28"/>
      <c r="E71" s="29"/>
      <c r="F71" s="30"/>
      <c r="G71" s="31"/>
      <c r="H71" s="32"/>
      <c r="L71" s="3"/>
    </row>
    <row r="72" spans="2:16" ht="15.75" customHeight="1" x14ac:dyDescent="0.2">
      <c r="B72" s="28"/>
      <c r="C72" s="28"/>
      <c r="D72" s="28"/>
      <c r="E72" s="29"/>
      <c r="F72" s="30"/>
      <c r="G72" s="31"/>
      <c r="H72" s="32"/>
      <c r="L72" s="3"/>
    </row>
    <row r="73" spans="2:16" ht="15.75" customHeight="1" x14ac:dyDescent="0.2">
      <c r="B73" s="27" t="s">
        <v>77</v>
      </c>
      <c r="C73" s="28"/>
      <c r="D73" s="28"/>
      <c r="E73" s="29"/>
      <c r="F73" s="30"/>
      <c r="G73" s="31"/>
      <c r="H73" s="32"/>
      <c r="L73" s="3"/>
    </row>
    <row r="74" spans="2:16" ht="15.75" customHeight="1" x14ac:dyDescent="0.2">
      <c r="B74" s="28" t="s">
        <v>87</v>
      </c>
      <c r="C74" s="28" t="s">
        <v>88</v>
      </c>
      <c r="D74" s="28" t="s">
        <v>63</v>
      </c>
      <c r="E74" s="29">
        <v>50000</v>
      </c>
      <c r="F74" s="30">
        <v>49.95</v>
      </c>
      <c r="G74" s="31">
        <v>3.7600000000000001E-2</v>
      </c>
      <c r="H74" s="32">
        <v>3.3244999999999997E-2</v>
      </c>
      <c r="L74" s="3"/>
    </row>
    <row r="75" spans="2:16" ht="15.75" customHeight="1" x14ac:dyDescent="0.2">
      <c r="B75" s="27" t="s">
        <v>71</v>
      </c>
      <c r="C75" s="27"/>
      <c r="D75" s="27"/>
      <c r="E75" s="33"/>
      <c r="F75" s="34">
        <v>49.95</v>
      </c>
      <c r="G75" s="35">
        <v>3.7600000000000001E-2</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39" t="s">
        <v>75</v>
      </c>
      <c r="C77" s="39"/>
      <c r="D77" s="39"/>
      <c r="E77" s="40"/>
      <c r="F77" s="34">
        <v>49.95</v>
      </c>
      <c r="G77" s="35">
        <v>3.7600000000000001E-2</v>
      </c>
      <c r="H77" s="36"/>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78</v>
      </c>
      <c r="C80" s="28"/>
      <c r="D80" s="28"/>
      <c r="E80" s="29"/>
      <c r="F80" s="30"/>
      <c r="G80" s="31"/>
      <c r="H80" s="32"/>
      <c r="L80" s="9"/>
      <c r="M80" s="9"/>
      <c r="N80" s="9"/>
      <c r="O80" s="9"/>
      <c r="P80" s="9"/>
    </row>
    <row r="81" spans="2:16" ht="15.75" customHeight="1" x14ac:dyDescent="0.2">
      <c r="B81" s="28" t="s">
        <v>79</v>
      </c>
      <c r="C81" s="28"/>
      <c r="D81" s="28"/>
      <c r="E81" s="29"/>
      <c r="F81" s="30">
        <v>34.409999999999997</v>
      </c>
      <c r="G81" s="31">
        <v>2.5899999999999999E-2</v>
      </c>
      <c r="H81" s="32"/>
      <c r="L81" s="9"/>
      <c r="M81" s="9"/>
      <c r="N81" s="9"/>
      <c r="O81" s="9"/>
      <c r="P81" s="9"/>
    </row>
    <row r="82" spans="2:16" ht="15.75" customHeight="1" x14ac:dyDescent="0.2">
      <c r="B82" s="27" t="s">
        <v>71</v>
      </c>
      <c r="C82" s="27"/>
      <c r="D82" s="27"/>
      <c r="E82" s="33"/>
      <c r="F82" s="34">
        <v>34.409999999999997</v>
      </c>
      <c r="G82" s="35">
        <v>2.5899999999999999E-2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75</v>
      </c>
      <c r="C84" s="39"/>
      <c r="D84" s="39"/>
      <c r="E84" s="40"/>
      <c r="F84" s="34">
        <v>34.409999999999997</v>
      </c>
      <c r="G84" s="35">
        <v>2.5899999999999999E-2</v>
      </c>
      <c r="H84" s="36"/>
      <c r="L84" s="9"/>
      <c r="M84" s="9"/>
      <c r="N84" s="9"/>
      <c r="O84" s="9"/>
      <c r="P84" s="9"/>
    </row>
    <row r="85" spans="2:16" ht="15.75" customHeight="1" x14ac:dyDescent="0.2">
      <c r="B85" s="28" t="s">
        <v>80</v>
      </c>
      <c r="C85" s="28"/>
      <c r="D85" s="28"/>
      <c r="E85" s="29"/>
      <c r="F85" s="41">
        <v>-11.25</v>
      </c>
      <c r="G85" s="42">
        <v>-8.499999999999952E-3</v>
      </c>
      <c r="H85" s="32"/>
    </row>
    <row r="86" spans="2:16" ht="15.75" customHeight="1" x14ac:dyDescent="0.2">
      <c r="B86" s="43" t="s">
        <v>81</v>
      </c>
      <c r="C86" s="43"/>
      <c r="D86" s="43"/>
      <c r="E86" s="44"/>
      <c r="F86" s="45">
        <v>1327.89</v>
      </c>
      <c r="G86" s="46">
        <v>1</v>
      </c>
      <c r="H86" s="47"/>
      <c r="L86" s="3"/>
    </row>
    <row r="87" spans="2:16" ht="15.75" customHeight="1" x14ac:dyDescent="0.2">
      <c r="B87" s="2"/>
    </row>
    <row r="88" spans="2:16" ht="15.75" customHeight="1" x14ac:dyDescent="0.2">
      <c r="B88" s="15" t="s">
        <v>91</v>
      </c>
    </row>
    <row r="89" spans="2:16" ht="15.75" customHeight="1" thickBot="1" x14ac:dyDescent="0.25"/>
    <row r="90" spans="2:16" ht="27" customHeight="1" thickBot="1" x14ac:dyDescent="0.25">
      <c r="B90" s="66" t="s">
        <v>528</v>
      </c>
      <c r="C90" s="67" t="s">
        <v>529</v>
      </c>
      <c r="D90" s="68" t="s">
        <v>530</v>
      </c>
      <c r="E90" s="69" t="s">
        <v>531</v>
      </c>
      <c r="G90" s="2"/>
      <c r="H90" s="2"/>
    </row>
    <row r="91" spans="2:16" ht="29.25" customHeight="1" x14ac:dyDescent="0.2">
      <c r="B91" s="76" t="s">
        <v>551</v>
      </c>
      <c r="C91" s="88"/>
      <c r="D91" s="91" t="s">
        <v>542</v>
      </c>
      <c r="E91" s="93"/>
      <c r="G91" s="2"/>
      <c r="H91" s="2"/>
    </row>
    <row r="92" spans="2:16" ht="39.950000000000003" customHeight="1" x14ac:dyDescent="0.2">
      <c r="B92" s="71" t="s">
        <v>552</v>
      </c>
      <c r="C92" s="89"/>
      <c r="D92" s="92"/>
      <c r="E92" s="89"/>
      <c r="G92" s="2"/>
      <c r="H92" s="2"/>
    </row>
    <row r="93" spans="2:16" ht="39.950000000000003" customHeight="1" x14ac:dyDescent="0.2">
      <c r="B93" s="71" t="s">
        <v>553</v>
      </c>
      <c r="C93" s="89"/>
      <c r="D93" s="92"/>
      <c r="E93" s="89"/>
      <c r="G93" s="2"/>
      <c r="H93" s="2"/>
    </row>
    <row r="94" spans="2:16" ht="23.25" customHeight="1" thickBot="1" x14ac:dyDescent="0.25">
      <c r="B94" s="72" t="s">
        <v>545</v>
      </c>
      <c r="C94" s="90"/>
      <c r="D94" s="75" t="s">
        <v>545</v>
      </c>
      <c r="E94" s="94"/>
      <c r="G94" s="2"/>
      <c r="H94" s="2"/>
    </row>
    <row r="96" spans="2:16" ht="12" x14ac:dyDescent="0.2">
      <c r="B96" s="2" t="s">
        <v>537</v>
      </c>
      <c r="C96" s="2"/>
      <c r="D96" s="2"/>
      <c r="G96" s="2"/>
      <c r="H96" s="2"/>
    </row>
    <row r="97" spans="2:8" ht="12" x14ac:dyDescent="0.2">
      <c r="B97" s="3" t="s">
        <v>538</v>
      </c>
      <c r="C97" s="2"/>
      <c r="D97" s="2"/>
      <c r="G97" s="2"/>
      <c r="H97" s="2"/>
    </row>
  </sheetData>
  <mergeCells count="3">
    <mergeCell ref="C91:C94"/>
    <mergeCell ref="D91:D93"/>
    <mergeCell ref="E91:E94"/>
  </mergeCells>
  <hyperlinks>
    <hyperlink ref="I1" location="'Sheet1'!A1" display="Index" xr:uid="{D23BA058-F5AF-48FC-A27C-6B2C817A591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ADE6D-C82D-4072-A46E-99297117CEE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140625" style="12" customWidth="1"/>
    <col min="4" max="4" width="26.5703125" style="12" customWidth="1"/>
    <col min="5" max="5" width="37.42578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94</v>
      </c>
      <c r="C7" s="28" t="s">
        <v>95</v>
      </c>
      <c r="D7" s="28" t="s">
        <v>96</v>
      </c>
      <c r="E7" s="29">
        <v>212255</v>
      </c>
      <c r="F7" s="30">
        <v>3641.45</v>
      </c>
      <c r="G7" s="31">
        <v>0.09</v>
      </c>
      <c r="H7" s="32"/>
    </row>
    <row r="8" spans="2:9" ht="15.75" customHeight="1" x14ac:dyDescent="0.2">
      <c r="B8" s="28" t="s">
        <v>97</v>
      </c>
      <c r="C8" s="28" t="s">
        <v>98</v>
      </c>
      <c r="D8" s="28" t="s">
        <v>99</v>
      </c>
      <c r="E8" s="29">
        <v>485787</v>
      </c>
      <c r="F8" s="30">
        <v>3607.94</v>
      </c>
      <c r="G8" s="31">
        <v>8.9200000000000002E-2</v>
      </c>
      <c r="H8" s="32"/>
    </row>
    <row r="9" spans="2:9" ht="15.75" customHeight="1" x14ac:dyDescent="0.2">
      <c r="B9" s="28" t="s">
        <v>100</v>
      </c>
      <c r="C9" s="28" t="s">
        <v>101</v>
      </c>
      <c r="D9" s="28" t="s">
        <v>99</v>
      </c>
      <c r="E9" s="29">
        <v>194602</v>
      </c>
      <c r="F9" s="30">
        <v>2775.51</v>
      </c>
      <c r="G9" s="31">
        <v>6.8599999999999994E-2</v>
      </c>
      <c r="H9" s="32"/>
    </row>
    <row r="10" spans="2:9" ht="15.75" customHeight="1" x14ac:dyDescent="0.2">
      <c r="B10" s="28" t="s">
        <v>137</v>
      </c>
      <c r="C10" s="28" t="s">
        <v>138</v>
      </c>
      <c r="D10" s="28" t="s">
        <v>96</v>
      </c>
      <c r="E10" s="29">
        <v>58058</v>
      </c>
      <c r="F10" s="30">
        <v>2063.5</v>
      </c>
      <c r="G10" s="31">
        <v>5.0999999999999997E-2</v>
      </c>
      <c r="H10" s="32"/>
    </row>
    <row r="11" spans="2:9" ht="15.75" customHeight="1" x14ac:dyDescent="0.2">
      <c r="B11" s="28" t="s">
        <v>208</v>
      </c>
      <c r="C11" s="28" t="s">
        <v>209</v>
      </c>
      <c r="D11" s="28" t="s">
        <v>99</v>
      </c>
      <c r="E11" s="29">
        <v>68505</v>
      </c>
      <c r="F11" s="30">
        <v>1262.3800000000001</v>
      </c>
      <c r="G11" s="31">
        <v>3.1199999999999999E-2</v>
      </c>
      <c r="H11" s="32"/>
    </row>
    <row r="12" spans="2:9" ht="15.75" customHeight="1" x14ac:dyDescent="0.2">
      <c r="B12" s="28" t="s">
        <v>117</v>
      </c>
      <c r="C12" s="28" t="s">
        <v>118</v>
      </c>
      <c r="D12" s="28" t="s">
        <v>119</v>
      </c>
      <c r="E12" s="29">
        <v>178275</v>
      </c>
      <c r="F12" s="30">
        <v>1223.8599999999999</v>
      </c>
      <c r="G12" s="31">
        <v>3.0300000000000001E-2</v>
      </c>
      <c r="H12" s="32"/>
    </row>
    <row r="13" spans="2:9" ht="15.75" customHeight="1" x14ac:dyDescent="0.2">
      <c r="B13" s="28" t="s">
        <v>105</v>
      </c>
      <c r="C13" s="28" t="s">
        <v>106</v>
      </c>
      <c r="D13" s="28" t="s">
        <v>107</v>
      </c>
      <c r="E13" s="29">
        <v>49644</v>
      </c>
      <c r="F13" s="30">
        <v>1078.32</v>
      </c>
      <c r="G13" s="31">
        <v>2.6700000000000002E-2</v>
      </c>
      <c r="H13" s="32"/>
    </row>
    <row r="14" spans="2:9" ht="15.75" customHeight="1" x14ac:dyDescent="0.2">
      <c r="B14" s="28" t="s">
        <v>288</v>
      </c>
      <c r="C14" s="28" t="s">
        <v>289</v>
      </c>
      <c r="D14" s="28" t="s">
        <v>168</v>
      </c>
      <c r="E14" s="29">
        <v>171793</v>
      </c>
      <c r="F14" s="30">
        <v>1065.03</v>
      </c>
      <c r="G14" s="31">
        <v>2.63E-2</v>
      </c>
      <c r="H14" s="32"/>
    </row>
    <row r="15" spans="2:9" ht="15.75" customHeight="1" x14ac:dyDescent="0.2">
      <c r="B15" s="28" t="s">
        <v>249</v>
      </c>
      <c r="C15" s="28" t="s">
        <v>250</v>
      </c>
      <c r="D15" s="28" t="s">
        <v>120</v>
      </c>
      <c r="E15" s="29">
        <v>295549</v>
      </c>
      <c r="F15" s="30">
        <v>1031.02</v>
      </c>
      <c r="G15" s="31">
        <v>2.5499999999999998E-2</v>
      </c>
      <c r="H15" s="32"/>
    </row>
    <row r="16" spans="2:9" ht="15.75" customHeight="1" x14ac:dyDescent="0.2">
      <c r="B16" s="28" t="s">
        <v>292</v>
      </c>
      <c r="C16" s="28" t="s">
        <v>293</v>
      </c>
      <c r="D16" s="28" t="s">
        <v>224</v>
      </c>
      <c r="E16" s="29">
        <v>158141</v>
      </c>
      <c r="F16" s="30">
        <v>922.83</v>
      </c>
      <c r="G16" s="31">
        <v>2.2800000000000001E-2</v>
      </c>
      <c r="H16" s="32"/>
    </row>
    <row r="17" spans="2:8" ht="15.75" customHeight="1" x14ac:dyDescent="0.2">
      <c r="B17" s="28" t="s">
        <v>210</v>
      </c>
      <c r="C17" s="28" t="s">
        <v>211</v>
      </c>
      <c r="D17" s="28" t="s">
        <v>99</v>
      </c>
      <c r="E17" s="29">
        <v>183221</v>
      </c>
      <c r="F17" s="30">
        <v>885.32</v>
      </c>
      <c r="G17" s="31">
        <v>2.1899999999999999E-2</v>
      </c>
      <c r="H17" s="32"/>
    </row>
    <row r="18" spans="2:8" ht="15.75" customHeight="1" x14ac:dyDescent="0.2">
      <c r="B18" s="28" t="s">
        <v>283</v>
      </c>
      <c r="C18" s="28" t="s">
        <v>284</v>
      </c>
      <c r="D18" s="28" t="s">
        <v>285</v>
      </c>
      <c r="E18" s="29">
        <v>113122</v>
      </c>
      <c r="F18" s="30">
        <v>875.45</v>
      </c>
      <c r="G18" s="31">
        <v>2.1600000000000001E-2</v>
      </c>
      <c r="H18" s="32"/>
    </row>
    <row r="19" spans="2:8" ht="15.75" customHeight="1" x14ac:dyDescent="0.2">
      <c r="B19" s="28" t="s">
        <v>219</v>
      </c>
      <c r="C19" s="28" t="s">
        <v>220</v>
      </c>
      <c r="D19" s="28" t="s">
        <v>221</v>
      </c>
      <c r="E19" s="29">
        <v>147742</v>
      </c>
      <c r="F19" s="30">
        <v>847.67</v>
      </c>
      <c r="G19" s="31">
        <v>2.1000000000000001E-2</v>
      </c>
      <c r="H19" s="32"/>
    </row>
    <row r="20" spans="2:8" ht="15.75" customHeight="1" x14ac:dyDescent="0.2">
      <c r="B20" s="28" t="s">
        <v>132</v>
      </c>
      <c r="C20" s="28" t="s">
        <v>133</v>
      </c>
      <c r="D20" s="28" t="s">
        <v>134</v>
      </c>
      <c r="E20" s="29">
        <v>35116</v>
      </c>
      <c r="F20" s="30">
        <v>830.32</v>
      </c>
      <c r="G20" s="31">
        <v>2.0500000000000001E-2</v>
      </c>
      <c r="H20" s="32"/>
    </row>
    <row r="21" spans="2:8" ht="15.75" customHeight="1" x14ac:dyDescent="0.2">
      <c r="B21" s="28" t="s">
        <v>217</v>
      </c>
      <c r="C21" s="28" t="s">
        <v>218</v>
      </c>
      <c r="D21" s="28" t="s">
        <v>107</v>
      </c>
      <c r="E21" s="29">
        <v>24000</v>
      </c>
      <c r="F21" s="30">
        <v>761.92</v>
      </c>
      <c r="G21" s="31">
        <v>1.8800000000000001E-2</v>
      </c>
      <c r="H21" s="32"/>
    </row>
    <row r="22" spans="2:8" ht="15.75" customHeight="1" x14ac:dyDescent="0.2">
      <c r="B22" s="28" t="s">
        <v>234</v>
      </c>
      <c r="C22" s="28" t="s">
        <v>235</v>
      </c>
      <c r="D22" s="28" t="s">
        <v>192</v>
      </c>
      <c r="E22" s="29">
        <v>29569</v>
      </c>
      <c r="F22" s="30">
        <v>752.99</v>
      </c>
      <c r="G22" s="31">
        <v>1.8599999999999998E-2</v>
      </c>
      <c r="H22" s="32"/>
    </row>
    <row r="23" spans="2:8" ht="15.75" customHeight="1" x14ac:dyDescent="0.2">
      <c r="B23" s="28" t="s">
        <v>174</v>
      </c>
      <c r="C23" s="28" t="s">
        <v>175</v>
      </c>
      <c r="D23" s="28" t="s">
        <v>96</v>
      </c>
      <c r="E23" s="29">
        <v>65369</v>
      </c>
      <c r="F23" s="30">
        <v>736.68</v>
      </c>
      <c r="G23" s="31">
        <v>1.8200000000000001E-2</v>
      </c>
      <c r="H23" s="32"/>
    </row>
    <row r="24" spans="2:8" ht="15.75" customHeight="1" x14ac:dyDescent="0.2">
      <c r="B24" s="28" t="s">
        <v>331</v>
      </c>
      <c r="C24" s="28" t="s">
        <v>332</v>
      </c>
      <c r="D24" s="28" t="s">
        <v>333</v>
      </c>
      <c r="E24" s="29">
        <v>105833</v>
      </c>
      <c r="F24" s="30">
        <v>670.77</v>
      </c>
      <c r="G24" s="31">
        <v>1.66E-2</v>
      </c>
      <c r="H24" s="32"/>
    </row>
    <row r="25" spans="2:8" ht="15.75" customHeight="1" x14ac:dyDescent="0.2">
      <c r="B25" s="28" t="s">
        <v>344</v>
      </c>
      <c r="C25" s="28" t="s">
        <v>345</v>
      </c>
      <c r="D25" s="28" t="s">
        <v>308</v>
      </c>
      <c r="E25" s="29">
        <v>80168</v>
      </c>
      <c r="F25" s="30">
        <v>648</v>
      </c>
      <c r="G25" s="31">
        <v>1.6E-2</v>
      </c>
      <c r="H25" s="32"/>
    </row>
    <row r="26" spans="2:8" ht="15.75" customHeight="1" x14ac:dyDescent="0.2">
      <c r="B26" s="28" t="s">
        <v>108</v>
      </c>
      <c r="C26" s="28" t="s">
        <v>109</v>
      </c>
      <c r="D26" s="28" t="s">
        <v>107</v>
      </c>
      <c r="E26" s="29">
        <v>3645</v>
      </c>
      <c r="F26" s="30">
        <v>642.95000000000005</v>
      </c>
      <c r="G26" s="31">
        <v>1.5900000000000001E-2</v>
      </c>
      <c r="H26" s="32"/>
    </row>
    <row r="27" spans="2:8" ht="15.75" customHeight="1" x14ac:dyDescent="0.2">
      <c r="B27" s="28" t="s">
        <v>313</v>
      </c>
      <c r="C27" s="28" t="s">
        <v>314</v>
      </c>
      <c r="D27" s="28" t="s">
        <v>168</v>
      </c>
      <c r="E27" s="29">
        <v>103140</v>
      </c>
      <c r="F27" s="30">
        <v>618.01</v>
      </c>
      <c r="G27" s="31">
        <v>1.5299999999999999E-2</v>
      </c>
      <c r="H27" s="32"/>
    </row>
    <row r="28" spans="2:8" ht="15.75" customHeight="1" x14ac:dyDescent="0.2">
      <c r="B28" s="28" t="s">
        <v>290</v>
      </c>
      <c r="C28" s="28" t="s">
        <v>291</v>
      </c>
      <c r="D28" s="28" t="s">
        <v>107</v>
      </c>
      <c r="E28" s="29">
        <v>133215</v>
      </c>
      <c r="F28" s="30">
        <v>605.66</v>
      </c>
      <c r="G28" s="31">
        <v>1.4999999999999999E-2</v>
      </c>
      <c r="H28" s="32"/>
    </row>
    <row r="29" spans="2:8" ht="15.75" customHeight="1" x14ac:dyDescent="0.2">
      <c r="B29" s="28" t="s">
        <v>157</v>
      </c>
      <c r="C29" s="28" t="s">
        <v>158</v>
      </c>
      <c r="D29" s="28" t="s">
        <v>99</v>
      </c>
      <c r="E29" s="29">
        <v>81263</v>
      </c>
      <c r="F29" s="30">
        <v>603.29999999999995</v>
      </c>
      <c r="G29" s="31">
        <v>1.49E-2</v>
      </c>
      <c r="H29" s="32"/>
    </row>
    <row r="30" spans="2:8" ht="15.75" customHeight="1" x14ac:dyDescent="0.2">
      <c r="B30" s="28" t="s">
        <v>346</v>
      </c>
      <c r="C30" s="28" t="s">
        <v>347</v>
      </c>
      <c r="D30" s="28" t="s">
        <v>192</v>
      </c>
      <c r="E30" s="29">
        <v>35402</v>
      </c>
      <c r="F30" s="30">
        <v>592.19000000000005</v>
      </c>
      <c r="G30" s="31">
        <v>1.46E-2</v>
      </c>
      <c r="H30" s="32"/>
    </row>
    <row r="31" spans="2:8" ht="15.75" customHeight="1" x14ac:dyDescent="0.2">
      <c r="B31" s="28" t="s">
        <v>225</v>
      </c>
      <c r="C31" s="28" t="s">
        <v>226</v>
      </c>
      <c r="D31" s="28" t="s">
        <v>227</v>
      </c>
      <c r="E31" s="29">
        <v>11801</v>
      </c>
      <c r="F31" s="30">
        <v>566.78</v>
      </c>
      <c r="G31" s="31">
        <v>1.4E-2</v>
      </c>
      <c r="H31" s="32"/>
    </row>
    <row r="32" spans="2:8" ht="15.75" customHeight="1" x14ac:dyDescent="0.2">
      <c r="B32" s="28" t="s">
        <v>112</v>
      </c>
      <c r="C32" s="28" t="s">
        <v>113</v>
      </c>
      <c r="D32" s="28" t="s">
        <v>96</v>
      </c>
      <c r="E32" s="29">
        <v>38680</v>
      </c>
      <c r="F32" s="30">
        <v>545.39</v>
      </c>
      <c r="G32" s="31">
        <v>1.35E-2</v>
      </c>
      <c r="H32" s="32"/>
    </row>
    <row r="33" spans="2:8" ht="15.75" customHeight="1" x14ac:dyDescent="0.2">
      <c r="B33" s="28" t="s">
        <v>302</v>
      </c>
      <c r="C33" s="28" t="s">
        <v>303</v>
      </c>
      <c r="D33" s="28" t="s">
        <v>192</v>
      </c>
      <c r="E33" s="29">
        <v>68391</v>
      </c>
      <c r="F33" s="30">
        <v>541.14</v>
      </c>
      <c r="G33" s="31">
        <v>1.34E-2</v>
      </c>
      <c r="H33" s="32"/>
    </row>
    <row r="34" spans="2:8" ht="15.75" customHeight="1" x14ac:dyDescent="0.2">
      <c r="B34" s="28" t="s">
        <v>348</v>
      </c>
      <c r="C34" s="28" t="s">
        <v>349</v>
      </c>
      <c r="D34" s="28" t="s">
        <v>350</v>
      </c>
      <c r="E34" s="29">
        <v>331335</v>
      </c>
      <c r="F34" s="30">
        <v>511.58</v>
      </c>
      <c r="G34" s="31">
        <v>1.26E-2</v>
      </c>
      <c r="H34" s="32"/>
    </row>
    <row r="35" spans="2:8" ht="15.75" customHeight="1" x14ac:dyDescent="0.2">
      <c r="B35" s="28" t="s">
        <v>294</v>
      </c>
      <c r="C35" s="28" t="s">
        <v>295</v>
      </c>
      <c r="D35" s="28" t="s">
        <v>156</v>
      </c>
      <c r="E35" s="29">
        <v>546303</v>
      </c>
      <c r="F35" s="30">
        <v>508.61</v>
      </c>
      <c r="G35" s="31">
        <v>1.26E-2</v>
      </c>
      <c r="H35" s="32"/>
    </row>
    <row r="36" spans="2:8" ht="15.75" customHeight="1" x14ac:dyDescent="0.2">
      <c r="B36" s="28" t="s">
        <v>162</v>
      </c>
      <c r="C36" s="28" t="s">
        <v>163</v>
      </c>
      <c r="D36" s="28" t="s">
        <v>143</v>
      </c>
      <c r="E36" s="29">
        <v>46903</v>
      </c>
      <c r="F36" s="30">
        <v>497.24</v>
      </c>
      <c r="G36" s="31">
        <v>1.23E-2</v>
      </c>
      <c r="H36" s="32"/>
    </row>
    <row r="37" spans="2:8" ht="15.75" customHeight="1" x14ac:dyDescent="0.2">
      <c r="B37" s="28" t="s">
        <v>245</v>
      </c>
      <c r="C37" s="28" t="s">
        <v>246</v>
      </c>
      <c r="D37" s="28" t="s">
        <v>107</v>
      </c>
      <c r="E37" s="29">
        <v>86731</v>
      </c>
      <c r="F37" s="30">
        <v>488.6</v>
      </c>
      <c r="G37" s="31">
        <v>1.21E-2</v>
      </c>
      <c r="H37" s="32"/>
    </row>
    <row r="38" spans="2:8" ht="15.75" customHeight="1" x14ac:dyDescent="0.2">
      <c r="B38" s="28" t="s">
        <v>325</v>
      </c>
      <c r="C38" s="28" t="s">
        <v>326</v>
      </c>
      <c r="D38" s="28" t="s">
        <v>99</v>
      </c>
      <c r="E38" s="29">
        <v>477310</v>
      </c>
      <c r="F38" s="30">
        <v>462.99</v>
      </c>
      <c r="G38" s="31">
        <v>1.14E-2</v>
      </c>
      <c r="H38" s="32"/>
    </row>
    <row r="39" spans="2:8" ht="15.75" customHeight="1" x14ac:dyDescent="0.2">
      <c r="B39" s="28" t="s">
        <v>236</v>
      </c>
      <c r="C39" s="28" t="s">
        <v>237</v>
      </c>
      <c r="D39" s="28" t="s">
        <v>116</v>
      </c>
      <c r="E39" s="29">
        <v>99212</v>
      </c>
      <c r="F39" s="30">
        <v>450.47</v>
      </c>
      <c r="G39" s="31">
        <v>1.11E-2</v>
      </c>
      <c r="H39" s="32"/>
    </row>
    <row r="40" spans="2:8" ht="15.75" customHeight="1" x14ac:dyDescent="0.2">
      <c r="B40" s="28" t="s">
        <v>178</v>
      </c>
      <c r="C40" s="28" t="s">
        <v>179</v>
      </c>
      <c r="D40" s="28" t="s">
        <v>116</v>
      </c>
      <c r="E40" s="29">
        <v>5247</v>
      </c>
      <c r="F40" s="30">
        <v>436.24</v>
      </c>
      <c r="G40" s="31">
        <v>1.0800000000000001E-2</v>
      </c>
      <c r="H40" s="32"/>
    </row>
    <row r="41" spans="2:8" ht="15.75" customHeight="1" x14ac:dyDescent="0.2">
      <c r="B41" s="28" t="s">
        <v>351</v>
      </c>
      <c r="C41" s="28" t="s">
        <v>352</v>
      </c>
      <c r="D41" s="28" t="s">
        <v>156</v>
      </c>
      <c r="E41" s="29">
        <v>387019</v>
      </c>
      <c r="F41" s="30">
        <v>433.27</v>
      </c>
      <c r="G41" s="31">
        <v>1.0699999999999999E-2</v>
      </c>
      <c r="H41" s="32"/>
    </row>
    <row r="42" spans="2:8" ht="15.75" customHeight="1" x14ac:dyDescent="0.2">
      <c r="B42" s="28" t="s">
        <v>353</v>
      </c>
      <c r="C42" s="28" t="s">
        <v>354</v>
      </c>
      <c r="D42" s="28" t="s">
        <v>184</v>
      </c>
      <c r="E42" s="29">
        <v>14791</v>
      </c>
      <c r="F42" s="30">
        <v>406.76</v>
      </c>
      <c r="G42" s="31">
        <v>1.01E-2</v>
      </c>
      <c r="H42" s="32"/>
    </row>
    <row r="43" spans="2:8" ht="15.75" customHeight="1" x14ac:dyDescent="0.2">
      <c r="B43" s="28" t="s">
        <v>355</v>
      </c>
      <c r="C43" s="28" t="s">
        <v>356</v>
      </c>
      <c r="D43" s="28" t="s">
        <v>357</v>
      </c>
      <c r="E43" s="29">
        <v>30751</v>
      </c>
      <c r="F43" s="30">
        <v>391.23</v>
      </c>
      <c r="G43" s="31">
        <v>9.7000000000000003E-3</v>
      </c>
      <c r="H43" s="32"/>
    </row>
    <row r="44" spans="2:8" ht="15.75" customHeight="1" x14ac:dyDescent="0.2">
      <c r="B44" s="28" t="s">
        <v>222</v>
      </c>
      <c r="C44" s="28" t="s">
        <v>223</v>
      </c>
      <c r="D44" s="28" t="s">
        <v>224</v>
      </c>
      <c r="E44" s="29">
        <v>270036</v>
      </c>
      <c r="F44" s="30">
        <v>391.15</v>
      </c>
      <c r="G44" s="31">
        <v>9.7000000000000003E-3</v>
      </c>
      <c r="H44" s="32"/>
    </row>
    <row r="45" spans="2:8" ht="15.75" customHeight="1" x14ac:dyDescent="0.2">
      <c r="B45" s="28" t="s">
        <v>321</v>
      </c>
      <c r="C45" s="28" t="s">
        <v>322</v>
      </c>
      <c r="D45" s="28" t="s">
        <v>134</v>
      </c>
      <c r="E45" s="29">
        <v>24677</v>
      </c>
      <c r="F45" s="30">
        <v>390.8</v>
      </c>
      <c r="G45" s="31">
        <v>9.7000000000000003E-3</v>
      </c>
      <c r="H45" s="32"/>
    </row>
    <row r="46" spans="2:8" ht="15.75" customHeight="1" x14ac:dyDescent="0.2">
      <c r="B46" s="28" t="s">
        <v>358</v>
      </c>
      <c r="C46" s="28" t="s">
        <v>359</v>
      </c>
      <c r="D46" s="28" t="s">
        <v>360</v>
      </c>
      <c r="E46" s="29">
        <v>236166</v>
      </c>
      <c r="F46" s="30">
        <v>383.65</v>
      </c>
      <c r="G46" s="31">
        <v>9.4999999999999998E-3</v>
      </c>
      <c r="H46" s="32"/>
    </row>
    <row r="47" spans="2:8" ht="15.75" customHeight="1" x14ac:dyDescent="0.2">
      <c r="B47" s="28" t="s">
        <v>300</v>
      </c>
      <c r="C47" s="28" t="s">
        <v>301</v>
      </c>
      <c r="D47" s="28" t="s">
        <v>120</v>
      </c>
      <c r="E47" s="29">
        <v>10984</v>
      </c>
      <c r="F47" s="30">
        <v>360.05</v>
      </c>
      <c r="G47" s="31">
        <v>8.8999999999999999E-3</v>
      </c>
      <c r="H47" s="32"/>
    </row>
    <row r="48" spans="2:8" ht="15.75" customHeight="1" x14ac:dyDescent="0.2">
      <c r="B48" s="28" t="s">
        <v>304</v>
      </c>
      <c r="C48" s="28" t="s">
        <v>305</v>
      </c>
      <c r="D48" s="28" t="s">
        <v>99</v>
      </c>
      <c r="E48" s="29">
        <v>284660</v>
      </c>
      <c r="F48" s="30">
        <v>356.25</v>
      </c>
      <c r="G48" s="31">
        <v>8.8000000000000005E-3</v>
      </c>
      <c r="H48" s="32"/>
    </row>
    <row r="49" spans="2:8" ht="15.75" customHeight="1" x14ac:dyDescent="0.2">
      <c r="B49" s="28" t="s">
        <v>182</v>
      </c>
      <c r="C49" s="28" t="s">
        <v>183</v>
      </c>
      <c r="D49" s="28" t="s">
        <v>184</v>
      </c>
      <c r="E49" s="29">
        <v>14909</v>
      </c>
      <c r="F49" s="30">
        <v>355.38</v>
      </c>
      <c r="G49" s="31">
        <v>8.8000000000000005E-3</v>
      </c>
      <c r="H49" s="32"/>
    </row>
    <row r="50" spans="2:8" ht="15.75" customHeight="1" x14ac:dyDescent="0.2">
      <c r="B50" s="28" t="s">
        <v>317</v>
      </c>
      <c r="C50" s="28" t="s">
        <v>318</v>
      </c>
      <c r="D50" s="28" t="s">
        <v>224</v>
      </c>
      <c r="E50" s="29">
        <v>120127</v>
      </c>
      <c r="F50" s="30">
        <v>347.77</v>
      </c>
      <c r="G50" s="31">
        <v>8.6E-3</v>
      </c>
      <c r="H50" s="32"/>
    </row>
    <row r="51" spans="2:8" ht="15.75" customHeight="1" x14ac:dyDescent="0.2">
      <c r="B51" s="28" t="s">
        <v>361</v>
      </c>
      <c r="C51" s="28" t="s">
        <v>362</v>
      </c>
      <c r="D51" s="28" t="s">
        <v>120</v>
      </c>
      <c r="E51" s="29">
        <v>9152</v>
      </c>
      <c r="F51" s="30">
        <v>298.64999999999998</v>
      </c>
      <c r="G51" s="31">
        <v>7.4000000000000003E-3</v>
      </c>
      <c r="H51" s="32"/>
    </row>
    <row r="52" spans="2:8" ht="15.75" customHeight="1" x14ac:dyDescent="0.2">
      <c r="B52" s="28" t="s">
        <v>241</v>
      </c>
      <c r="C52" s="28" t="s">
        <v>242</v>
      </c>
      <c r="D52" s="28" t="s">
        <v>143</v>
      </c>
      <c r="E52" s="29">
        <v>23626</v>
      </c>
      <c r="F52" s="30">
        <v>298.58999999999997</v>
      </c>
      <c r="G52" s="31">
        <v>7.4000000000000003E-3</v>
      </c>
      <c r="H52" s="32"/>
    </row>
    <row r="53" spans="2:8" ht="15.75" customHeight="1" x14ac:dyDescent="0.2">
      <c r="B53" s="28" t="s">
        <v>141</v>
      </c>
      <c r="C53" s="28" t="s">
        <v>142</v>
      </c>
      <c r="D53" s="28" t="s">
        <v>143</v>
      </c>
      <c r="E53" s="29">
        <v>56662</v>
      </c>
      <c r="F53" s="30">
        <v>296.45999999999998</v>
      </c>
      <c r="G53" s="31">
        <v>7.3000000000000001E-3</v>
      </c>
      <c r="H53" s="32"/>
    </row>
    <row r="54" spans="2:8" ht="15.75" customHeight="1" x14ac:dyDescent="0.2">
      <c r="B54" s="28" t="s">
        <v>238</v>
      </c>
      <c r="C54" s="28" t="s">
        <v>239</v>
      </c>
      <c r="D54" s="28" t="s">
        <v>240</v>
      </c>
      <c r="E54" s="29">
        <v>23154</v>
      </c>
      <c r="F54" s="30">
        <v>282.64999999999998</v>
      </c>
      <c r="G54" s="31">
        <v>7.0000000000000001E-3</v>
      </c>
      <c r="H54" s="32"/>
    </row>
    <row r="55" spans="2:8" ht="15.75" customHeight="1" x14ac:dyDescent="0.2">
      <c r="B55" s="28" t="s">
        <v>230</v>
      </c>
      <c r="C55" s="28" t="s">
        <v>231</v>
      </c>
      <c r="D55" s="28" t="s">
        <v>120</v>
      </c>
      <c r="E55" s="29">
        <v>6752</v>
      </c>
      <c r="F55" s="30">
        <v>274.36</v>
      </c>
      <c r="G55" s="31">
        <v>6.7999999999999996E-3</v>
      </c>
      <c r="H55" s="32"/>
    </row>
    <row r="56" spans="2:8" ht="15.75" customHeight="1" x14ac:dyDescent="0.2">
      <c r="B56" s="28" t="s">
        <v>363</v>
      </c>
      <c r="C56" s="28" t="s">
        <v>364</v>
      </c>
      <c r="D56" s="28" t="s">
        <v>192</v>
      </c>
      <c r="E56" s="29">
        <v>77725</v>
      </c>
      <c r="F56" s="30">
        <v>256.10000000000002</v>
      </c>
      <c r="G56" s="31">
        <v>6.3E-3</v>
      </c>
      <c r="H56" s="32"/>
    </row>
    <row r="57" spans="2:8" ht="15.75" customHeight="1" x14ac:dyDescent="0.2">
      <c r="B57" s="28" t="s">
        <v>365</v>
      </c>
      <c r="C57" s="28" t="s">
        <v>366</v>
      </c>
      <c r="D57" s="28" t="s">
        <v>184</v>
      </c>
      <c r="E57" s="29">
        <v>34147</v>
      </c>
      <c r="F57" s="30">
        <v>71.540000000000006</v>
      </c>
      <c r="G57" s="31">
        <v>1.8E-3</v>
      </c>
      <c r="H57" s="32"/>
    </row>
    <row r="58" spans="2:8" ht="15.75" customHeight="1" x14ac:dyDescent="0.2">
      <c r="B58" s="28" t="s">
        <v>121</v>
      </c>
      <c r="C58" s="28" t="s">
        <v>122</v>
      </c>
      <c r="D58" s="28" t="s">
        <v>119</v>
      </c>
      <c r="E58" s="29">
        <v>12733</v>
      </c>
      <c r="F58" s="30">
        <v>41.8</v>
      </c>
      <c r="G58" s="31">
        <v>1E-3</v>
      </c>
      <c r="H58" s="32"/>
    </row>
    <row r="59" spans="2:8" ht="15.75" customHeight="1" x14ac:dyDescent="0.2">
      <c r="B59" s="28" t="s">
        <v>367</v>
      </c>
      <c r="C59" s="28" t="s">
        <v>368</v>
      </c>
      <c r="D59" s="28" t="s">
        <v>192</v>
      </c>
      <c r="E59" s="29">
        <v>1431</v>
      </c>
      <c r="F59" s="30">
        <v>25.98</v>
      </c>
      <c r="G59" s="31">
        <v>5.9999999999999995E-4</v>
      </c>
      <c r="H59" s="32"/>
    </row>
    <row r="60" spans="2:8" ht="15.75" customHeight="1" x14ac:dyDescent="0.2">
      <c r="B60" s="27" t="s">
        <v>71</v>
      </c>
      <c r="C60" s="27"/>
      <c r="D60" s="27"/>
      <c r="E60" s="33"/>
      <c r="F60" s="34">
        <v>39414.550000000003</v>
      </c>
      <c r="G60" s="35">
        <v>0.97450000000000003</v>
      </c>
      <c r="H60" s="36"/>
    </row>
    <row r="61" spans="2:8" ht="15.75" customHeight="1" x14ac:dyDescent="0.2">
      <c r="B61" s="27" t="s">
        <v>123</v>
      </c>
      <c r="C61" s="28"/>
      <c r="D61" s="28"/>
      <c r="E61" s="29"/>
      <c r="F61" s="30"/>
      <c r="G61" s="31"/>
      <c r="H61" s="32"/>
    </row>
    <row r="62" spans="2:8" ht="15.75" customHeight="1" x14ac:dyDescent="0.2">
      <c r="B62" s="27" t="s">
        <v>71</v>
      </c>
      <c r="C62" s="28"/>
      <c r="D62" s="28"/>
      <c r="E62" s="29"/>
      <c r="F62" s="37" t="s">
        <v>73</v>
      </c>
      <c r="G62" s="38" t="s">
        <v>73</v>
      </c>
      <c r="H62" s="32"/>
    </row>
    <row r="63" spans="2:8" ht="15.75" customHeight="1" x14ac:dyDescent="0.2">
      <c r="B63" s="28"/>
      <c r="C63" s="28"/>
      <c r="D63" s="28"/>
      <c r="E63" s="29"/>
      <c r="F63" s="30"/>
      <c r="G63" s="31"/>
      <c r="H63" s="32"/>
    </row>
    <row r="64" spans="2:8" ht="15.75" customHeight="1" x14ac:dyDescent="0.2">
      <c r="B64" s="39" t="s">
        <v>75</v>
      </c>
      <c r="C64" s="39"/>
      <c r="D64" s="39"/>
      <c r="E64" s="40"/>
      <c r="F64" s="34">
        <v>39414.550000000003</v>
      </c>
      <c r="G64" s="35">
        <v>0.97450000000000003</v>
      </c>
      <c r="H64" s="36"/>
    </row>
    <row r="65" spans="2:16" ht="15.75" customHeight="1" x14ac:dyDescent="0.2">
      <c r="B65" s="28"/>
      <c r="C65" s="28"/>
      <c r="D65" s="28"/>
      <c r="E65" s="29"/>
      <c r="F65" s="30"/>
      <c r="G65" s="31"/>
      <c r="H65" s="32"/>
    </row>
    <row r="66" spans="2:16" ht="15.75" customHeight="1" x14ac:dyDescent="0.2">
      <c r="B66" s="28"/>
      <c r="C66" s="28"/>
      <c r="D66" s="28"/>
      <c r="E66" s="29"/>
      <c r="F66" s="30"/>
      <c r="G66" s="31"/>
      <c r="H66" s="32"/>
    </row>
    <row r="67" spans="2:16" ht="15.75" customHeight="1" x14ac:dyDescent="0.2">
      <c r="B67" s="27" t="s">
        <v>78</v>
      </c>
      <c r="C67" s="28"/>
      <c r="D67" s="28"/>
      <c r="E67" s="29"/>
      <c r="F67" s="30"/>
      <c r="G67" s="31"/>
      <c r="H67" s="32"/>
    </row>
    <row r="68" spans="2:16" ht="15.75" customHeight="1" x14ac:dyDescent="0.2">
      <c r="B68" s="28" t="s">
        <v>79</v>
      </c>
      <c r="C68" s="28"/>
      <c r="D68" s="28"/>
      <c r="E68" s="29"/>
      <c r="F68" s="30">
        <v>1290.68</v>
      </c>
      <c r="G68" s="31">
        <v>3.1899999999999998E-2</v>
      </c>
      <c r="H68" s="32"/>
      <c r="L68" s="3"/>
    </row>
    <row r="69" spans="2:16" ht="15.75" customHeight="1" x14ac:dyDescent="0.2">
      <c r="B69" s="27" t="s">
        <v>71</v>
      </c>
      <c r="C69" s="27"/>
      <c r="D69" s="27"/>
      <c r="E69" s="33"/>
      <c r="F69" s="34">
        <v>1290.68</v>
      </c>
      <c r="G69" s="35">
        <v>3.1899999999999998E-2</v>
      </c>
      <c r="H69" s="36"/>
    </row>
    <row r="70" spans="2:16" ht="15.75" customHeight="1" x14ac:dyDescent="0.2">
      <c r="B70" s="28"/>
      <c r="C70" s="28"/>
      <c r="D70" s="28"/>
      <c r="E70" s="29"/>
      <c r="F70" s="30"/>
      <c r="G70" s="31"/>
      <c r="H70" s="32"/>
      <c r="L70" s="3"/>
    </row>
    <row r="71" spans="2:16" ht="15.75" customHeight="1" x14ac:dyDescent="0.2">
      <c r="B71" s="39" t="s">
        <v>75</v>
      </c>
      <c r="C71" s="39"/>
      <c r="D71" s="39"/>
      <c r="E71" s="40"/>
      <c r="F71" s="34">
        <v>1290.68</v>
      </c>
      <c r="G71" s="35">
        <v>3.1899999999999998E-2</v>
      </c>
      <c r="H71" s="36"/>
      <c r="L71" s="3"/>
    </row>
    <row r="72" spans="2:16" ht="15.75" customHeight="1" x14ac:dyDescent="0.2">
      <c r="B72" s="28" t="s">
        <v>80</v>
      </c>
      <c r="C72" s="28"/>
      <c r="D72" s="28"/>
      <c r="E72" s="29"/>
      <c r="F72" s="41">
        <v>-259.02999999999997</v>
      </c>
      <c r="G72" s="42">
        <v>-6.3999999999999613E-3</v>
      </c>
      <c r="H72" s="32"/>
      <c r="L72" s="3"/>
    </row>
    <row r="73" spans="2:16" ht="15.75" customHeight="1" x14ac:dyDescent="0.2">
      <c r="B73" s="43" t="s">
        <v>81</v>
      </c>
      <c r="C73" s="43"/>
      <c r="D73" s="43"/>
      <c r="E73" s="44"/>
      <c r="F73" s="45">
        <v>40446.199999999997</v>
      </c>
      <c r="G73" s="46">
        <v>1</v>
      </c>
      <c r="H73" s="47"/>
      <c r="L73" s="3"/>
    </row>
    <row r="74" spans="2:16" ht="15.75" customHeight="1" thickBot="1" x14ac:dyDescent="0.25">
      <c r="B74" s="2"/>
      <c r="L74" s="3"/>
    </row>
    <row r="75" spans="2:16" ht="27" customHeight="1" thickBot="1" x14ac:dyDescent="0.25">
      <c r="B75" s="66" t="s">
        <v>528</v>
      </c>
      <c r="C75" s="67" t="s">
        <v>529</v>
      </c>
      <c r="D75" s="68" t="s">
        <v>530</v>
      </c>
      <c r="E75" s="69" t="s">
        <v>531</v>
      </c>
      <c r="G75" s="2"/>
      <c r="H75" s="2"/>
    </row>
    <row r="76" spans="2:16" ht="23.25" customHeight="1" x14ac:dyDescent="0.2">
      <c r="B76" s="76" t="s">
        <v>36</v>
      </c>
      <c r="C76" s="88"/>
      <c r="D76" s="91" t="s">
        <v>554</v>
      </c>
      <c r="E76" s="93"/>
      <c r="G76" s="2"/>
      <c r="H76" s="2"/>
    </row>
    <row r="77" spans="2:16" ht="39.950000000000003" customHeight="1" x14ac:dyDescent="0.2">
      <c r="B77" s="71" t="s">
        <v>555</v>
      </c>
      <c r="C77" s="89"/>
      <c r="D77" s="92"/>
      <c r="E77" s="89"/>
      <c r="G77" s="2"/>
      <c r="H77" s="2"/>
    </row>
    <row r="78" spans="2:16" ht="39.950000000000003" customHeight="1" x14ac:dyDescent="0.2">
      <c r="B78" s="71" t="s">
        <v>556</v>
      </c>
      <c r="C78" s="89"/>
      <c r="D78" s="92"/>
      <c r="E78" s="89"/>
      <c r="G78" s="2"/>
      <c r="H78" s="2"/>
    </row>
    <row r="79" spans="2:16" ht="27.75" customHeight="1" thickBot="1" x14ac:dyDescent="0.25">
      <c r="B79" s="72" t="s">
        <v>545</v>
      </c>
      <c r="C79" s="90"/>
      <c r="D79" s="75" t="s">
        <v>550</v>
      </c>
      <c r="E79" s="94"/>
      <c r="G79" s="2"/>
      <c r="H79" s="2"/>
    </row>
    <row r="80" spans="2:16" ht="15.75" customHeight="1" x14ac:dyDescent="0.2">
      <c r="L80" s="57"/>
      <c r="M80" s="57"/>
      <c r="N80" s="57"/>
      <c r="O80" s="57"/>
      <c r="P80" s="57"/>
    </row>
    <row r="81" spans="2:16" ht="12" x14ac:dyDescent="0.2">
      <c r="B81" s="2" t="s">
        <v>537</v>
      </c>
      <c r="C81" s="2"/>
      <c r="D81" s="2"/>
      <c r="G81" s="2"/>
      <c r="H81" s="2"/>
    </row>
    <row r="82" spans="2:16" ht="12" x14ac:dyDescent="0.2">
      <c r="B82" s="3" t="s">
        <v>538</v>
      </c>
      <c r="C82" s="2"/>
      <c r="D82" s="2"/>
      <c r="G82" s="2"/>
      <c r="H82" s="2"/>
    </row>
    <row r="83" spans="2:16" ht="15.75" customHeight="1" x14ac:dyDescent="0.2">
      <c r="L83" s="9"/>
      <c r="M83" s="9"/>
      <c r="N83" s="9"/>
      <c r="O83" s="9"/>
      <c r="P83" s="9"/>
    </row>
    <row r="84" spans="2:16" ht="15.75" customHeight="1" x14ac:dyDescent="0.2">
      <c r="L84" s="9"/>
      <c r="M84" s="9"/>
      <c r="N84" s="9"/>
      <c r="O84" s="9"/>
      <c r="P84" s="9"/>
    </row>
    <row r="86" spans="2:16" ht="15.75" customHeight="1" x14ac:dyDescent="0.2">
      <c r="L86" s="3"/>
    </row>
  </sheetData>
  <mergeCells count="3">
    <mergeCell ref="C76:C79"/>
    <mergeCell ref="D76:D78"/>
    <mergeCell ref="E76:E79"/>
  </mergeCells>
  <hyperlinks>
    <hyperlink ref="I1" location="'Sheet1'!A1" display="Index" xr:uid="{FEC90F89-B118-46F4-808C-E5DA194903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20D73-2F40-40FB-ADCF-A65A37791B1C}">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6.28515625" style="12" customWidth="1"/>
    <col min="4" max="4" width="26.5703125" style="12" customWidth="1"/>
    <col min="5" max="5" width="36.140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94</v>
      </c>
      <c r="C7" s="28" t="s">
        <v>95</v>
      </c>
      <c r="D7" s="28" t="s">
        <v>96</v>
      </c>
      <c r="E7" s="29">
        <v>314287</v>
      </c>
      <c r="F7" s="30">
        <v>5391.91</v>
      </c>
      <c r="G7" s="31">
        <v>8.4599999999999995E-2</v>
      </c>
      <c r="H7" s="32"/>
    </row>
    <row r="8" spans="2:9" ht="15.75" customHeight="1" x14ac:dyDescent="0.2">
      <c r="B8" s="28" t="s">
        <v>97</v>
      </c>
      <c r="C8" s="28" t="s">
        <v>98</v>
      </c>
      <c r="D8" s="28" t="s">
        <v>99</v>
      </c>
      <c r="E8" s="29">
        <v>683444</v>
      </c>
      <c r="F8" s="30">
        <v>5075.9399999999996</v>
      </c>
      <c r="G8" s="31">
        <v>7.9600000000000004E-2</v>
      </c>
      <c r="H8" s="32"/>
    </row>
    <row r="9" spans="2:9" ht="15.75" customHeight="1" x14ac:dyDescent="0.2">
      <c r="B9" s="28" t="s">
        <v>100</v>
      </c>
      <c r="C9" s="28" t="s">
        <v>101</v>
      </c>
      <c r="D9" s="28" t="s">
        <v>99</v>
      </c>
      <c r="E9" s="29">
        <v>293882</v>
      </c>
      <c r="F9" s="30">
        <v>4191.49</v>
      </c>
      <c r="G9" s="31">
        <v>6.5699999999999995E-2</v>
      </c>
      <c r="H9" s="32"/>
    </row>
    <row r="10" spans="2:9" ht="15.75" customHeight="1" x14ac:dyDescent="0.2">
      <c r="B10" s="28" t="s">
        <v>102</v>
      </c>
      <c r="C10" s="28" t="s">
        <v>103</v>
      </c>
      <c r="D10" s="28" t="s">
        <v>104</v>
      </c>
      <c r="E10" s="29">
        <v>133970</v>
      </c>
      <c r="F10" s="30">
        <v>3161.09</v>
      </c>
      <c r="G10" s="31">
        <v>4.9599999999999998E-2</v>
      </c>
      <c r="H10" s="32"/>
    </row>
    <row r="11" spans="2:9" ht="15.75" customHeight="1" x14ac:dyDescent="0.2">
      <c r="B11" s="28" t="s">
        <v>137</v>
      </c>
      <c r="C11" s="28" t="s">
        <v>138</v>
      </c>
      <c r="D11" s="28" t="s">
        <v>96</v>
      </c>
      <c r="E11" s="29">
        <v>87814</v>
      </c>
      <c r="F11" s="30">
        <v>3121.09</v>
      </c>
      <c r="G11" s="31">
        <v>4.9000000000000002E-2</v>
      </c>
      <c r="H11" s="32"/>
    </row>
    <row r="12" spans="2:9" ht="15.75" customHeight="1" x14ac:dyDescent="0.2">
      <c r="B12" s="28" t="s">
        <v>255</v>
      </c>
      <c r="C12" s="28" t="s">
        <v>256</v>
      </c>
      <c r="D12" s="28" t="s">
        <v>171</v>
      </c>
      <c r="E12" s="29">
        <v>69779</v>
      </c>
      <c r="F12" s="30">
        <v>3028.65</v>
      </c>
      <c r="G12" s="31">
        <v>4.7500000000000001E-2</v>
      </c>
      <c r="H12" s="32"/>
    </row>
    <row r="13" spans="2:9" ht="15.75" customHeight="1" x14ac:dyDescent="0.2">
      <c r="B13" s="28" t="s">
        <v>176</v>
      </c>
      <c r="C13" s="28" t="s">
        <v>177</v>
      </c>
      <c r="D13" s="28" t="s">
        <v>134</v>
      </c>
      <c r="E13" s="29">
        <v>35516</v>
      </c>
      <c r="F13" s="30">
        <v>2486.94</v>
      </c>
      <c r="G13" s="31">
        <v>3.9E-2</v>
      </c>
      <c r="H13" s="32"/>
    </row>
    <row r="14" spans="2:9" ht="15.75" customHeight="1" x14ac:dyDescent="0.2">
      <c r="B14" s="28" t="s">
        <v>157</v>
      </c>
      <c r="C14" s="28" t="s">
        <v>158</v>
      </c>
      <c r="D14" s="28" t="s">
        <v>99</v>
      </c>
      <c r="E14" s="29">
        <v>282868</v>
      </c>
      <c r="F14" s="30">
        <v>2100.0100000000002</v>
      </c>
      <c r="G14" s="31">
        <v>3.2899999999999999E-2</v>
      </c>
      <c r="H14" s="32"/>
    </row>
    <row r="15" spans="2:9" ht="15.75" customHeight="1" x14ac:dyDescent="0.2">
      <c r="B15" s="28" t="s">
        <v>172</v>
      </c>
      <c r="C15" s="28" t="s">
        <v>173</v>
      </c>
      <c r="D15" s="28" t="s">
        <v>143</v>
      </c>
      <c r="E15" s="29">
        <v>12910</v>
      </c>
      <c r="F15" s="30">
        <v>2067.2199999999998</v>
      </c>
      <c r="G15" s="31">
        <v>3.2399999999999998E-2</v>
      </c>
      <c r="H15" s="32"/>
    </row>
    <row r="16" spans="2:9" ht="15.75" customHeight="1" x14ac:dyDescent="0.2">
      <c r="B16" s="28" t="s">
        <v>208</v>
      </c>
      <c r="C16" s="28" t="s">
        <v>209</v>
      </c>
      <c r="D16" s="28" t="s">
        <v>99</v>
      </c>
      <c r="E16" s="29">
        <v>103752</v>
      </c>
      <c r="F16" s="30">
        <v>1911.89</v>
      </c>
      <c r="G16" s="31">
        <v>0.03</v>
      </c>
      <c r="H16" s="32"/>
    </row>
    <row r="17" spans="2:8" ht="15.75" customHeight="1" x14ac:dyDescent="0.2">
      <c r="B17" s="28" t="s">
        <v>132</v>
      </c>
      <c r="C17" s="28" t="s">
        <v>133</v>
      </c>
      <c r="D17" s="28" t="s">
        <v>134</v>
      </c>
      <c r="E17" s="29">
        <v>78548</v>
      </c>
      <c r="F17" s="30">
        <v>1857.27</v>
      </c>
      <c r="G17" s="31">
        <v>2.9100000000000001E-2</v>
      </c>
      <c r="H17" s="32"/>
    </row>
    <row r="18" spans="2:8" ht="15.75" customHeight="1" x14ac:dyDescent="0.2">
      <c r="B18" s="28" t="s">
        <v>234</v>
      </c>
      <c r="C18" s="28" t="s">
        <v>235</v>
      </c>
      <c r="D18" s="28" t="s">
        <v>192</v>
      </c>
      <c r="E18" s="29">
        <v>64388</v>
      </c>
      <c r="F18" s="30">
        <v>1639.67</v>
      </c>
      <c r="G18" s="31">
        <v>2.5700000000000001E-2</v>
      </c>
      <c r="H18" s="32"/>
    </row>
    <row r="19" spans="2:8" ht="15.75" customHeight="1" x14ac:dyDescent="0.2">
      <c r="B19" s="28" t="s">
        <v>210</v>
      </c>
      <c r="C19" s="28" t="s">
        <v>211</v>
      </c>
      <c r="D19" s="28" t="s">
        <v>99</v>
      </c>
      <c r="E19" s="29">
        <v>331256</v>
      </c>
      <c r="F19" s="30">
        <v>1600.63</v>
      </c>
      <c r="G19" s="31">
        <v>2.5100000000000001E-2</v>
      </c>
      <c r="H19" s="32"/>
    </row>
    <row r="20" spans="2:8" ht="15.75" customHeight="1" x14ac:dyDescent="0.2">
      <c r="B20" s="28" t="s">
        <v>212</v>
      </c>
      <c r="C20" s="28" t="s">
        <v>213</v>
      </c>
      <c r="D20" s="28" t="s">
        <v>214</v>
      </c>
      <c r="E20" s="29">
        <v>86071</v>
      </c>
      <c r="F20" s="30">
        <v>1563.69</v>
      </c>
      <c r="G20" s="31">
        <v>2.4500000000000001E-2</v>
      </c>
      <c r="H20" s="32"/>
    </row>
    <row r="21" spans="2:8" ht="15.75" customHeight="1" x14ac:dyDescent="0.2">
      <c r="B21" s="28" t="s">
        <v>117</v>
      </c>
      <c r="C21" s="28" t="s">
        <v>118</v>
      </c>
      <c r="D21" s="28" t="s">
        <v>119</v>
      </c>
      <c r="E21" s="29">
        <v>227650</v>
      </c>
      <c r="F21" s="30">
        <v>1562.82</v>
      </c>
      <c r="G21" s="31">
        <v>2.4500000000000001E-2</v>
      </c>
      <c r="H21" s="32"/>
    </row>
    <row r="22" spans="2:8" ht="15.75" customHeight="1" x14ac:dyDescent="0.2">
      <c r="B22" s="28" t="s">
        <v>178</v>
      </c>
      <c r="C22" s="28" t="s">
        <v>179</v>
      </c>
      <c r="D22" s="28" t="s">
        <v>116</v>
      </c>
      <c r="E22" s="29">
        <v>16437</v>
      </c>
      <c r="F22" s="30">
        <v>1366.6</v>
      </c>
      <c r="G22" s="31">
        <v>2.1399999999999999E-2</v>
      </c>
      <c r="H22" s="32"/>
    </row>
    <row r="23" spans="2:8" ht="15.75" customHeight="1" x14ac:dyDescent="0.2">
      <c r="B23" s="28" t="s">
        <v>219</v>
      </c>
      <c r="C23" s="28" t="s">
        <v>220</v>
      </c>
      <c r="D23" s="28" t="s">
        <v>221</v>
      </c>
      <c r="E23" s="29">
        <v>237231</v>
      </c>
      <c r="F23" s="30">
        <v>1361.11</v>
      </c>
      <c r="G23" s="31">
        <v>2.1299999999999999E-2</v>
      </c>
      <c r="H23" s="32"/>
    </row>
    <row r="24" spans="2:8" ht="15.75" customHeight="1" x14ac:dyDescent="0.2">
      <c r="B24" s="28" t="s">
        <v>105</v>
      </c>
      <c r="C24" s="28" t="s">
        <v>106</v>
      </c>
      <c r="D24" s="28" t="s">
        <v>107</v>
      </c>
      <c r="E24" s="29">
        <v>57245</v>
      </c>
      <c r="F24" s="30">
        <v>1243.42</v>
      </c>
      <c r="G24" s="31">
        <v>1.95E-2</v>
      </c>
      <c r="H24" s="32"/>
    </row>
    <row r="25" spans="2:8" ht="15.75" customHeight="1" x14ac:dyDescent="0.2">
      <c r="B25" s="28" t="s">
        <v>232</v>
      </c>
      <c r="C25" s="28" t="s">
        <v>233</v>
      </c>
      <c r="D25" s="28" t="s">
        <v>146</v>
      </c>
      <c r="E25" s="29">
        <v>18797</v>
      </c>
      <c r="F25" s="30">
        <v>1234.57</v>
      </c>
      <c r="G25" s="31">
        <v>1.9400000000000001E-2</v>
      </c>
      <c r="H25" s="32"/>
    </row>
    <row r="26" spans="2:8" ht="15.75" customHeight="1" x14ac:dyDescent="0.2">
      <c r="B26" s="28" t="s">
        <v>225</v>
      </c>
      <c r="C26" s="28" t="s">
        <v>226</v>
      </c>
      <c r="D26" s="28" t="s">
        <v>227</v>
      </c>
      <c r="E26" s="29">
        <v>24727</v>
      </c>
      <c r="F26" s="30">
        <v>1187.5899999999999</v>
      </c>
      <c r="G26" s="31">
        <v>1.8599999999999998E-2</v>
      </c>
      <c r="H26" s="32"/>
    </row>
    <row r="27" spans="2:8" ht="15.75" customHeight="1" x14ac:dyDescent="0.2">
      <c r="B27" s="28" t="s">
        <v>180</v>
      </c>
      <c r="C27" s="28" t="s">
        <v>181</v>
      </c>
      <c r="D27" s="28" t="s">
        <v>96</v>
      </c>
      <c r="E27" s="29">
        <v>34317</v>
      </c>
      <c r="F27" s="30">
        <v>1066.81</v>
      </c>
      <c r="G27" s="31">
        <v>1.67E-2</v>
      </c>
      <c r="H27" s="32"/>
    </row>
    <row r="28" spans="2:8" ht="15.75" customHeight="1" x14ac:dyDescent="0.2">
      <c r="B28" s="28" t="s">
        <v>217</v>
      </c>
      <c r="C28" s="28" t="s">
        <v>218</v>
      </c>
      <c r="D28" s="28" t="s">
        <v>107</v>
      </c>
      <c r="E28" s="29">
        <v>30785</v>
      </c>
      <c r="F28" s="30">
        <v>977.32</v>
      </c>
      <c r="G28" s="31">
        <v>1.5299999999999999E-2</v>
      </c>
      <c r="H28" s="32"/>
    </row>
    <row r="29" spans="2:8" ht="15.75" customHeight="1" x14ac:dyDescent="0.2">
      <c r="B29" s="28" t="s">
        <v>236</v>
      </c>
      <c r="C29" s="28" t="s">
        <v>237</v>
      </c>
      <c r="D29" s="28" t="s">
        <v>116</v>
      </c>
      <c r="E29" s="29">
        <v>199278</v>
      </c>
      <c r="F29" s="30">
        <v>904.82</v>
      </c>
      <c r="G29" s="31">
        <v>1.4200000000000001E-2</v>
      </c>
      <c r="H29" s="32"/>
    </row>
    <row r="30" spans="2:8" ht="15.75" customHeight="1" x14ac:dyDescent="0.2">
      <c r="B30" s="28" t="s">
        <v>174</v>
      </c>
      <c r="C30" s="28" t="s">
        <v>175</v>
      </c>
      <c r="D30" s="28" t="s">
        <v>96</v>
      </c>
      <c r="E30" s="29">
        <v>78821</v>
      </c>
      <c r="F30" s="30">
        <v>888.27</v>
      </c>
      <c r="G30" s="31">
        <v>1.3899999999999999E-2</v>
      </c>
      <c r="H30" s="32"/>
    </row>
    <row r="31" spans="2:8" ht="15.75" customHeight="1" x14ac:dyDescent="0.2">
      <c r="B31" s="28" t="s">
        <v>251</v>
      </c>
      <c r="C31" s="28" t="s">
        <v>252</v>
      </c>
      <c r="D31" s="28" t="s">
        <v>107</v>
      </c>
      <c r="E31" s="29">
        <v>119058</v>
      </c>
      <c r="F31" s="30">
        <v>855.55</v>
      </c>
      <c r="G31" s="31">
        <v>1.34E-2</v>
      </c>
      <c r="H31" s="32"/>
    </row>
    <row r="32" spans="2:8" ht="15.75" customHeight="1" x14ac:dyDescent="0.2">
      <c r="B32" s="28" t="s">
        <v>369</v>
      </c>
      <c r="C32" s="28" t="s">
        <v>370</v>
      </c>
      <c r="D32" s="28" t="s">
        <v>107</v>
      </c>
      <c r="E32" s="29">
        <v>80019</v>
      </c>
      <c r="F32" s="30">
        <v>708.29</v>
      </c>
      <c r="G32" s="31">
        <v>1.11E-2</v>
      </c>
      <c r="H32" s="32"/>
    </row>
    <row r="33" spans="2:8" ht="15.75" customHeight="1" x14ac:dyDescent="0.2">
      <c r="B33" s="28" t="s">
        <v>195</v>
      </c>
      <c r="C33" s="28" t="s">
        <v>196</v>
      </c>
      <c r="D33" s="28" t="s">
        <v>120</v>
      </c>
      <c r="E33" s="29">
        <v>16482</v>
      </c>
      <c r="F33" s="30">
        <v>702.96</v>
      </c>
      <c r="G33" s="31">
        <v>1.0999999999999999E-2</v>
      </c>
      <c r="H33" s="32"/>
    </row>
    <row r="34" spans="2:8" ht="15.75" customHeight="1" x14ac:dyDescent="0.2">
      <c r="B34" s="28" t="s">
        <v>222</v>
      </c>
      <c r="C34" s="28" t="s">
        <v>223</v>
      </c>
      <c r="D34" s="28" t="s">
        <v>224</v>
      </c>
      <c r="E34" s="29">
        <v>477144</v>
      </c>
      <c r="F34" s="30">
        <v>691.14</v>
      </c>
      <c r="G34" s="31">
        <v>1.0800000000000001E-2</v>
      </c>
      <c r="H34" s="32"/>
    </row>
    <row r="35" spans="2:8" ht="15.75" customHeight="1" x14ac:dyDescent="0.2">
      <c r="B35" s="28" t="s">
        <v>114</v>
      </c>
      <c r="C35" s="28" t="s">
        <v>115</v>
      </c>
      <c r="D35" s="28" t="s">
        <v>116</v>
      </c>
      <c r="E35" s="29">
        <v>87378</v>
      </c>
      <c r="F35" s="30">
        <v>691.03</v>
      </c>
      <c r="G35" s="31">
        <v>1.0800000000000001E-2</v>
      </c>
      <c r="H35" s="32"/>
    </row>
    <row r="36" spans="2:8" ht="15.75" customHeight="1" x14ac:dyDescent="0.2">
      <c r="B36" s="28" t="s">
        <v>371</v>
      </c>
      <c r="C36" s="28" t="s">
        <v>372</v>
      </c>
      <c r="D36" s="28" t="s">
        <v>146</v>
      </c>
      <c r="E36" s="29">
        <v>2786</v>
      </c>
      <c r="F36" s="30">
        <v>680.19</v>
      </c>
      <c r="G36" s="31">
        <v>1.0699999999999999E-2</v>
      </c>
      <c r="H36" s="32"/>
    </row>
    <row r="37" spans="2:8" ht="15.75" customHeight="1" x14ac:dyDescent="0.2">
      <c r="B37" s="28" t="s">
        <v>108</v>
      </c>
      <c r="C37" s="28" t="s">
        <v>109</v>
      </c>
      <c r="D37" s="28" t="s">
        <v>107</v>
      </c>
      <c r="E37" s="29">
        <v>3810</v>
      </c>
      <c r="F37" s="30">
        <v>672.05</v>
      </c>
      <c r="G37" s="31">
        <v>1.0500000000000001E-2</v>
      </c>
      <c r="H37" s="32"/>
    </row>
    <row r="38" spans="2:8" ht="15.75" customHeight="1" x14ac:dyDescent="0.2">
      <c r="B38" s="28" t="s">
        <v>249</v>
      </c>
      <c r="C38" s="28" t="s">
        <v>250</v>
      </c>
      <c r="D38" s="28" t="s">
        <v>120</v>
      </c>
      <c r="E38" s="29">
        <v>178637</v>
      </c>
      <c r="F38" s="30">
        <v>623.17999999999995</v>
      </c>
      <c r="G38" s="31">
        <v>9.7999999999999997E-3</v>
      </c>
      <c r="H38" s="32"/>
    </row>
    <row r="39" spans="2:8" ht="15.75" customHeight="1" x14ac:dyDescent="0.2">
      <c r="B39" s="28" t="s">
        <v>230</v>
      </c>
      <c r="C39" s="28" t="s">
        <v>231</v>
      </c>
      <c r="D39" s="28" t="s">
        <v>120</v>
      </c>
      <c r="E39" s="29">
        <v>13344</v>
      </c>
      <c r="F39" s="30">
        <v>542.22</v>
      </c>
      <c r="G39" s="31">
        <v>8.5000000000000006E-3</v>
      </c>
      <c r="H39" s="32"/>
    </row>
    <row r="40" spans="2:8" ht="15.75" customHeight="1" x14ac:dyDescent="0.2">
      <c r="B40" s="28" t="s">
        <v>273</v>
      </c>
      <c r="C40" s="28" t="s">
        <v>274</v>
      </c>
      <c r="D40" s="28" t="s">
        <v>120</v>
      </c>
      <c r="E40" s="29">
        <v>19393</v>
      </c>
      <c r="F40" s="30">
        <v>533.29</v>
      </c>
      <c r="G40" s="31">
        <v>8.3999999999999995E-3</v>
      </c>
      <c r="H40" s="32"/>
    </row>
    <row r="41" spans="2:8" ht="15.75" customHeight="1" x14ac:dyDescent="0.2">
      <c r="B41" s="28" t="s">
        <v>162</v>
      </c>
      <c r="C41" s="28" t="s">
        <v>163</v>
      </c>
      <c r="D41" s="28" t="s">
        <v>143</v>
      </c>
      <c r="E41" s="29">
        <v>44322</v>
      </c>
      <c r="F41" s="30">
        <v>469.88</v>
      </c>
      <c r="G41" s="31">
        <v>7.4000000000000003E-3</v>
      </c>
      <c r="H41" s="32"/>
    </row>
    <row r="42" spans="2:8" ht="15.75" customHeight="1" x14ac:dyDescent="0.2">
      <c r="B42" s="28" t="s">
        <v>182</v>
      </c>
      <c r="C42" s="28" t="s">
        <v>183</v>
      </c>
      <c r="D42" s="28" t="s">
        <v>184</v>
      </c>
      <c r="E42" s="29">
        <v>19605</v>
      </c>
      <c r="F42" s="30">
        <v>467.31</v>
      </c>
      <c r="G42" s="31">
        <v>7.3000000000000001E-3</v>
      </c>
      <c r="H42" s="32"/>
    </row>
    <row r="43" spans="2:8" ht="15.75" customHeight="1" x14ac:dyDescent="0.2">
      <c r="B43" s="28" t="s">
        <v>340</v>
      </c>
      <c r="C43" s="28" t="s">
        <v>341</v>
      </c>
      <c r="D43" s="28" t="s">
        <v>151</v>
      </c>
      <c r="E43" s="29">
        <v>310033</v>
      </c>
      <c r="F43" s="30">
        <v>466.44</v>
      </c>
      <c r="G43" s="31">
        <v>7.3000000000000001E-3</v>
      </c>
      <c r="H43" s="32"/>
    </row>
    <row r="44" spans="2:8" ht="15.75" customHeight="1" x14ac:dyDescent="0.2">
      <c r="B44" s="28" t="s">
        <v>141</v>
      </c>
      <c r="C44" s="28" t="s">
        <v>142</v>
      </c>
      <c r="D44" s="28" t="s">
        <v>143</v>
      </c>
      <c r="E44" s="29">
        <v>86966</v>
      </c>
      <c r="F44" s="30">
        <v>455.01</v>
      </c>
      <c r="G44" s="31">
        <v>7.1000000000000004E-3</v>
      </c>
      <c r="H44" s="32"/>
    </row>
    <row r="45" spans="2:8" ht="15.75" customHeight="1" x14ac:dyDescent="0.2">
      <c r="B45" s="28" t="s">
        <v>238</v>
      </c>
      <c r="C45" s="28" t="s">
        <v>239</v>
      </c>
      <c r="D45" s="28" t="s">
        <v>240</v>
      </c>
      <c r="E45" s="29">
        <v>37218</v>
      </c>
      <c r="F45" s="30">
        <v>454.34</v>
      </c>
      <c r="G45" s="31">
        <v>7.1000000000000004E-3</v>
      </c>
      <c r="H45" s="32"/>
    </row>
    <row r="46" spans="2:8" ht="15.75" customHeight="1" x14ac:dyDescent="0.2">
      <c r="B46" s="28" t="s">
        <v>361</v>
      </c>
      <c r="C46" s="28" t="s">
        <v>362</v>
      </c>
      <c r="D46" s="28" t="s">
        <v>120</v>
      </c>
      <c r="E46" s="29">
        <v>13361</v>
      </c>
      <c r="F46" s="30">
        <v>436</v>
      </c>
      <c r="G46" s="31">
        <v>6.7999999999999996E-3</v>
      </c>
      <c r="H46" s="32"/>
    </row>
    <row r="47" spans="2:8" ht="15.75" customHeight="1" x14ac:dyDescent="0.2">
      <c r="B47" s="28" t="s">
        <v>241</v>
      </c>
      <c r="C47" s="28" t="s">
        <v>242</v>
      </c>
      <c r="D47" s="28" t="s">
        <v>143</v>
      </c>
      <c r="E47" s="29">
        <v>24700</v>
      </c>
      <c r="F47" s="30">
        <v>312.16000000000003</v>
      </c>
      <c r="G47" s="31">
        <v>4.8999999999999998E-3</v>
      </c>
      <c r="H47" s="32"/>
    </row>
    <row r="48" spans="2:8" ht="15.75" customHeight="1" x14ac:dyDescent="0.2">
      <c r="B48" s="28" t="s">
        <v>373</v>
      </c>
      <c r="C48" s="28" t="s">
        <v>374</v>
      </c>
      <c r="D48" s="28" t="s">
        <v>192</v>
      </c>
      <c r="E48" s="29">
        <v>19945</v>
      </c>
      <c r="F48" s="30">
        <v>251.94</v>
      </c>
      <c r="G48" s="31">
        <v>4.0000000000000001E-3</v>
      </c>
      <c r="H48" s="32"/>
    </row>
    <row r="49" spans="2:8" ht="15.75" customHeight="1" x14ac:dyDescent="0.2">
      <c r="B49" s="28" t="s">
        <v>121</v>
      </c>
      <c r="C49" s="28" t="s">
        <v>122</v>
      </c>
      <c r="D49" s="28" t="s">
        <v>119</v>
      </c>
      <c r="E49" s="29">
        <v>16260</v>
      </c>
      <c r="F49" s="30">
        <v>53.37</v>
      </c>
      <c r="G49" s="31">
        <v>8.0000000000000004E-4</v>
      </c>
      <c r="H49" s="32"/>
    </row>
    <row r="50" spans="2:8" ht="15.75" customHeight="1" x14ac:dyDescent="0.2">
      <c r="B50" s="27" t="s">
        <v>71</v>
      </c>
      <c r="C50" s="27"/>
      <c r="D50" s="27"/>
      <c r="E50" s="33"/>
      <c r="F50" s="34">
        <f>61168.38-F52</f>
        <v>61057.17</v>
      </c>
      <c r="G50" s="35">
        <f>95.94%-G52</f>
        <v>0.9577</v>
      </c>
      <c r="H50" s="36"/>
    </row>
    <row r="51" spans="2:8" ht="15.75" customHeight="1" x14ac:dyDescent="0.2">
      <c r="B51" s="27" t="s">
        <v>123</v>
      </c>
      <c r="C51" s="28"/>
      <c r="D51" s="28"/>
      <c r="E51" s="29"/>
      <c r="F51" s="30"/>
      <c r="G51" s="31"/>
      <c r="H51" s="32"/>
    </row>
    <row r="52" spans="2:8" ht="15.75" customHeight="1" x14ac:dyDescent="0.2">
      <c r="B52" s="28" t="s">
        <v>342</v>
      </c>
      <c r="C52" s="28" t="s">
        <v>343</v>
      </c>
      <c r="D52" s="28" t="s">
        <v>151</v>
      </c>
      <c r="E52" s="29">
        <v>310033</v>
      </c>
      <c r="F52" s="30">
        <v>111.21</v>
      </c>
      <c r="G52" s="31">
        <v>1.6999999999999999E-3</v>
      </c>
      <c r="H52" s="32"/>
    </row>
    <row r="53" spans="2:8" ht="15.75" customHeight="1" x14ac:dyDescent="0.2">
      <c r="B53" s="27" t="s">
        <v>71</v>
      </c>
      <c r="C53" s="28"/>
      <c r="D53" s="28"/>
      <c r="E53" s="29"/>
      <c r="F53" s="78">
        <f>SUM(F52)</f>
        <v>111.21</v>
      </c>
      <c r="G53" s="35">
        <f>SUM(G52)</f>
        <v>1.6999999999999999E-3</v>
      </c>
      <c r="H53" s="32"/>
    </row>
    <row r="54" spans="2:8" ht="15.75" customHeight="1" x14ac:dyDescent="0.2">
      <c r="B54" s="28"/>
      <c r="C54" s="28"/>
      <c r="D54" s="28"/>
      <c r="E54" s="29"/>
      <c r="F54" s="30"/>
      <c r="G54" s="31"/>
      <c r="H54" s="32"/>
    </row>
    <row r="55" spans="2:8" ht="15.75" customHeight="1" x14ac:dyDescent="0.2">
      <c r="B55" s="39" t="s">
        <v>75</v>
      </c>
      <c r="C55" s="39"/>
      <c r="D55" s="39"/>
      <c r="E55" s="40"/>
      <c r="F55" s="34">
        <v>61168.38</v>
      </c>
      <c r="G55" s="35">
        <v>0.95940000000000003</v>
      </c>
      <c r="H55" s="36"/>
    </row>
    <row r="56" spans="2:8" ht="15.75" customHeight="1" x14ac:dyDescent="0.2">
      <c r="B56" s="28"/>
      <c r="C56" s="28"/>
      <c r="D56" s="28"/>
      <c r="E56" s="29"/>
      <c r="F56" s="30"/>
      <c r="G56" s="31"/>
      <c r="H56" s="32"/>
    </row>
    <row r="57" spans="2:8" ht="15.75" customHeight="1" x14ac:dyDescent="0.2">
      <c r="B57" s="28"/>
      <c r="C57" s="28"/>
      <c r="D57" s="28"/>
      <c r="E57" s="29"/>
      <c r="F57" s="30"/>
      <c r="G57" s="31"/>
      <c r="H57" s="32"/>
    </row>
    <row r="58" spans="2:8" ht="15.75" customHeight="1" x14ac:dyDescent="0.2">
      <c r="B58" s="27" t="s">
        <v>78</v>
      </c>
      <c r="C58" s="28"/>
      <c r="D58" s="28"/>
      <c r="E58" s="29"/>
      <c r="F58" s="30"/>
      <c r="G58" s="31"/>
      <c r="H58" s="32"/>
    </row>
    <row r="59" spans="2:8" ht="15.75" customHeight="1" x14ac:dyDescent="0.2">
      <c r="B59" s="28" t="s">
        <v>79</v>
      </c>
      <c r="C59" s="28"/>
      <c r="D59" s="28"/>
      <c r="E59" s="29"/>
      <c r="F59" s="30">
        <v>2897.89</v>
      </c>
      <c r="G59" s="31">
        <v>4.5499999999999999E-2</v>
      </c>
      <c r="H59" s="32"/>
    </row>
    <row r="60" spans="2:8" ht="15.75" customHeight="1" x14ac:dyDescent="0.2">
      <c r="B60" s="27" t="s">
        <v>71</v>
      </c>
      <c r="C60" s="27"/>
      <c r="D60" s="27"/>
      <c r="E60" s="33"/>
      <c r="F60" s="34">
        <v>2897.89</v>
      </c>
      <c r="G60" s="35">
        <v>4.5499999999999999E-2</v>
      </c>
      <c r="H60" s="36"/>
    </row>
    <row r="61" spans="2:8" ht="15.75" customHeight="1" x14ac:dyDescent="0.2">
      <c r="B61" s="28"/>
      <c r="C61" s="28"/>
      <c r="D61" s="28"/>
      <c r="E61" s="29"/>
      <c r="F61" s="30"/>
      <c r="G61" s="31"/>
      <c r="H61" s="32"/>
    </row>
    <row r="62" spans="2:8" ht="15.75" customHeight="1" x14ac:dyDescent="0.2">
      <c r="B62" s="39" t="s">
        <v>75</v>
      </c>
      <c r="C62" s="39"/>
      <c r="D62" s="39"/>
      <c r="E62" s="40"/>
      <c r="F62" s="34">
        <v>2897.89</v>
      </c>
      <c r="G62" s="35">
        <v>4.5499999999999999E-2</v>
      </c>
      <c r="H62" s="36"/>
    </row>
    <row r="63" spans="2:8" ht="15.75" customHeight="1" x14ac:dyDescent="0.2">
      <c r="B63" s="28" t="s">
        <v>80</v>
      </c>
      <c r="C63" s="28"/>
      <c r="D63" s="28"/>
      <c r="E63" s="29"/>
      <c r="F63" s="41">
        <v>-307.95999999999998</v>
      </c>
      <c r="G63" s="42">
        <v>-4.9000000000001265E-3</v>
      </c>
      <c r="H63" s="32"/>
    </row>
    <row r="64" spans="2:8" ht="15.75" customHeight="1" x14ac:dyDescent="0.2">
      <c r="B64" s="43" t="s">
        <v>81</v>
      </c>
      <c r="C64" s="43"/>
      <c r="D64" s="43"/>
      <c r="E64" s="44"/>
      <c r="F64" s="45">
        <v>63758.31</v>
      </c>
      <c r="G64" s="46">
        <v>1</v>
      </c>
      <c r="H64" s="47"/>
    </row>
    <row r="65" spans="2:16" ht="15.75" customHeight="1" x14ac:dyDescent="0.2">
      <c r="B65" s="2"/>
    </row>
    <row r="66" spans="2:16" ht="15.75" customHeight="1" x14ac:dyDescent="0.2">
      <c r="B66" s="15" t="s">
        <v>91</v>
      </c>
    </row>
    <row r="67" spans="2:16" ht="15.75" customHeight="1" thickBot="1" x14ac:dyDescent="0.25"/>
    <row r="68" spans="2:16" ht="27" customHeight="1" thickBot="1" x14ac:dyDescent="0.25">
      <c r="B68" s="66" t="s">
        <v>528</v>
      </c>
      <c r="C68" s="67" t="s">
        <v>529</v>
      </c>
      <c r="D68" s="68" t="s">
        <v>530</v>
      </c>
      <c r="E68" s="69" t="s">
        <v>531</v>
      </c>
      <c r="G68" s="2"/>
      <c r="H68" s="2"/>
    </row>
    <row r="69" spans="2:16" ht="27.75" customHeight="1" x14ac:dyDescent="0.2">
      <c r="B69" s="76" t="s">
        <v>38</v>
      </c>
      <c r="C69" s="88"/>
      <c r="D69" s="91" t="s">
        <v>557</v>
      </c>
      <c r="E69" s="93"/>
      <c r="G69" s="2"/>
      <c r="H69" s="2"/>
    </row>
    <row r="70" spans="2:16" ht="39.950000000000003" customHeight="1" x14ac:dyDescent="0.2">
      <c r="B70" s="71" t="s">
        <v>558</v>
      </c>
      <c r="C70" s="89"/>
      <c r="D70" s="92"/>
      <c r="E70" s="89"/>
      <c r="G70" s="2"/>
      <c r="H70" s="2"/>
    </row>
    <row r="71" spans="2:16" ht="39.950000000000003" customHeight="1" x14ac:dyDescent="0.2">
      <c r="B71" s="71" t="s">
        <v>559</v>
      </c>
      <c r="C71" s="89"/>
      <c r="D71" s="92"/>
      <c r="E71" s="89"/>
      <c r="G71" s="2"/>
      <c r="H71" s="2"/>
    </row>
    <row r="72" spans="2:16" ht="27.75" customHeight="1" thickBot="1" x14ac:dyDescent="0.25">
      <c r="B72" s="72" t="s">
        <v>550</v>
      </c>
      <c r="C72" s="90"/>
      <c r="D72" s="75" t="s">
        <v>550</v>
      </c>
      <c r="E72" s="94"/>
      <c r="G72" s="2"/>
      <c r="H72" s="2"/>
    </row>
    <row r="74" spans="2:16" ht="12" x14ac:dyDescent="0.2">
      <c r="B74" s="2" t="s">
        <v>537</v>
      </c>
      <c r="C74" s="2"/>
      <c r="D74" s="2"/>
      <c r="G74" s="2"/>
      <c r="H74" s="2"/>
    </row>
    <row r="75" spans="2:16" ht="12" x14ac:dyDescent="0.2">
      <c r="B75" s="3" t="s">
        <v>538</v>
      </c>
      <c r="C75" s="2"/>
      <c r="D75" s="2"/>
      <c r="G75" s="2"/>
      <c r="H75" s="2"/>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9:C72"/>
    <mergeCell ref="D69:D71"/>
    <mergeCell ref="E69:E72"/>
  </mergeCells>
  <hyperlinks>
    <hyperlink ref="I1" location="'Sheet1'!A1" display="Index" xr:uid="{8B70866C-3BB7-488B-A666-5162ABDE2B9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24B77-F1E7-4215-9D87-23D49B8FF581}">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7109375" style="12" customWidth="1"/>
    <col min="4" max="4" width="26.5703125" style="12" customWidth="1"/>
    <col min="5" max="5" width="35.42578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288</v>
      </c>
      <c r="C7" s="28" t="s">
        <v>289</v>
      </c>
      <c r="D7" s="28" t="s">
        <v>168</v>
      </c>
      <c r="E7" s="29">
        <v>90768</v>
      </c>
      <c r="F7" s="30">
        <v>562.72</v>
      </c>
      <c r="G7" s="31">
        <v>7.1599999999999997E-2</v>
      </c>
      <c r="H7" s="32"/>
    </row>
    <row r="8" spans="2:9" ht="15.75" customHeight="1" x14ac:dyDescent="0.2">
      <c r="B8" s="28" t="s">
        <v>117</v>
      </c>
      <c r="C8" s="28" t="s">
        <v>118</v>
      </c>
      <c r="D8" s="28" t="s">
        <v>119</v>
      </c>
      <c r="E8" s="29">
        <v>77308</v>
      </c>
      <c r="F8" s="30">
        <v>530.72</v>
      </c>
      <c r="G8" s="31">
        <v>6.7599999999999993E-2</v>
      </c>
      <c r="H8" s="32"/>
    </row>
    <row r="9" spans="2:9" ht="15.75" customHeight="1" x14ac:dyDescent="0.2">
      <c r="B9" s="28" t="s">
        <v>286</v>
      </c>
      <c r="C9" s="28" t="s">
        <v>287</v>
      </c>
      <c r="D9" s="28" t="s">
        <v>156</v>
      </c>
      <c r="E9" s="29">
        <v>96900</v>
      </c>
      <c r="F9" s="30">
        <v>481.54</v>
      </c>
      <c r="G9" s="31">
        <v>6.13E-2</v>
      </c>
      <c r="H9" s="32"/>
    </row>
    <row r="10" spans="2:9" ht="15.75" customHeight="1" x14ac:dyDescent="0.2">
      <c r="B10" s="28" t="s">
        <v>232</v>
      </c>
      <c r="C10" s="28" t="s">
        <v>233</v>
      </c>
      <c r="D10" s="28" t="s">
        <v>146</v>
      </c>
      <c r="E10" s="29">
        <v>6690</v>
      </c>
      <c r="F10" s="30">
        <v>439.39</v>
      </c>
      <c r="G10" s="31">
        <v>5.5899999999999998E-2</v>
      </c>
      <c r="H10" s="32"/>
    </row>
    <row r="11" spans="2:9" ht="15.75" customHeight="1" x14ac:dyDescent="0.2">
      <c r="B11" s="28" t="s">
        <v>102</v>
      </c>
      <c r="C11" s="28" t="s">
        <v>103</v>
      </c>
      <c r="D11" s="28" t="s">
        <v>104</v>
      </c>
      <c r="E11" s="29">
        <v>18290</v>
      </c>
      <c r="F11" s="30">
        <v>431.56</v>
      </c>
      <c r="G11" s="31">
        <v>5.4899999999999997E-2</v>
      </c>
      <c r="H11" s="32"/>
    </row>
    <row r="12" spans="2:9" ht="15.75" customHeight="1" x14ac:dyDescent="0.2">
      <c r="B12" s="28" t="s">
        <v>219</v>
      </c>
      <c r="C12" s="28" t="s">
        <v>220</v>
      </c>
      <c r="D12" s="28" t="s">
        <v>221</v>
      </c>
      <c r="E12" s="29">
        <v>64610</v>
      </c>
      <c r="F12" s="30">
        <v>370.7</v>
      </c>
      <c r="G12" s="31">
        <v>4.7199999999999999E-2</v>
      </c>
      <c r="H12" s="32"/>
    </row>
    <row r="13" spans="2:9" ht="15.75" customHeight="1" x14ac:dyDescent="0.2">
      <c r="B13" s="28" t="s">
        <v>317</v>
      </c>
      <c r="C13" s="28" t="s">
        <v>318</v>
      </c>
      <c r="D13" s="28" t="s">
        <v>224</v>
      </c>
      <c r="E13" s="29">
        <v>120615</v>
      </c>
      <c r="F13" s="30">
        <v>349.18</v>
      </c>
      <c r="G13" s="31">
        <v>4.4499999999999998E-2</v>
      </c>
      <c r="H13" s="32"/>
    </row>
    <row r="14" spans="2:9" ht="15.75" customHeight="1" x14ac:dyDescent="0.2">
      <c r="B14" s="28" t="s">
        <v>353</v>
      </c>
      <c r="C14" s="28" t="s">
        <v>354</v>
      </c>
      <c r="D14" s="28" t="s">
        <v>184</v>
      </c>
      <c r="E14" s="29">
        <v>12363</v>
      </c>
      <c r="F14" s="30">
        <v>339.99</v>
      </c>
      <c r="G14" s="31">
        <v>4.3299999999999998E-2</v>
      </c>
      <c r="H14" s="32"/>
    </row>
    <row r="15" spans="2:9" ht="15.75" customHeight="1" x14ac:dyDescent="0.2">
      <c r="B15" s="28" t="s">
        <v>294</v>
      </c>
      <c r="C15" s="28" t="s">
        <v>295</v>
      </c>
      <c r="D15" s="28" t="s">
        <v>156</v>
      </c>
      <c r="E15" s="29">
        <v>332725</v>
      </c>
      <c r="F15" s="30">
        <v>309.77</v>
      </c>
      <c r="G15" s="31">
        <v>3.9399999999999998E-2</v>
      </c>
      <c r="H15" s="32"/>
    </row>
    <row r="16" spans="2:9" ht="15.75" customHeight="1" x14ac:dyDescent="0.2">
      <c r="B16" s="28" t="s">
        <v>375</v>
      </c>
      <c r="C16" s="28" t="s">
        <v>376</v>
      </c>
      <c r="D16" s="28" t="s">
        <v>308</v>
      </c>
      <c r="E16" s="29">
        <v>8619</v>
      </c>
      <c r="F16" s="30">
        <v>309.01</v>
      </c>
      <c r="G16" s="31">
        <v>3.9300000000000002E-2</v>
      </c>
      <c r="H16" s="32"/>
    </row>
    <row r="17" spans="2:8" ht="15.75" customHeight="1" x14ac:dyDescent="0.2">
      <c r="B17" s="28" t="s">
        <v>222</v>
      </c>
      <c r="C17" s="28" t="s">
        <v>223</v>
      </c>
      <c r="D17" s="28" t="s">
        <v>224</v>
      </c>
      <c r="E17" s="29">
        <v>207402</v>
      </c>
      <c r="F17" s="30">
        <v>300.42</v>
      </c>
      <c r="G17" s="31">
        <v>3.8199999999999998E-2</v>
      </c>
      <c r="H17" s="32"/>
    </row>
    <row r="18" spans="2:8" ht="15.75" customHeight="1" x14ac:dyDescent="0.2">
      <c r="B18" s="28" t="s">
        <v>377</v>
      </c>
      <c r="C18" s="28" t="s">
        <v>378</v>
      </c>
      <c r="D18" s="28" t="s">
        <v>156</v>
      </c>
      <c r="E18" s="29">
        <v>88733</v>
      </c>
      <c r="F18" s="30">
        <v>274.72000000000003</v>
      </c>
      <c r="G18" s="31">
        <v>3.5000000000000003E-2</v>
      </c>
      <c r="H18" s="32"/>
    </row>
    <row r="19" spans="2:8" ht="15.75" customHeight="1" x14ac:dyDescent="0.2">
      <c r="B19" s="28" t="s">
        <v>379</v>
      </c>
      <c r="C19" s="28" t="s">
        <v>380</v>
      </c>
      <c r="D19" s="28" t="s">
        <v>308</v>
      </c>
      <c r="E19" s="29">
        <v>23985</v>
      </c>
      <c r="F19" s="30">
        <v>263.14</v>
      </c>
      <c r="G19" s="31">
        <v>3.3500000000000002E-2</v>
      </c>
      <c r="H19" s="32"/>
    </row>
    <row r="20" spans="2:8" ht="15.75" customHeight="1" x14ac:dyDescent="0.2">
      <c r="B20" s="28" t="s">
        <v>309</v>
      </c>
      <c r="C20" s="28" t="s">
        <v>310</v>
      </c>
      <c r="D20" s="28" t="s">
        <v>308</v>
      </c>
      <c r="E20" s="29">
        <v>12876</v>
      </c>
      <c r="F20" s="30">
        <v>261.05</v>
      </c>
      <c r="G20" s="31">
        <v>3.32E-2</v>
      </c>
      <c r="H20" s="32"/>
    </row>
    <row r="21" spans="2:8" ht="15.75" customHeight="1" x14ac:dyDescent="0.2">
      <c r="B21" s="28" t="s">
        <v>212</v>
      </c>
      <c r="C21" s="28" t="s">
        <v>213</v>
      </c>
      <c r="D21" s="28" t="s">
        <v>214</v>
      </c>
      <c r="E21" s="29">
        <v>13214</v>
      </c>
      <c r="F21" s="30">
        <v>240.07</v>
      </c>
      <c r="G21" s="31">
        <v>3.0599999999999999E-2</v>
      </c>
      <c r="H21" s="32"/>
    </row>
    <row r="22" spans="2:8" ht="15.75" customHeight="1" x14ac:dyDescent="0.2">
      <c r="B22" s="28" t="s">
        <v>381</v>
      </c>
      <c r="C22" s="28" t="s">
        <v>382</v>
      </c>
      <c r="D22" s="28" t="s">
        <v>308</v>
      </c>
      <c r="E22" s="29">
        <v>24653</v>
      </c>
      <c r="F22" s="30">
        <v>235.99</v>
      </c>
      <c r="G22" s="31">
        <v>0.03</v>
      </c>
      <c r="H22" s="32"/>
    </row>
    <row r="23" spans="2:8" ht="15.75" customHeight="1" x14ac:dyDescent="0.2">
      <c r="B23" s="28" t="s">
        <v>383</v>
      </c>
      <c r="C23" s="28" t="s">
        <v>384</v>
      </c>
      <c r="D23" s="28" t="s">
        <v>168</v>
      </c>
      <c r="E23" s="29">
        <v>3545</v>
      </c>
      <c r="F23" s="30">
        <v>212.76</v>
      </c>
      <c r="G23" s="31">
        <v>2.7099999999999999E-2</v>
      </c>
      <c r="H23" s="32"/>
    </row>
    <row r="24" spans="2:8" ht="15.75" customHeight="1" x14ac:dyDescent="0.2">
      <c r="B24" s="28" t="s">
        <v>313</v>
      </c>
      <c r="C24" s="28" t="s">
        <v>314</v>
      </c>
      <c r="D24" s="28" t="s">
        <v>168</v>
      </c>
      <c r="E24" s="29">
        <v>34336</v>
      </c>
      <c r="F24" s="30">
        <v>205.74</v>
      </c>
      <c r="G24" s="31">
        <v>2.6200000000000001E-2</v>
      </c>
      <c r="H24" s="32"/>
    </row>
    <row r="25" spans="2:8" ht="15.75" customHeight="1" x14ac:dyDescent="0.2">
      <c r="B25" s="28" t="s">
        <v>344</v>
      </c>
      <c r="C25" s="28" t="s">
        <v>345</v>
      </c>
      <c r="D25" s="28" t="s">
        <v>308</v>
      </c>
      <c r="E25" s="29">
        <v>24851</v>
      </c>
      <c r="F25" s="30">
        <v>200.87</v>
      </c>
      <c r="G25" s="31">
        <v>2.5600000000000001E-2</v>
      </c>
      <c r="H25" s="32"/>
    </row>
    <row r="26" spans="2:8" ht="15.75" customHeight="1" x14ac:dyDescent="0.2">
      <c r="B26" s="28" t="s">
        <v>385</v>
      </c>
      <c r="C26" s="28" t="s">
        <v>386</v>
      </c>
      <c r="D26" s="28" t="s">
        <v>387</v>
      </c>
      <c r="E26" s="29">
        <v>1879</v>
      </c>
      <c r="F26" s="30">
        <v>193.93</v>
      </c>
      <c r="G26" s="31">
        <v>2.47E-2</v>
      </c>
      <c r="H26" s="32"/>
    </row>
    <row r="27" spans="2:8" ht="15.75" customHeight="1" x14ac:dyDescent="0.2">
      <c r="B27" s="28" t="s">
        <v>388</v>
      </c>
      <c r="C27" s="28" t="s">
        <v>389</v>
      </c>
      <c r="D27" s="28" t="s">
        <v>308</v>
      </c>
      <c r="E27" s="29">
        <v>29252</v>
      </c>
      <c r="F27" s="30">
        <v>152.52000000000001</v>
      </c>
      <c r="G27" s="31">
        <v>1.9400000000000001E-2</v>
      </c>
      <c r="H27" s="32"/>
    </row>
    <row r="28" spans="2:8" ht="15.75" customHeight="1" x14ac:dyDescent="0.2">
      <c r="B28" s="28" t="s">
        <v>351</v>
      </c>
      <c r="C28" s="28" t="s">
        <v>352</v>
      </c>
      <c r="D28" s="28" t="s">
        <v>156</v>
      </c>
      <c r="E28" s="29">
        <v>130415</v>
      </c>
      <c r="F28" s="30">
        <v>146</v>
      </c>
      <c r="G28" s="31">
        <v>1.8599999999999998E-2</v>
      </c>
      <c r="H28" s="32"/>
    </row>
    <row r="29" spans="2:8" ht="15.75" customHeight="1" x14ac:dyDescent="0.2">
      <c r="B29" s="28" t="s">
        <v>390</v>
      </c>
      <c r="C29" s="28" t="s">
        <v>391</v>
      </c>
      <c r="D29" s="28" t="s">
        <v>308</v>
      </c>
      <c r="E29" s="29">
        <v>16855</v>
      </c>
      <c r="F29" s="30">
        <v>135.61000000000001</v>
      </c>
      <c r="G29" s="31">
        <v>1.7299999999999999E-2</v>
      </c>
      <c r="H29" s="32"/>
    </row>
    <row r="30" spans="2:8" ht="15.75" customHeight="1" x14ac:dyDescent="0.2">
      <c r="B30" s="28" t="s">
        <v>392</v>
      </c>
      <c r="C30" s="28" t="s">
        <v>393</v>
      </c>
      <c r="D30" s="28" t="s">
        <v>146</v>
      </c>
      <c r="E30" s="29">
        <v>28315</v>
      </c>
      <c r="F30" s="30">
        <v>127.08</v>
      </c>
      <c r="G30" s="31">
        <v>1.6199999999999999E-2</v>
      </c>
      <c r="H30" s="32"/>
    </row>
    <row r="31" spans="2:8" ht="15.75" customHeight="1" x14ac:dyDescent="0.2">
      <c r="B31" s="28" t="s">
        <v>263</v>
      </c>
      <c r="C31" s="28" t="s">
        <v>264</v>
      </c>
      <c r="D31" s="28" t="s">
        <v>146</v>
      </c>
      <c r="E31" s="29">
        <v>5270</v>
      </c>
      <c r="F31" s="30">
        <v>110.1</v>
      </c>
      <c r="G31" s="31">
        <v>1.4E-2</v>
      </c>
      <c r="H31" s="32"/>
    </row>
    <row r="32" spans="2:8" ht="15.75" customHeight="1" x14ac:dyDescent="0.2">
      <c r="B32" s="28" t="s">
        <v>394</v>
      </c>
      <c r="C32" s="28" t="s">
        <v>395</v>
      </c>
      <c r="D32" s="28" t="s">
        <v>146</v>
      </c>
      <c r="E32" s="29">
        <v>63109</v>
      </c>
      <c r="F32" s="30">
        <v>91.35</v>
      </c>
      <c r="G32" s="31">
        <v>1.1599999999999999E-2</v>
      </c>
      <c r="H32" s="32"/>
    </row>
    <row r="33" spans="2:8" ht="15.75" customHeight="1" x14ac:dyDescent="0.2">
      <c r="B33" s="28" t="s">
        <v>396</v>
      </c>
      <c r="C33" s="28" t="s">
        <v>397</v>
      </c>
      <c r="D33" s="28" t="s">
        <v>387</v>
      </c>
      <c r="E33" s="29">
        <v>214</v>
      </c>
      <c r="F33" s="30">
        <v>87.64</v>
      </c>
      <c r="G33" s="31">
        <v>1.12E-2</v>
      </c>
      <c r="H33" s="32"/>
    </row>
    <row r="34" spans="2:8" ht="15.75" customHeight="1" x14ac:dyDescent="0.2">
      <c r="B34" s="28" t="s">
        <v>398</v>
      </c>
      <c r="C34" s="28" t="s">
        <v>399</v>
      </c>
      <c r="D34" s="28" t="s">
        <v>146</v>
      </c>
      <c r="E34" s="29">
        <v>10721</v>
      </c>
      <c r="F34" s="30">
        <v>84.36</v>
      </c>
      <c r="G34" s="31">
        <v>1.0699999999999999E-2</v>
      </c>
      <c r="H34" s="32"/>
    </row>
    <row r="35" spans="2:8" ht="15.75" customHeight="1" x14ac:dyDescent="0.2">
      <c r="B35" s="28" t="s">
        <v>319</v>
      </c>
      <c r="C35" s="28" t="s">
        <v>320</v>
      </c>
      <c r="D35" s="28" t="s">
        <v>107</v>
      </c>
      <c r="E35" s="29">
        <v>326</v>
      </c>
      <c r="F35" s="30">
        <v>69.14</v>
      </c>
      <c r="G35" s="31">
        <v>8.8000000000000005E-3</v>
      </c>
      <c r="H35" s="32"/>
    </row>
    <row r="36" spans="2:8" ht="15.75" customHeight="1" x14ac:dyDescent="0.2">
      <c r="B36" s="28" t="s">
        <v>306</v>
      </c>
      <c r="C36" s="28" t="s">
        <v>307</v>
      </c>
      <c r="D36" s="28" t="s">
        <v>308</v>
      </c>
      <c r="E36" s="29">
        <v>10153</v>
      </c>
      <c r="F36" s="30">
        <v>68.900000000000006</v>
      </c>
      <c r="G36" s="31">
        <v>8.8000000000000005E-3</v>
      </c>
      <c r="H36" s="32"/>
    </row>
    <row r="37" spans="2:8" ht="15.75" customHeight="1" x14ac:dyDescent="0.2">
      <c r="B37" s="28" t="s">
        <v>121</v>
      </c>
      <c r="C37" s="28" t="s">
        <v>122</v>
      </c>
      <c r="D37" s="28" t="s">
        <v>119</v>
      </c>
      <c r="E37" s="29">
        <v>5796</v>
      </c>
      <c r="F37" s="30">
        <v>19.03</v>
      </c>
      <c r="G37" s="31">
        <v>2.3999999999999998E-3</v>
      </c>
      <c r="H37" s="32"/>
    </row>
    <row r="38" spans="2:8" ht="15.75" customHeight="1" x14ac:dyDescent="0.2">
      <c r="B38" s="27" t="s">
        <v>71</v>
      </c>
      <c r="C38" s="27"/>
      <c r="D38" s="27"/>
      <c r="E38" s="33"/>
      <c r="F38" s="34">
        <v>7605</v>
      </c>
      <c r="G38" s="35">
        <v>0.96819999999999995</v>
      </c>
      <c r="H38" s="36"/>
    </row>
    <row r="39" spans="2:8" ht="15.75" customHeight="1" x14ac:dyDescent="0.2">
      <c r="B39" s="27" t="s">
        <v>123</v>
      </c>
      <c r="C39" s="28"/>
      <c r="D39" s="28"/>
      <c r="E39" s="29"/>
      <c r="F39" s="30"/>
      <c r="G39" s="31"/>
      <c r="H39" s="32"/>
    </row>
    <row r="40" spans="2:8" ht="15.75" customHeight="1" x14ac:dyDescent="0.2">
      <c r="B40" s="27" t="s">
        <v>71</v>
      </c>
      <c r="C40" s="28"/>
      <c r="D40" s="28"/>
      <c r="E40" s="29"/>
      <c r="F40" s="37" t="s">
        <v>73</v>
      </c>
      <c r="G40" s="38" t="s">
        <v>73</v>
      </c>
      <c r="H40" s="32"/>
    </row>
    <row r="41" spans="2:8" ht="15.75" customHeight="1" x14ac:dyDescent="0.2">
      <c r="B41" s="28"/>
      <c r="C41" s="28"/>
      <c r="D41" s="28"/>
      <c r="E41" s="29"/>
      <c r="F41" s="30"/>
      <c r="G41" s="31"/>
      <c r="H41" s="32"/>
    </row>
    <row r="42" spans="2:8" ht="15.75" customHeight="1" x14ac:dyDescent="0.2">
      <c r="B42" s="39" t="s">
        <v>75</v>
      </c>
      <c r="C42" s="39"/>
      <c r="D42" s="39"/>
      <c r="E42" s="40"/>
      <c r="F42" s="34">
        <v>7605</v>
      </c>
      <c r="G42" s="35">
        <v>0.96819999999999995</v>
      </c>
      <c r="H42" s="36"/>
    </row>
    <row r="43" spans="2:8" ht="15.75" customHeight="1" x14ac:dyDescent="0.2">
      <c r="B43" s="28"/>
      <c r="C43" s="28"/>
      <c r="D43" s="28"/>
      <c r="E43" s="29"/>
      <c r="F43" s="30"/>
      <c r="G43" s="31"/>
      <c r="H43" s="32"/>
    </row>
    <row r="44" spans="2:8" ht="15.75" customHeight="1" x14ac:dyDescent="0.2">
      <c r="B44" s="28"/>
      <c r="C44" s="28"/>
      <c r="D44" s="28"/>
      <c r="E44" s="29"/>
      <c r="F44" s="30"/>
      <c r="G44" s="31"/>
      <c r="H44" s="32"/>
    </row>
    <row r="45" spans="2:8" ht="15.75" customHeight="1" x14ac:dyDescent="0.2">
      <c r="B45" s="27" t="s">
        <v>78</v>
      </c>
      <c r="C45" s="28"/>
      <c r="D45" s="28"/>
      <c r="E45" s="29"/>
      <c r="F45" s="30"/>
      <c r="G45" s="31"/>
      <c r="H45" s="32"/>
    </row>
    <row r="46" spans="2:8" ht="15.75" customHeight="1" x14ac:dyDescent="0.2">
      <c r="B46" s="28" t="s">
        <v>79</v>
      </c>
      <c r="C46" s="28"/>
      <c r="D46" s="28"/>
      <c r="E46" s="29"/>
      <c r="F46" s="30">
        <v>224.45</v>
      </c>
      <c r="G46" s="31">
        <v>2.86E-2</v>
      </c>
      <c r="H46" s="32"/>
    </row>
    <row r="47" spans="2:8" ht="15.75" customHeight="1" x14ac:dyDescent="0.2">
      <c r="B47" s="27" t="s">
        <v>71</v>
      </c>
      <c r="C47" s="27"/>
      <c r="D47" s="27"/>
      <c r="E47" s="33"/>
      <c r="F47" s="34">
        <v>224.45</v>
      </c>
      <c r="G47" s="35">
        <v>2.86E-2</v>
      </c>
      <c r="H47" s="36"/>
    </row>
    <row r="48" spans="2:8" ht="15.75" customHeight="1" x14ac:dyDescent="0.2">
      <c r="B48" s="28"/>
      <c r="C48" s="28"/>
      <c r="D48" s="28"/>
      <c r="E48" s="29"/>
      <c r="F48" s="30"/>
      <c r="G48" s="31"/>
      <c r="H48" s="32"/>
    </row>
    <row r="49" spans="2:8" ht="15.75" customHeight="1" x14ac:dyDescent="0.2">
      <c r="B49" s="39" t="s">
        <v>75</v>
      </c>
      <c r="C49" s="39"/>
      <c r="D49" s="39"/>
      <c r="E49" s="40"/>
      <c r="F49" s="34">
        <v>224.45</v>
      </c>
      <c r="G49" s="35">
        <v>2.86E-2</v>
      </c>
      <c r="H49" s="36"/>
    </row>
    <row r="50" spans="2:8" ht="15.75" customHeight="1" x14ac:dyDescent="0.2">
      <c r="B50" s="28" t="s">
        <v>80</v>
      </c>
      <c r="C50" s="28"/>
      <c r="D50" s="28"/>
      <c r="E50" s="29"/>
      <c r="F50" s="30">
        <v>25.43</v>
      </c>
      <c r="G50" s="31">
        <v>3.2000000000000917E-3</v>
      </c>
      <c r="H50" s="32"/>
    </row>
    <row r="51" spans="2:8" ht="15.75" customHeight="1" x14ac:dyDescent="0.2">
      <c r="B51" s="43" t="s">
        <v>81</v>
      </c>
      <c r="C51" s="43"/>
      <c r="D51" s="43"/>
      <c r="E51" s="44"/>
      <c r="F51" s="45">
        <v>7854.88</v>
      </c>
      <c r="G51" s="46">
        <v>1</v>
      </c>
      <c r="H51" s="47"/>
    </row>
    <row r="52" spans="2:8" ht="15.75" customHeight="1" thickBot="1" x14ac:dyDescent="0.25">
      <c r="B52" s="2"/>
    </row>
    <row r="53" spans="2:8" ht="27" customHeight="1" thickBot="1" x14ac:dyDescent="0.25">
      <c r="B53" s="66" t="s">
        <v>528</v>
      </c>
      <c r="C53" s="67" t="s">
        <v>529</v>
      </c>
      <c r="D53" s="68" t="s">
        <v>530</v>
      </c>
      <c r="E53" s="69" t="s">
        <v>531</v>
      </c>
      <c r="G53" s="2"/>
      <c r="H53" s="2"/>
    </row>
    <row r="54" spans="2:8" ht="21.75" customHeight="1" x14ac:dyDescent="0.2">
      <c r="B54" s="74" t="s">
        <v>40</v>
      </c>
      <c r="C54" s="88"/>
      <c r="D54" s="91" t="s">
        <v>560</v>
      </c>
      <c r="E54" s="93"/>
      <c r="G54" s="2"/>
      <c r="H54" s="2"/>
    </row>
    <row r="55" spans="2:8" ht="27.75" customHeight="1" x14ac:dyDescent="0.2">
      <c r="B55" s="71" t="s">
        <v>561</v>
      </c>
      <c r="C55" s="89"/>
      <c r="D55" s="92"/>
      <c r="E55" s="89"/>
      <c r="G55" s="2"/>
      <c r="H55" s="2"/>
    </row>
    <row r="56" spans="2:8" ht="46.5" customHeight="1" x14ac:dyDescent="0.2">
      <c r="B56" s="71" t="s">
        <v>562</v>
      </c>
      <c r="C56" s="89"/>
      <c r="D56" s="92"/>
      <c r="E56" s="89"/>
      <c r="G56" s="2"/>
      <c r="H56" s="2"/>
    </row>
    <row r="57" spans="2:8" ht="30.75" customHeight="1" thickBot="1" x14ac:dyDescent="0.25">
      <c r="B57" s="72" t="s">
        <v>550</v>
      </c>
      <c r="C57" s="90"/>
      <c r="D57" s="75" t="s">
        <v>550</v>
      </c>
      <c r="E57" s="94"/>
      <c r="G57" s="2"/>
      <c r="H57" s="2"/>
    </row>
    <row r="59" spans="2:8" ht="12" x14ac:dyDescent="0.2">
      <c r="B59" s="2" t="s">
        <v>537</v>
      </c>
      <c r="C59" s="2"/>
      <c r="D59" s="2"/>
      <c r="G59" s="2"/>
      <c r="H59" s="2"/>
    </row>
    <row r="60" spans="2:8" ht="12" x14ac:dyDescent="0.2">
      <c r="B60" s="3" t="s">
        <v>538</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4:C57"/>
    <mergeCell ref="D54:D56"/>
    <mergeCell ref="E54:E57"/>
  </mergeCells>
  <hyperlinks>
    <hyperlink ref="I1" location="'Sheet1'!A1" display="Index" xr:uid="{6A2240BD-B8C5-4BCA-9642-08FFDC0145D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C8B45-C618-44A3-A99A-57A93ACBB30F}">
  <dimension ref="B1:P88"/>
  <sheetViews>
    <sheetView workbookViewId="0"/>
  </sheetViews>
  <sheetFormatPr defaultColWidth="9.140625" defaultRowHeight="15.75" customHeight="1" x14ac:dyDescent="0.2"/>
  <cols>
    <col min="1" max="1" width="3.5703125" style="2" customWidth="1"/>
    <col min="2" max="2" width="50.42578125" style="12" customWidth="1"/>
    <col min="3" max="3" width="32.85546875" style="12" customWidth="1"/>
    <col min="4" max="4" width="26.5703125" style="12" customWidth="1"/>
    <col min="5" max="5" width="3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102</v>
      </c>
      <c r="C7" s="28" t="s">
        <v>103</v>
      </c>
      <c r="D7" s="28" t="s">
        <v>104</v>
      </c>
      <c r="E7" s="29">
        <v>23012</v>
      </c>
      <c r="F7" s="30">
        <v>542.98</v>
      </c>
      <c r="G7" s="31">
        <v>0.1105</v>
      </c>
      <c r="H7" s="32"/>
    </row>
    <row r="8" spans="2:9" ht="15.75" customHeight="1" x14ac:dyDescent="0.2">
      <c r="B8" s="28" t="s">
        <v>94</v>
      </c>
      <c r="C8" s="28" t="s">
        <v>95</v>
      </c>
      <c r="D8" s="28" t="s">
        <v>96</v>
      </c>
      <c r="E8" s="29">
        <v>24671</v>
      </c>
      <c r="F8" s="30">
        <v>423.26</v>
      </c>
      <c r="G8" s="31">
        <v>8.6199999999999999E-2</v>
      </c>
      <c r="H8" s="32"/>
    </row>
    <row r="9" spans="2:9" ht="15.75" customHeight="1" x14ac:dyDescent="0.2">
      <c r="B9" s="28" t="s">
        <v>100</v>
      </c>
      <c r="C9" s="28" t="s">
        <v>101</v>
      </c>
      <c r="D9" s="28" t="s">
        <v>99</v>
      </c>
      <c r="E9" s="29">
        <v>29317</v>
      </c>
      <c r="F9" s="30">
        <v>418.13</v>
      </c>
      <c r="G9" s="31">
        <v>8.5099999999999995E-2</v>
      </c>
      <c r="H9" s="32"/>
    </row>
    <row r="10" spans="2:9" ht="15.75" customHeight="1" x14ac:dyDescent="0.2">
      <c r="B10" s="28" t="s">
        <v>97</v>
      </c>
      <c r="C10" s="28" t="s">
        <v>98</v>
      </c>
      <c r="D10" s="28" t="s">
        <v>99</v>
      </c>
      <c r="E10" s="29">
        <v>46290</v>
      </c>
      <c r="F10" s="30">
        <v>343.8</v>
      </c>
      <c r="G10" s="31">
        <v>7.0000000000000007E-2</v>
      </c>
      <c r="H10" s="32"/>
    </row>
    <row r="11" spans="2:9" ht="15.75" customHeight="1" x14ac:dyDescent="0.2">
      <c r="B11" s="28" t="s">
        <v>132</v>
      </c>
      <c r="C11" s="28" t="s">
        <v>133</v>
      </c>
      <c r="D11" s="28" t="s">
        <v>134</v>
      </c>
      <c r="E11" s="29">
        <v>12052</v>
      </c>
      <c r="F11" s="30">
        <v>284.97000000000003</v>
      </c>
      <c r="G11" s="31">
        <v>5.8000000000000003E-2</v>
      </c>
      <c r="H11" s="32"/>
    </row>
    <row r="12" spans="2:9" ht="15.75" customHeight="1" x14ac:dyDescent="0.2">
      <c r="B12" s="28" t="s">
        <v>137</v>
      </c>
      <c r="C12" s="28" t="s">
        <v>138</v>
      </c>
      <c r="D12" s="28" t="s">
        <v>96</v>
      </c>
      <c r="E12" s="29">
        <v>6906</v>
      </c>
      <c r="F12" s="30">
        <v>245.45</v>
      </c>
      <c r="G12" s="31">
        <v>0.05</v>
      </c>
      <c r="H12" s="32"/>
    </row>
    <row r="13" spans="2:9" ht="15.75" customHeight="1" x14ac:dyDescent="0.2">
      <c r="B13" s="28" t="s">
        <v>208</v>
      </c>
      <c r="C13" s="28" t="s">
        <v>209</v>
      </c>
      <c r="D13" s="28" t="s">
        <v>99</v>
      </c>
      <c r="E13" s="29">
        <v>9791</v>
      </c>
      <c r="F13" s="30">
        <v>180.42</v>
      </c>
      <c r="G13" s="31">
        <v>3.6700000000000003E-2</v>
      </c>
      <c r="H13" s="32"/>
    </row>
    <row r="14" spans="2:9" ht="15.75" customHeight="1" x14ac:dyDescent="0.2">
      <c r="B14" s="28" t="s">
        <v>212</v>
      </c>
      <c r="C14" s="28" t="s">
        <v>213</v>
      </c>
      <c r="D14" s="28" t="s">
        <v>214</v>
      </c>
      <c r="E14" s="29">
        <v>8075</v>
      </c>
      <c r="F14" s="30">
        <v>146.69999999999999</v>
      </c>
      <c r="G14" s="31">
        <v>2.9899999999999999E-2</v>
      </c>
      <c r="H14" s="32"/>
    </row>
    <row r="15" spans="2:9" ht="15.75" customHeight="1" x14ac:dyDescent="0.2">
      <c r="B15" s="28" t="s">
        <v>105</v>
      </c>
      <c r="C15" s="28" t="s">
        <v>106</v>
      </c>
      <c r="D15" s="28" t="s">
        <v>107</v>
      </c>
      <c r="E15" s="29">
        <v>5959</v>
      </c>
      <c r="F15" s="30">
        <v>129.44</v>
      </c>
      <c r="G15" s="31">
        <v>2.63E-2</v>
      </c>
      <c r="H15" s="32"/>
    </row>
    <row r="16" spans="2:9" ht="15.75" customHeight="1" x14ac:dyDescent="0.2">
      <c r="B16" s="28" t="s">
        <v>157</v>
      </c>
      <c r="C16" s="28" t="s">
        <v>158</v>
      </c>
      <c r="D16" s="28" t="s">
        <v>99</v>
      </c>
      <c r="E16" s="29">
        <v>17168</v>
      </c>
      <c r="F16" s="30">
        <v>127.46</v>
      </c>
      <c r="G16" s="31">
        <v>2.5899999999999999E-2</v>
      </c>
      <c r="H16" s="32"/>
    </row>
    <row r="17" spans="2:8" ht="15.75" customHeight="1" x14ac:dyDescent="0.2">
      <c r="B17" s="28" t="s">
        <v>215</v>
      </c>
      <c r="C17" s="28" t="s">
        <v>216</v>
      </c>
      <c r="D17" s="28" t="s">
        <v>107</v>
      </c>
      <c r="E17" s="29">
        <v>58520</v>
      </c>
      <c r="F17" s="30">
        <v>126.32</v>
      </c>
      <c r="G17" s="31">
        <v>2.5700000000000001E-2</v>
      </c>
      <c r="H17" s="32"/>
    </row>
    <row r="18" spans="2:8" ht="15.75" customHeight="1" x14ac:dyDescent="0.2">
      <c r="B18" s="28" t="s">
        <v>210</v>
      </c>
      <c r="C18" s="28" t="s">
        <v>211</v>
      </c>
      <c r="D18" s="28" t="s">
        <v>99</v>
      </c>
      <c r="E18" s="29">
        <v>25627</v>
      </c>
      <c r="F18" s="30">
        <v>123.83</v>
      </c>
      <c r="G18" s="31">
        <v>2.52E-2</v>
      </c>
      <c r="H18" s="32"/>
    </row>
    <row r="19" spans="2:8" ht="15.75" customHeight="1" x14ac:dyDescent="0.2">
      <c r="B19" s="28" t="s">
        <v>176</v>
      </c>
      <c r="C19" s="28" t="s">
        <v>177</v>
      </c>
      <c r="D19" s="28" t="s">
        <v>134</v>
      </c>
      <c r="E19" s="29">
        <v>1766</v>
      </c>
      <c r="F19" s="30">
        <v>123.66</v>
      </c>
      <c r="G19" s="31">
        <v>2.52E-2</v>
      </c>
      <c r="H19" s="32"/>
    </row>
    <row r="20" spans="2:8" ht="15.75" customHeight="1" x14ac:dyDescent="0.2">
      <c r="B20" s="28" t="s">
        <v>117</v>
      </c>
      <c r="C20" s="28" t="s">
        <v>118</v>
      </c>
      <c r="D20" s="28" t="s">
        <v>119</v>
      </c>
      <c r="E20" s="29">
        <v>15796</v>
      </c>
      <c r="F20" s="30">
        <v>108.44</v>
      </c>
      <c r="G20" s="31">
        <v>2.2100000000000002E-2</v>
      </c>
      <c r="H20" s="32"/>
    </row>
    <row r="21" spans="2:8" ht="15.75" customHeight="1" x14ac:dyDescent="0.2">
      <c r="B21" s="28" t="s">
        <v>217</v>
      </c>
      <c r="C21" s="28" t="s">
        <v>218</v>
      </c>
      <c r="D21" s="28" t="s">
        <v>107</v>
      </c>
      <c r="E21" s="29">
        <v>3004</v>
      </c>
      <c r="F21" s="30">
        <v>95.37</v>
      </c>
      <c r="G21" s="31">
        <v>1.9400000000000001E-2</v>
      </c>
      <c r="H21" s="32"/>
    </row>
    <row r="22" spans="2:8" ht="15.75" customHeight="1" x14ac:dyDescent="0.2">
      <c r="B22" s="28" t="s">
        <v>174</v>
      </c>
      <c r="C22" s="28" t="s">
        <v>175</v>
      </c>
      <c r="D22" s="28" t="s">
        <v>96</v>
      </c>
      <c r="E22" s="29">
        <v>7219</v>
      </c>
      <c r="F22" s="30">
        <v>81.349999999999994</v>
      </c>
      <c r="G22" s="31">
        <v>1.66E-2</v>
      </c>
      <c r="H22" s="32"/>
    </row>
    <row r="23" spans="2:8" ht="15.75" customHeight="1" x14ac:dyDescent="0.2">
      <c r="B23" s="28" t="s">
        <v>178</v>
      </c>
      <c r="C23" s="28" t="s">
        <v>179</v>
      </c>
      <c r="D23" s="28" t="s">
        <v>116</v>
      </c>
      <c r="E23" s="29">
        <v>886</v>
      </c>
      <c r="F23" s="30">
        <v>73.66</v>
      </c>
      <c r="G23" s="31">
        <v>1.4999999999999999E-2</v>
      </c>
      <c r="H23" s="32"/>
    </row>
    <row r="24" spans="2:8" ht="15.75" customHeight="1" x14ac:dyDescent="0.2">
      <c r="B24" s="28" t="s">
        <v>234</v>
      </c>
      <c r="C24" s="28" t="s">
        <v>235</v>
      </c>
      <c r="D24" s="28" t="s">
        <v>192</v>
      </c>
      <c r="E24" s="29">
        <v>2790</v>
      </c>
      <c r="F24" s="30">
        <v>71.05</v>
      </c>
      <c r="G24" s="31">
        <v>1.4500000000000001E-2</v>
      </c>
      <c r="H24" s="32"/>
    </row>
    <row r="25" spans="2:8" ht="15.75" customHeight="1" x14ac:dyDescent="0.2">
      <c r="B25" s="28" t="s">
        <v>238</v>
      </c>
      <c r="C25" s="28" t="s">
        <v>239</v>
      </c>
      <c r="D25" s="28" t="s">
        <v>240</v>
      </c>
      <c r="E25" s="29">
        <v>5274</v>
      </c>
      <c r="F25" s="30">
        <v>64.38</v>
      </c>
      <c r="G25" s="31">
        <v>1.3100000000000001E-2</v>
      </c>
      <c r="H25" s="32"/>
    </row>
    <row r="26" spans="2:8" ht="15.75" customHeight="1" x14ac:dyDescent="0.2">
      <c r="B26" s="28" t="s">
        <v>172</v>
      </c>
      <c r="C26" s="28" t="s">
        <v>173</v>
      </c>
      <c r="D26" s="28" t="s">
        <v>143</v>
      </c>
      <c r="E26" s="29">
        <v>400</v>
      </c>
      <c r="F26" s="30">
        <v>64.05</v>
      </c>
      <c r="G26" s="31">
        <v>1.2999999999999999E-2</v>
      </c>
      <c r="H26" s="32"/>
    </row>
    <row r="27" spans="2:8" ht="15.75" customHeight="1" x14ac:dyDescent="0.2">
      <c r="B27" s="28" t="s">
        <v>147</v>
      </c>
      <c r="C27" s="28" t="s">
        <v>148</v>
      </c>
      <c r="D27" s="28" t="s">
        <v>120</v>
      </c>
      <c r="E27" s="29">
        <v>7198</v>
      </c>
      <c r="F27" s="30">
        <v>60.74</v>
      </c>
      <c r="G27" s="31">
        <v>1.24E-2</v>
      </c>
      <c r="H27" s="32"/>
    </row>
    <row r="28" spans="2:8" ht="15.75" customHeight="1" x14ac:dyDescent="0.2">
      <c r="B28" s="28" t="s">
        <v>112</v>
      </c>
      <c r="C28" s="28" t="s">
        <v>113</v>
      </c>
      <c r="D28" s="28" t="s">
        <v>96</v>
      </c>
      <c r="E28" s="29">
        <v>4109</v>
      </c>
      <c r="F28" s="30">
        <v>57.94</v>
      </c>
      <c r="G28" s="31">
        <v>1.18E-2</v>
      </c>
      <c r="H28" s="32"/>
    </row>
    <row r="29" spans="2:8" ht="15.75" customHeight="1" x14ac:dyDescent="0.2">
      <c r="B29" s="28" t="s">
        <v>219</v>
      </c>
      <c r="C29" s="28" t="s">
        <v>220</v>
      </c>
      <c r="D29" s="28" t="s">
        <v>221</v>
      </c>
      <c r="E29" s="29">
        <v>9725</v>
      </c>
      <c r="F29" s="30">
        <v>55.8</v>
      </c>
      <c r="G29" s="31">
        <v>1.14E-2</v>
      </c>
      <c r="H29" s="32"/>
    </row>
    <row r="30" spans="2:8" ht="15.75" customHeight="1" x14ac:dyDescent="0.2">
      <c r="B30" s="28" t="s">
        <v>243</v>
      </c>
      <c r="C30" s="28" t="s">
        <v>244</v>
      </c>
      <c r="D30" s="28" t="s">
        <v>96</v>
      </c>
      <c r="E30" s="29">
        <v>9869</v>
      </c>
      <c r="F30" s="30">
        <v>54.85</v>
      </c>
      <c r="G30" s="31">
        <v>1.12E-2</v>
      </c>
      <c r="H30" s="32"/>
    </row>
    <row r="31" spans="2:8" ht="15.75" customHeight="1" x14ac:dyDescent="0.2">
      <c r="B31" s="28" t="s">
        <v>236</v>
      </c>
      <c r="C31" s="28" t="s">
        <v>237</v>
      </c>
      <c r="D31" s="28" t="s">
        <v>116</v>
      </c>
      <c r="E31" s="29">
        <v>11931</v>
      </c>
      <c r="F31" s="30">
        <v>54.17</v>
      </c>
      <c r="G31" s="31">
        <v>1.0999999999999999E-2</v>
      </c>
      <c r="H31" s="32"/>
    </row>
    <row r="32" spans="2:8" ht="15.75" customHeight="1" x14ac:dyDescent="0.2">
      <c r="B32" s="28" t="s">
        <v>232</v>
      </c>
      <c r="C32" s="28" t="s">
        <v>233</v>
      </c>
      <c r="D32" s="28" t="s">
        <v>146</v>
      </c>
      <c r="E32" s="29">
        <v>770</v>
      </c>
      <c r="F32" s="30">
        <v>50.57</v>
      </c>
      <c r="G32" s="31">
        <v>1.03E-2</v>
      </c>
      <c r="H32" s="32"/>
    </row>
    <row r="33" spans="2:8" ht="15.75" customHeight="1" x14ac:dyDescent="0.2">
      <c r="B33" s="28" t="s">
        <v>114</v>
      </c>
      <c r="C33" s="28" t="s">
        <v>115</v>
      </c>
      <c r="D33" s="28" t="s">
        <v>116</v>
      </c>
      <c r="E33" s="29">
        <v>6337</v>
      </c>
      <c r="F33" s="30">
        <v>50.12</v>
      </c>
      <c r="G33" s="31">
        <v>1.0200000000000001E-2</v>
      </c>
      <c r="H33" s="32"/>
    </row>
    <row r="34" spans="2:8" ht="15.75" customHeight="1" x14ac:dyDescent="0.2">
      <c r="B34" s="28" t="s">
        <v>269</v>
      </c>
      <c r="C34" s="28" t="s">
        <v>270</v>
      </c>
      <c r="D34" s="28" t="s">
        <v>161</v>
      </c>
      <c r="E34" s="29">
        <v>22894</v>
      </c>
      <c r="F34" s="30">
        <v>47.88</v>
      </c>
      <c r="G34" s="31">
        <v>9.7000000000000003E-3</v>
      </c>
      <c r="H34" s="32"/>
    </row>
    <row r="35" spans="2:8" ht="15.75" customHeight="1" x14ac:dyDescent="0.2">
      <c r="B35" s="28" t="s">
        <v>259</v>
      </c>
      <c r="C35" s="28" t="s">
        <v>260</v>
      </c>
      <c r="D35" s="28" t="s">
        <v>161</v>
      </c>
      <c r="E35" s="29">
        <v>31559</v>
      </c>
      <c r="F35" s="30">
        <v>42.13</v>
      </c>
      <c r="G35" s="31">
        <v>8.6E-3</v>
      </c>
      <c r="H35" s="32"/>
    </row>
    <row r="36" spans="2:8" ht="15.75" customHeight="1" x14ac:dyDescent="0.2">
      <c r="B36" s="28" t="s">
        <v>108</v>
      </c>
      <c r="C36" s="28" t="s">
        <v>109</v>
      </c>
      <c r="D36" s="28" t="s">
        <v>107</v>
      </c>
      <c r="E36" s="29">
        <v>238</v>
      </c>
      <c r="F36" s="30">
        <v>41.98</v>
      </c>
      <c r="G36" s="31">
        <v>8.5000000000000006E-3</v>
      </c>
      <c r="H36" s="32"/>
    </row>
    <row r="37" spans="2:8" ht="15.75" customHeight="1" x14ac:dyDescent="0.2">
      <c r="B37" s="28" t="s">
        <v>400</v>
      </c>
      <c r="C37" s="28" t="s">
        <v>401</v>
      </c>
      <c r="D37" s="28" t="s">
        <v>240</v>
      </c>
      <c r="E37" s="29">
        <v>6613</v>
      </c>
      <c r="F37" s="30">
        <v>41.49</v>
      </c>
      <c r="G37" s="31">
        <v>8.3999999999999995E-3</v>
      </c>
      <c r="H37" s="32"/>
    </row>
    <row r="38" spans="2:8" ht="15.75" customHeight="1" x14ac:dyDescent="0.2">
      <c r="B38" s="28" t="s">
        <v>402</v>
      </c>
      <c r="C38" s="28" t="s">
        <v>403</v>
      </c>
      <c r="D38" s="28" t="s">
        <v>99</v>
      </c>
      <c r="E38" s="29">
        <v>4337</v>
      </c>
      <c r="F38" s="30">
        <v>39.93</v>
      </c>
      <c r="G38" s="31">
        <v>8.0999999999999996E-3</v>
      </c>
      <c r="H38" s="32"/>
    </row>
    <row r="39" spans="2:8" ht="15.75" customHeight="1" x14ac:dyDescent="0.2">
      <c r="B39" s="28" t="s">
        <v>144</v>
      </c>
      <c r="C39" s="28" t="s">
        <v>145</v>
      </c>
      <c r="D39" s="28" t="s">
        <v>146</v>
      </c>
      <c r="E39" s="29">
        <v>2495</v>
      </c>
      <c r="F39" s="30">
        <v>39.880000000000003</v>
      </c>
      <c r="G39" s="31">
        <v>8.0999999999999996E-3</v>
      </c>
      <c r="H39" s="32"/>
    </row>
    <row r="40" spans="2:8" ht="15.75" customHeight="1" x14ac:dyDescent="0.2">
      <c r="B40" s="28" t="s">
        <v>404</v>
      </c>
      <c r="C40" s="28" t="s">
        <v>405</v>
      </c>
      <c r="D40" s="28" t="s">
        <v>406</v>
      </c>
      <c r="E40" s="29">
        <v>24422</v>
      </c>
      <c r="F40" s="30">
        <v>39.229999999999997</v>
      </c>
      <c r="G40" s="31">
        <v>8.0000000000000002E-3</v>
      </c>
      <c r="H40" s="32"/>
    </row>
    <row r="41" spans="2:8" ht="15.75" customHeight="1" x14ac:dyDescent="0.2">
      <c r="B41" s="28" t="s">
        <v>195</v>
      </c>
      <c r="C41" s="28" t="s">
        <v>196</v>
      </c>
      <c r="D41" s="28" t="s">
        <v>120</v>
      </c>
      <c r="E41" s="29">
        <v>847</v>
      </c>
      <c r="F41" s="30">
        <v>36.119999999999997</v>
      </c>
      <c r="G41" s="31">
        <v>7.4000000000000003E-3</v>
      </c>
      <c r="H41" s="32"/>
    </row>
    <row r="42" spans="2:8" ht="15.75" customHeight="1" x14ac:dyDescent="0.2">
      <c r="B42" s="28" t="s">
        <v>407</v>
      </c>
      <c r="C42" s="28" t="s">
        <v>408</v>
      </c>
      <c r="D42" s="28" t="s">
        <v>168</v>
      </c>
      <c r="E42" s="29">
        <v>4895</v>
      </c>
      <c r="F42" s="30">
        <v>34.630000000000003</v>
      </c>
      <c r="G42" s="31">
        <v>7.0000000000000001E-3</v>
      </c>
      <c r="H42" s="32"/>
    </row>
    <row r="43" spans="2:8" ht="15.75" customHeight="1" x14ac:dyDescent="0.2">
      <c r="B43" s="28" t="s">
        <v>230</v>
      </c>
      <c r="C43" s="28" t="s">
        <v>231</v>
      </c>
      <c r="D43" s="28" t="s">
        <v>120</v>
      </c>
      <c r="E43" s="29">
        <v>814</v>
      </c>
      <c r="F43" s="30">
        <v>33.08</v>
      </c>
      <c r="G43" s="31">
        <v>6.7000000000000002E-3</v>
      </c>
      <c r="H43" s="32"/>
    </row>
    <row r="44" spans="2:8" ht="15.75" customHeight="1" x14ac:dyDescent="0.2">
      <c r="B44" s="28" t="s">
        <v>141</v>
      </c>
      <c r="C44" s="28" t="s">
        <v>142</v>
      </c>
      <c r="D44" s="28" t="s">
        <v>143</v>
      </c>
      <c r="E44" s="29">
        <v>6231</v>
      </c>
      <c r="F44" s="30">
        <v>32.6</v>
      </c>
      <c r="G44" s="31">
        <v>6.6E-3</v>
      </c>
      <c r="H44" s="32"/>
    </row>
    <row r="45" spans="2:8" ht="15.75" customHeight="1" x14ac:dyDescent="0.2">
      <c r="B45" s="28" t="s">
        <v>247</v>
      </c>
      <c r="C45" s="28" t="s">
        <v>248</v>
      </c>
      <c r="D45" s="28" t="s">
        <v>120</v>
      </c>
      <c r="E45" s="29">
        <v>3453</v>
      </c>
      <c r="F45" s="30">
        <v>31.94</v>
      </c>
      <c r="G45" s="31">
        <v>6.4999999999999997E-3</v>
      </c>
      <c r="H45" s="32"/>
    </row>
    <row r="46" spans="2:8" ht="15.75" customHeight="1" x14ac:dyDescent="0.2">
      <c r="B46" s="28" t="s">
        <v>162</v>
      </c>
      <c r="C46" s="28" t="s">
        <v>163</v>
      </c>
      <c r="D46" s="28" t="s">
        <v>143</v>
      </c>
      <c r="E46" s="29">
        <v>2928</v>
      </c>
      <c r="F46" s="30">
        <v>31.04</v>
      </c>
      <c r="G46" s="31">
        <v>6.3E-3</v>
      </c>
      <c r="H46" s="32"/>
    </row>
    <row r="47" spans="2:8" ht="15.75" customHeight="1" x14ac:dyDescent="0.2">
      <c r="B47" s="28" t="s">
        <v>271</v>
      </c>
      <c r="C47" s="28" t="s">
        <v>272</v>
      </c>
      <c r="D47" s="28" t="s">
        <v>116</v>
      </c>
      <c r="E47" s="29">
        <v>868</v>
      </c>
      <c r="F47" s="30">
        <v>30.64</v>
      </c>
      <c r="G47" s="31">
        <v>6.1999999999999998E-3</v>
      </c>
      <c r="H47" s="32"/>
    </row>
    <row r="48" spans="2:8" ht="15.75" customHeight="1" x14ac:dyDescent="0.2">
      <c r="B48" s="28" t="s">
        <v>251</v>
      </c>
      <c r="C48" s="28" t="s">
        <v>252</v>
      </c>
      <c r="D48" s="28" t="s">
        <v>107</v>
      </c>
      <c r="E48" s="29">
        <v>3994</v>
      </c>
      <c r="F48" s="30">
        <v>28.7</v>
      </c>
      <c r="G48" s="31">
        <v>5.7999999999999996E-3</v>
      </c>
      <c r="H48" s="32"/>
    </row>
    <row r="49" spans="2:8" ht="15.75" customHeight="1" x14ac:dyDescent="0.2">
      <c r="B49" s="28" t="s">
        <v>257</v>
      </c>
      <c r="C49" s="28" t="s">
        <v>258</v>
      </c>
      <c r="D49" s="28" t="s">
        <v>107</v>
      </c>
      <c r="E49" s="29">
        <v>787</v>
      </c>
      <c r="F49" s="30">
        <v>26.97</v>
      </c>
      <c r="G49" s="31">
        <v>5.4999999999999997E-3</v>
      </c>
      <c r="H49" s="32"/>
    </row>
    <row r="50" spans="2:8" ht="15.75" customHeight="1" x14ac:dyDescent="0.2">
      <c r="B50" s="28" t="s">
        <v>185</v>
      </c>
      <c r="C50" s="28" t="s">
        <v>186</v>
      </c>
      <c r="D50" s="28" t="s">
        <v>187</v>
      </c>
      <c r="E50" s="29">
        <v>3679</v>
      </c>
      <c r="F50" s="30">
        <v>24.48</v>
      </c>
      <c r="G50" s="31">
        <v>5.0000000000000001E-3</v>
      </c>
      <c r="H50" s="32"/>
    </row>
    <row r="51" spans="2:8" ht="15.75" customHeight="1" x14ac:dyDescent="0.2">
      <c r="B51" s="28" t="s">
        <v>409</v>
      </c>
      <c r="C51" s="28" t="s">
        <v>410</v>
      </c>
      <c r="D51" s="28" t="s">
        <v>116</v>
      </c>
      <c r="E51" s="29">
        <v>930</v>
      </c>
      <c r="F51" s="30">
        <v>24.09</v>
      </c>
      <c r="G51" s="31">
        <v>4.8999999999999998E-3</v>
      </c>
      <c r="H51" s="32"/>
    </row>
    <row r="52" spans="2:8" ht="15.75" customHeight="1" x14ac:dyDescent="0.2">
      <c r="B52" s="28" t="s">
        <v>411</v>
      </c>
      <c r="C52" s="28" t="s">
        <v>412</v>
      </c>
      <c r="D52" s="28" t="s">
        <v>413</v>
      </c>
      <c r="E52" s="29">
        <v>14081</v>
      </c>
      <c r="F52" s="30">
        <v>23.87</v>
      </c>
      <c r="G52" s="31">
        <v>4.8999999999999998E-3</v>
      </c>
      <c r="H52" s="32"/>
    </row>
    <row r="53" spans="2:8" ht="15.75" customHeight="1" x14ac:dyDescent="0.2">
      <c r="B53" s="28" t="s">
        <v>414</v>
      </c>
      <c r="C53" s="28" t="s">
        <v>415</v>
      </c>
      <c r="D53" s="28" t="s">
        <v>104</v>
      </c>
      <c r="E53" s="29">
        <v>6411</v>
      </c>
      <c r="F53" s="30">
        <v>22.43</v>
      </c>
      <c r="G53" s="31">
        <v>4.5999999999999999E-3</v>
      </c>
      <c r="H53" s="32"/>
    </row>
    <row r="54" spans="2:8" ht="15.75" customHeight="1" x14ac:dyDescent="0.2">
      <c r="B54" s="28" t="s">
        <v>275</v>
      </c>
      <c r="C54" s="28" t="s">
        <v>276</v>
      </c>
      <c r="D54" s="28" t="s">
        <v>116</v>
      </c>
      <c r="E54" s="29">
        <v>865</v>
      </c>
      <c r="F54" s="30">
        <v>21.93</v>
      </c>
      <c r="G54" s="31">
        <v>4.4999999999999997E-3</v>
      </c>
      <c r="H54" s="32"/>
    </row>
    <row r="55" spans="2:8" ht="15.75" customHeight="1" x14ac:dyDescent="0.2">
      <c r="B55" s="28" t="s">
        <v>371</v>
      </c>
      <c r="C55" s="28" t="s">
        <v>372</v>
      </c>
      <c r="D55" s="28" t="s">
        <v>146</v>
      </c>
      <c r="E55" s="29">
        <v>89</v>
      </c>
      <c r="F55" s="30">
        <v>21.73</v>
      </c>
      <c r="G55" s="31">
        <v>4.4000000000000003E-3</v>
      </c>
      <c r="H55" s="32"/>
    </row>
    <row r="56" spans="2:8" ht="15.75" customHeight="1" x14ac:dyDescent="0.2">
      <c r="B56" s="28" t="s">
        <v>416</v>
      </c>
      <c r="C56" s="28" t="s">
        <v>417</v>
      </c>
      <c r="D56" s="28" t="s">
        <v>104</v>
      </c>
      <c r="E56" s="29">
        <v>17018</v>
      </c>
      <c r="F56" s="30">
        <v>19.57</v>
      </c>
      <c r="G56" s="31">
        <v>4.0000000000000001E-3</v>
      </c>
      <c r="H56" s="32"/>
    </row>
    <row r="57" spans="2:8" ht="15.75" customHeight="1" x14ac:dyDescent="0.2">
      <c r="B57" s="28" t="s">
        <v>418</v>
      </c>
      <c r="C57" s="28" t="s">
        <v>419</v>
      </c>
      <c r="D57" s="28" t="s">
        <v>99</v>
      </c>
      <c r="E57" s="29">
        <v>6522</v>
      </c>
      <c r="F57" s="30">
        <v>0</v>
      </c>
      <c r="G57" s="31" t="s">
        <v>420</v>
      </c>
      <c r="H57" s="32"/>
    </row>
    <row r="58" spans="2:8" ht="15.75" customHeight="1" x14ac:dyDescent="0.2">
      <c r="B58" s="27" t="s">
        <v>71</v>
      </c>
      <c r="C58" s="27"/>
      <c r="D58" s="27"/>
      <c r="E58" s="33"/>
      <c r="F58" s="34">
        <v>4895.25</v>
      </c>
      <c r="G58" s="35">
        <v>0.99650000000000005</v>
      </c>
      <c r="H58" s="36"/>
    </row>
    <row r="59" spans="2:8" ht="15.75" customHeight="1" x14ac:dyDescent="0.2">
      <c r="B59" s="27" t="s">
        <v>123</v>
      </c>
      <c r="C59" s="28"/>
      <c r="D59" s="28"/>
      <c r="E59" s="29"/>
      <c r="F59" s="30"/>
      <c r="G59" s="31"/>
      <c r="H59" s="32"/>
    </row>
    <row r="60" spans="2:8" ht="15.75" customHeight="1" x14ac:dyDescent="0.2">
      <c r="B60" s="27" t="s">
        <v>71</v>
      </c>
      <c r="C60" s="28"/>
      <c r="D60" s="28"/>
      <c r="E60" s="29"/>
      <c r="F60" s="37" t="s">
        <v>73</v>
      </c>
      <c r="G60" s="38" t="s">
        <v>73</v>
      </c>
      <c r="H60" s="32"/>
    </row>
    <row r="61" spans="2:8" ht="15.75" customHeight="1" x14ac:dyDescent="0.2">
      <c r="B61" s="28"/>
      <c r="C61" s="28"/>
      <c r="D61" s="28"/>
      <c r="E61" s="29"/>
      <c r="F61" s="30"/>
      <c r="G61" s="31"/>
      <c r="H61" s="32"/>
    </row>
    <row r="62" spans="2:8" ht="15.75" customHeight="1" x14ac:dyDescent="0.2">
      <c r="B62" s="39" t="s">
        <v>75</v>
      </c>
      <c r="C62" s="39"/>
      <c r="D62" s="39"/>
      <c r="E62" s="40"/>
      <c r="F62" s="34">
        <v>4895.25</v>
      </c>
      <c r="G62" s="35">
        <v>0.99650000000000005</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78</v>
      </c>
      <c r="C65" s="28"/>
      <c r="D65" s="28"/>
      <c r="E65" s="29"/>
      <c r="F65" s="30"/>
      <c r="G65" s="31"/>
      <c r="H65" s="32"/>
    </row>
    <row r="66" spans="2:16" ht="15.75" customHeight="1" x14ac:dyDescent="0.2">
      <c r="B66" s="28" t="s">
        <v>79</v>
      </c>
      <c r="C66" s="28"/>
      <c r="D66" s="28"/>
      <c r="E66" s="29"/>
      <c r="F66" s="30">
        <v>49.63</v>
      </c>
      <c r="G66" s="31">
        <v>1.01E-2</v>
      </c>
      <c r="H66" s="32"/>
    </row>
    <row r="67" spans="2:16" ht="15.75" customHeight="1" x14ac:dyDescent="0.2">
      <c r="B67" s="27" t="s">
        <v>71</v>
      </c>
      <c r="C67" s="27"/>
      <c r="D67" s="27"/>
      <c r="E67" s="33"/>
      <c r="F67" s="34">
        <v>49.63</v>
      </c>
      <c r="G67" s="35">
        <v>1.01E-2</v>
      </c>
      <c r="H67" s="36"/>
    </row>
    <row r="68" spans="2:16" ht="15.75" customHeight="1" x14ac:dyDescent="0.2">
      <c r="B68" s="28"/>
      <c r="C68" s="28"/>
      <c r="D68" s="28"/>
      <c r="E68" s="29"/>
      <c r="F68" s="30"/>
      <c r="G68" s="31"/>
      <c r="H68" s="32"/>
      <c r="L68" s="3"/>
    </row>
    <row r="69" spans="2:16" ht="15.75" customHeight="1" x14ac:dyDescent="0.2">
      <c r="B69" s="39" t="s">
        <v>75</v>
      </c>
      <c r="C69" s="39"/>
      <c r="D69" s="39"/>
      <c r="E69" s="40"/>
      <c r="F69" s="34">
        <v>49.63</v>
      </c>
      <c r="G69" s="35">
        <v>1.01E-2</v>
      </c>
      <c r="H69" s="36"/>
    </row>
    <row r="70" spans="2:16" ht="15.75" customHeight="1" x14ac:dyDescent="0.2">
      <c r="B70" s="28" t="s">
        <v>80</v>
      </c>
      <c r="C70" s="28"/>
      <c r="D70" s="28"/>
      <c r="E70" s="29"/>
      <c r="F70" s="41">
        <v>-32.520000000000003</v>
      </c>
      <c r="G70" s="42">
        <v>-6.6000000000001613E-3</v>
      </c>
      <c r="H70" s="32"/>
      <c r="L70" s="3"/>
    </row>
    <row r="71" spans="2:16" ht="15.75" customHeight="1" x14ac:dyDescent="0.2">
      <c r="B71" s="43" t="s">
        <v>81</v>
      </c>
      <c r="C71" s="43"/>
      <c r="D71" s="43"/>
      <c r="E71" s="44"/>
      <c r="F71" s="45">
        <v>4912.3599999999997</v>
      </c>
      <c r="G71" s="46">
        <v>1</v>
      </c>
      <c r="H71" s="47"/>
      <c r="L71" s="3"/>
    </row>
    <row r="72" spans="2:16" ht="15.75" customHeight="1" x14ac:dyDescent="0.2">
      <c r="B72" s="2"/>
      <c r="L72" s="3"/>
    </row>
    <row r="73" spans="2:16" ht="15.75" customHeight="1" x14ac:dyDescent="0.2">
      <c r="B73" s="15" t="s">
        <v>421</v>
      </c>
      <c r="L73" s="3"/>
    </row>
    <row r="74" spans="2:16" ht="15.75" customHeight="1" x14ac:dyDescent="0.2">
      <c r="L74" s="3"/>
    </row>
    <row r="75" spans="2:16" ht="42.6" customHeight="1" x14ac:dyDescent="0.2">
      <c r="B75" s="98" t="s">
        <v>513</v>
      </c>
      <c r="C75" s="99"/>
      <c r="D75" s="99"/>
      <c r="E75" s="99"/>
      <c r="F75" s="99"/>
      <c r="G75" s="99"/>
      <c r="H75" s="100"/>
      <c r="L75" s="57"/>
      <c r="M75" s="57"/>
      <c r="N75" s="57"/>
      <c r="O75" s="57"/>
      <c r="P75" s="57"/>
    </row>
    <row r="76" spans="2:16" ht="15.75" customHeight="1" x14ac:dyDescent="0.2">
      <c r="H76" s="2"/>
      <c r="L76" s="57"/>
      <c r="M76" s="57"/>
      <c r="N76" s="57"/>
      <c r="O76" s="57"/>
      <c r="P76" s="57"/>
    </row>
    <row r="77" spans="2:16" ht="15.75" customHeight="1" x14ac:dyDescent="0.2">
      <c r="B77" s="58" t="s">
        <v>514</v>
      </c>
      <c r="H77" s="2"/>
      <c r="L77" s="57"/>
      <c r="M77" s="57"/>
      <c r="N77" s="57"/>
      <c r="O77" s="57"/>
      <c r="P77" s="57"/>
    </row>
    <row r="78" spans="2:16" ht="53.1" customHeight="1" x14ac:dyDescent="0.2">
      <c r="B78" s="59" t="s">
        <v>60</v>
      </c>
      <c r="C78" s="59" t="s">
        <v>515</v>
      </c>
      <c r="D78" s="59" t="s">
        <v>516</v>
      </c>
      <c r="E78" s="59" t="s">
        <v>517</v>
      </c>
      <c r="F78" s="59" t="s">
        <v>518</v>
      </c>
      <c r="G78" s="59" t="s">
        <v>519</v>
      </c>
      <c r="H78" s="59" t="s">
        <v>520</v>
      </c>
      <c r="L78" s="57"/>
      <c r="M78" s="57"/>
      <c r="N78" s="57"/>
      <c r="O78" s="57"/>
      <c r="P78" s="57"/>
    </row>
    <row r="79" spans="2:16" ht="15.75" customHeight="1" x14ac:dyDescent="0.2">
      <c r="B79" s="60" t="s">
        <v>17</v>
      </c>
      <c r="C79" s="61" t="s">
        <v>521</v>
      </c>
      <c r="D79" s="61">
        <v>8695</v>
      </c>
      <c r="E79" s="61">
        <v>2173</v>
      </c>
      <c r="F79" s="61">
        <v>6522</v>
      </c>
      <c r="G79" s="61">
        <v>382515</v>
      </c>
      <c r="H79" s="62">
        <v>8.77E-2</v>
      </c>
      <c r="L79" s="57"/>
      <c r="M79" s="57"/>
      <c r="N79" s="57"/>
      <c r="O79" s="57"/>
      <c r="P79" s="57"/>
    </row>
    <row r="80" spans="2:16" ht="15.75" customHeight="1" thickBot="1" x14ac:dyDescent="0.25">
      <c r="L80" s="57"/>
      <c r="M80" s="57"/>
      <c r="N80" s="57"/>
      <c r="O80" s="57"/>
      <c r="P80" s="57"/>
    </row>
    <row r="81" spans="2:16" ht="27" customHeight="1" thickBot="1" x14ac:dyDescent="0.25">
      <c r="B81" s="66" t="s">
        <v>528</v>
      </c>
      <c r="C81" s="67" t="s">
        <v>529</v>
      </c>
      <c r="D81" s="68" t="s">
        <v>530</v>
      </c>
      <c r="E81" s="69" t="s">
        <v>531</v>
      </c>
      <c r="G81" s="2"/>
      <c r="H81" s="2"/>
    </row>
    <row r="82" spans="2:16" ht="27.75" customHeight="1" x14ac:dyDescent="0.2">
      <c r="B82" s="74" t="s">
        <v>563</v>
      </c>
      <c r="C82" s="88"/>
      <c r="D82" s="91" t="s">
        <v>564</v>
      </c>
      <c r="E82" s="93"/>
      <c r="G82" s="2"/>
      <c r="H82" s="2"/>
    </row>
    <row r="83" spans="2:16" ht="31.5" customHeight="1" x14ac:dyDescent="0.2">
      <c r="B83" s="71" t="s">
        <v>561</v>
      </c>
      <c r="C83" s="89"/>
      <c r="D83" s="92"/>
      <c r="E83" s="89"/>
      <c r="G83" s="2"/>
      <c r="H83" s="2"/>
    </row>
    <row r="84" spans="2:16" ht="39.950000000000003" customHeight="1" x14ac:dyDescent="0.2">
      <c r="B84" s="71" t="s">
        <v>565</v>
      </c>
      <c r="C84" s="89"/>
      <c r="D84" s="92"/>
      <c r="E84" s="89"/>
      <c r="G84" s="2"/>
      <c r="H84" s="2"/>
    </row>
    <row r="85" spans="2:16" ht="22.5" customHeight="1" thickBot="1" x14ac:dyDescent="0.25">
      <c r="B85" s="72" t="s">
        <v>545</v>
      </c>
      <c r="C85" s="90"/>
      <c r="D85" s="75" t="s">
        <v>545</v>
      </c>
      <c r="E85" s="94"/>
      <c r="G85" s="2"/>
      <c r="H85" s="2"/>
    </row>
    <row r="86" spans="2:16" ht="15.75" customHeight="1" x14ac:dyDescent="0.2">
      <c r="L86" s="57"/>
      <c r="M86" s="57"/>
      <c r="N86" s="57"/>
      <c r="O86" s="57"/>
      <c r="P86" s="57"/>
    </row>
    <row r="87" spans="2:16" ht="12" x14ac:dyDescent="0.2">
      <c r="B87" s="2" t="s">
        <v>537</v>
      </c>
      <c r="C87" s="2"/>
      <c r="D87" s="2"/>
      <c r="G87" s="2"/>
      <c r="H87" s="2"/>
    </row>
    <row r="88" spans="2:16" ht="12" x14ac:dyDescent="0.2">
      <c r="B88" s="3" t="s">
        <v>538</v>
      </c>
      <c r="C88" s="2"/>
      <c r="D88" s="2"/>
      <c r="G88" s="2"/>
      <c r="H88" s="2"/>
    </row>
  </sheetData>
  <mergeCells count="4">
    <mergeCell ref="B75:H75"/>
    <mergeCell ref="C82:C85"/>
    <mergeCell ref="D82:D84"/>
    <mergeCell ref="E82:E85"/>
  </mergeCells>
  <hyperlinks>
    <hyperlink ref="I1" location="'Sheet1'!A1" display="Index" xr:uid="{374EDF67-C9D7-4991-8271-A3BDA020F77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F8CED-95F8-4F90-BAED-59824C07D6A1}">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 style="12" customWidth="1"/>
    <col min="4" max="4" width="26.5703125" style="12" customWidth="1"/>
    <col min="5" max="5" width="37.28515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102</v>
      </c>
      <c r="C7" s="28" t="s">
        <v>103</v>
      </c>
      <c r="D7" s="28" t="s">
        <v>104</v>
      </c>
      <c r="E7" s="29">
        <v>24080</v>
      </c>
      <c r="F7" s="30">
        <v>568.07000000000005</v>
      </c>
      <c r="G7" s="31">
        <v>0.1278</v>
      </c>
      <c r="H7" s="32"/>
    </row>
    <row r="8" spans="2:9" ht="15.75" customHeight="1" x14ac:dyDescent="0.2">
      <c r="B8" s="28" t="s">
        <v>100</v>
      </c>
      <c r="C8" s="28" t="s">
        <v>101</v>
      </c>
      <c r="D8" s="28" t="s">
        <v>99</v>
      </c>
      <c r="E8" s="29">
        <v>30675</v>
      </c>
      <c r="F8" s="30">
        <v>437.64</v>
      </c>
      <c r="G8" s="31">
        <v>9.8500000000000004E-2</v>
      </c>
      <c r="H8" s="32"/>
    </row>
    <row r="9" spans="2:9" ht="15.75" customHeight="1" x14ac:dyDescent="0.2">
      <c r="B9" s="28" t="s">
        <v>94</v>
      </c>
      <c r="C9" s="28" t="s">
        <v>95</v>
      </c>
      <c r="D9" s="28" t="s">
        <v>96</v>
      </c>
      <c r="E9" s="29">
        <v>25452</v>
      </c>
      <c r="F9" s="30">
        <v>437.09</v>
      </c>
      <c r="G9" s="31">
        <v>9.8400000000000001E-2</v>
      </c>
      <c r="H9" s="32"/>
    </row>
    <row r="10" spans="2:9" ht="15.75" customHeight="1" x14ac:dyDescent="0.2">
      <c r="B10" s="28" t="s">
        <v>97</v>
      </c>
      <c r="C10" s="28" t="s">
        <v>98</v>
      </c>
      <c r="D10" s="28" t="s">
        <v>99</v>
      </c>
      <c r="E10" s="29">
        <v>48355</v>
      </c>
      <c r="F10" s="30">
        <v>359.01</v>
      </c>
      <c r="G10" s="31">
        <v>8.0799999999999997E-2</v>
      </c>
      <c r="H10" s="32"/>
    </row>
    <row r="11" spans="2:9" ht="15.75" customHeight="1" x14ac:dyDescent="0.2">
      <c r="B11" s="28" t="s">
        <v>132</v>
      </c>
      <c r="C11" s="28" t="s">
        <v>133</v>
      </c>
      <c r="D11" s="28" t="s">
        <v>134</v>
      </c>
      <c r="E11" s="29">
        <v>12601</v>
      </c>
      <c r="F11" s="30">
        <v>298.01</v>
      </c>
      <c r="G11" s="31">
        <v>6.7100000000000007E-2</v>
      </c>
      <c r="H11" s="32"/>
    </row>
    <row r="12" spans="2:9" ht="15.75" customHeight="1" x14ac:dyDescent="0.2">
      <c r="B12" s="28" t="s">
        <v>137</v>
      </c>
      <c r="C12" s="28" t="s">
        <v>138</v>
      </c>
      <c r="D12" s="28" t="s">
        <v>96</v>
      </c>
      <c r="E12" s="29">
        <v>7224</v>
      </c>
      <c r="F12" s="30">
        <v>256.77999999999997</v>
      </c>
      <c r="G12" s="31">
        <v>5.7799999999999997E-2</v>
      </c>
      <c r="H12" s="32"/>
    </row>
    <row r="13" spans="2:9" ht="15.75" customHeight="1" x14ac:dyDescent="0.2">
      <c r="B13" s="28" t="s">
        <v>208</v>
      </c>
      <c r="C13" s="28" t="s">
        <v>209</v>
      </c>
      <c r="D13" s="28" t="s">
        <v>99</v>
      </c>
      <c r="E13" s="29">
        <v>9126</v>
      </c>
      <c r="F13" s="30">
        <v>168.16</v>
      </c>
      <c r="G13" s="31">
        <v>3.78E-2</v>
      </c>
      <c r="H13" s="32"/>
    </row>
    <row r="14" spans="2:9" ht="15.75" customHeight="1" x14ac:dyDescent="0.2">
      <c r="B14" s="28" t="s">
        <v>212</v>
      </c>
      <c r="C14" s="28" t="s">
        <v>213</v>
      </c>
      <c r="D14" s="28" t="s">
        <v>214</v>
      </c>
      <c r="E14" s="29">
        <v>8444</v>
      </c>
      <c r="F14" s="30">
        <v>153.41999999999999</v>
      </c>
      <c r="G14" s="31">
        <v>3.4500000000000003E-2</v>
      </c>
      <c r="H14" s="32"/>
    </row>
    <row r="15" spans="2:9" ht="15.75" customHeight="1" x14ac:dyDescent="0.2">
      <c r="B15" s="28" t="s">
        <v>157</v>
      </c>
      <c r="C15" s="28" t="s">
        <v>158</v>
      </c>
      <c r="D15" s="28" t="s">
        <v>99</v>
      </c>
      <c r="E15" s="29">
        <v>19026</v>
      </c>
      <c r="F15" s="30">
        <v>141.29</v>
      </c>
      <c r="G15" s="31">
        <v>3.1800000000000002E-2</v>
      </c>
      <c r="H15" s="32"/>
    </row>
    <row r="16" spans="2:9" ht="15.75" customHeight="1" x14ac:dyDescent="0.2">
      <c r="B16" s="28" t="s">
        <v>105</v>
      </c>
      <c r="C16" s="28" t="s">
        <v>106</v>
      </c>
      <c r="D16" s="28" t="s">
        <v>107</v>
      </c>
      <c r="E16" s="29">
        <v>6230</v>
      </c>
      <c r="F16" s="30">
        <v>135.15</v>
      </c>
      <c r="G16" s="31">
        <v>3.04E-2</v>
      </c>
      <c r="H16" s="32"/>
    </row>
    <row r="17" spans="2:8" ht="15.75" customHeight="1" x14ac:dyDescent="0.2">
      <c r="B17" s="28" t="s">
        <v>215</v>
      </c>
      <c r="C17" s="28" t="s">
        <v>216</v>
      </c>
      <c r="D17" s="28" t="s">
        <v>107</v>
      </c>
      <c r="E17" s="29">
        <v>61188</v>
      </c>
      <c r="F17" s="30">
        <v>132.01</v>
      </c>
      <c r="G17" s="31">
        <v>2.9700000000000001E-2</v>
      </c>
      <c r="H17" s="32"/>
    </row>
    <row r="18" spans="2:8" ht="15.75" customHeight="1" x14ac:dyDescent="0.2">
      <c r="B18" s="28" t="s">
        <v>176</v>
      </c>
      <c r="C18" s="28" t="s">
        <v>177</v>
      </c>
      <c r="D18" s="28" t="s">
        <v>134</v>
      </c>
      <c r="E18" s="29">
        <v>1846</v>
      </c>
      <c r="F18" s="30">
        <v>129.25</v>
      </c>
      <c r="G18" s="31">
        <v>2.9100000000000001E-2</v>
      </c>
      <c r="H18" s="32"/>
    </row>
    <row r="19" spans="2:8" ht="15.75" customHeight="1" x14ac:dyDescent="0.2">
      <c r="B19" s="28" t="s">
        <v>210</v>
      </c>
      <c r="C19" s="28" t="s">
        <v>211</v>
      </c>
      <c r="D19" s="28" t="s">
        <v>99</v>
      </c>
      <c r="E19" s="29">
        <v>26734</v>
      </c>
      <c r="F19" s="30">
        <v>129.21</v>
      </c>
      <c r="G19" s="31">
        <v>2.9100000000000001E-2</v>
      </c>
      <c r="H19" s="32"/>
    </row>
    <row r="20" spans="2:8" ht="15.75" customHeight="1" x14ac:dyDescent="0.2">
      <c r="B20" s="28" t="s">
        <v>117</v>
      </c>
      <c r="C20" s="28" t="s">
        <v>118</v>
      </c>
      <c r="D20" s="28" t="s">
        <v>119</v>
      </c>
      <c r="E20" s="29">
        <v>16902</v>
      </c>
      <c r="F20" s="30">
        <v>115.99</v>
      </c>
      <c r="G20" s="31">
        <v>2.6100000000000002E-2</v>
      </c>
      <c r="H20" s="32"/>
    </row>
    <row r="21" spans="2:8" ht="15.75" customHeight="1" x14ac:dyDescent="0.2">
      <c r="B21" s="28" t="s">
        <v>217</v>
      </c>
      <c r="C21" s="28" t="s">
        <v>218</v>
      </c>
      <c r="D21" s="28" t="s">
        <v>107</v>
      </c>
      <c r="E21" s="29">
        <v>3143</v>
      </c>
      <c r="F21" s="30">
        <v>99.72</v>
      </c>
      <c r="G21" s="31">
        <v>2.24E-2</v>
      </c>
      <c r="H21" s="32"/>
    </row>
    <row r="22" spans="2:8" ht="15.75" customHeight="1" x14ac:dyDescent="0.2">
      <c r="B22" s="28" t="s">
        <v>174</v>
      </c>
      <c r="C22" s="28" t="s">
        <v>175</v>
      </c>
      <c r="D22" s="28" t="s">
        <v>96</v>
      </c>
      <c r="E22" s="29">
        <v>7557</v>
      </c>
      <c r="F22" s="30">
        <v>85.14</v>
      </c>
      <c r="G22" s="31">
        <v>1.9199999999999998E-2</v>
      </c>
      <c r="H22" s="32"/>
    </row>
    <row r="23" spans="2:8" ht="15.75" customHeight="1" x14ac:dyDescent="0.2">
      <c r="B23" s="28" t="s">
        <v>178</v>
      </c>
      <c r="C23" s="28" t="s">
        <v>179</v>
      </c>
      <c r="D23" s="28" t="s">
        <v>116</v>
      </c>
      <c r="E23" s="29">
        <v>923</v>
      </c>
      <c r="F23" s="30">
        <v>76.72</v>
      </c>
      <c r="G23" s="31">
        <v>1.7299999999999999E-2</v>
      </c>
      <c r="H23" s="32"/>
    </row>
    <row r="24" spans="2:8" ht="15.75" customHeight="1" x14ac:dyDescent="0.2">
      <c r="B24" s="28" t="s">
        <v>234</v>
      </c>
      <c r="C24" s="28" t="s">
        <v>235</v>
      </c>
      <c r="D24" s="28" t="s">
        <v>192</v>
      </c>
      <c r="E24" s="29">
        <v>2912</v>
      </c>
      <c r="F24" s="30">
        <v>74.099999999999994</v>
      </c>
      <c r="G24" s="31">
        <v>1.67E-2</v>
      </c>
      <c r="H24" s="32"/>
    </row>
    <row r="25" spans="2:8" ht="15.75" customHeight="1" x14ac:dyDescent="0.2">
      <c r="B25" s="28" t="s">
        <v>172</v>
      </c>
      <c r="C25" s="28" t="s">
        <v>173</v>
      </c>
      <c r="D25" s="28" t="s">
        <v>143</v>
      </c>
      <c r="E25" s="29">
        <v>419</v>
      </c>
      <c r="F25" s="30">
        <v>67.069999999999993</v>
      </c>
      <c r="G25" s="31">
        <v>1.5100000000000001E-2</v>
      </c>
      <c r="H25" s="32"/>
    </row>
    <row r="26" spans="2:8" ht="15.75" customHeight="1" x14ac:dyDescent="0.2">
      <c r="B26" s="28" t="s">
        <v>238</v>
      </c>
      <c r="C26" s="28" t="s">
        <v>239</v>
      </c>
      <c r="D26" s="28" t="s">
        <v>240</v>
      </c>
      <c r="E26" s="29">
        <v>5433</v>
      </c>
      <c r="F26" s="30">
        <v>66.33</v>
      </c>
      <c r="G26" s="31">
        <v>1.49E-2</v>
      </c>
      <c r="H26" s="32"/>
    </row>
    <row r="27" spans="2:8" ht="15.75" customHeight="1" x14ac:dyDescent="0.2">
      <c r="B27" s="28" t="s">
        <v>147</v>
      </c>
      <c r="C27" s="28" t="s">
        <v>148</v>
      </c>
      <c r="D27" s="28" t="s">
        <v>120</v>
      </c>
      <c r="E27" s="29">
        <v>7520</v>
      </c>
      <c r="F27" s="30">
        <v>63.42</v>
      </c>
      <c r="G27" s="31">
        <v>1.43E-2</v>
      </c>
      <c r="H27" s="32"/>
    </row>
    <row r="28" spans="2:8" ht="15.75" customHeight="1" x14ac:dyDescent="0.2">
      <c r="B28" s="28" t="s">
        <v>112</v>
      </c>
      <c r="C28" s="28" t="s">
        <v>113</v>
      </c>
      <c r="D28" s="28" t="s">
        <v>96</v>
      </c>
      <c r="E28" s="29">
        <v>4290</v>
      </c>
      <c r="F28" s="30">
        <v>60.53</v>
      </c>
      <c r="G28" s="31">
        <v>1.3599999999999999E-2</v>
      </c>
      <c r="H28" s="32"/>
    </row>
    <row r="29" spans="2:8" ht="15.75" customHeight="1" x14ac:dyDescent="0.2">
      <c r="B29" s="28" t="s">
        <v>243</v>
      </c>
      <c r="C29" s="28" t="s">
        <v>244</v>
      </c>
      <c r="D29" s="28" t="s">
        <v>96</v>
      </c>
      <c r="E29" s="29">
        <v>10320</v>
      </c>
      <c r="F29" s="30">
        <v>57.36</v>
      </c>
      <c r="G29" s="31">
        <v>1.29E-2</v>
      </c>
      <c r="H29" s="32"/>
    </row>
    <row r="30" spans="2:8" ht="15.75" customHeight="1" x14ac:dyDescent="0.2">
      <c r="B30" s="28" t="s">
        <v>232</v>
      </c>
      <c r="C30" s="28" t="s">
        <v>233</v>
      </c>
      <c r="D30" s="28" t="s">
        <v>146</v>
      </c>
      <c r="E30" s="29">
        <v>803</v>
      </c>
      <c r="F30" s="30">
        <v>52.76</v>
      </c>
      <c r="G30" s="31">
        <v>1.1900000000000001E-2</v>
      </c>
      <c r="H30" s="32"/>
    </row>
    <row r="31" spans="2:8" ht="15.75" customHeight="1" x14ac:dyDescent="0.2">
      <c r="B31" s="28" t="s">
        <v>114</v>
      </c>
      <c r="C31" s="28" t="s">
        <v>115</v>
      </c>
      <c r="D31" s="28" t="s">
        <v>116</v>
      </c>
      <c r="E31" s="29">
        <v>6619</v>
      </c>
      <c r="F31" s="30">
        <v>52.35</v>
      </c>
      <c r="G31" s="31">
        <v>1.18E-2</v>
      </c>
      <c r="H31" s="32"/>
    </row>
    <row r="32" spans="2:8" ht="15.75" customHeight="1" x14ac:dyDescent="0.2">
      <c r="B32" s="28" t="s">
        <v>269</v>
      </c>
      <c r="C32" s="28" t="s">
        <v>270</v>
      </c>
      <c r="D32" s="28" t="s">
        <v>161</v>
      </c>
      <c r="E32" s="29">
        <v>23933</v>
      </c>
      <c r="F32" s="30">
        <v>50.07</v>
      </c>
      <c r="G32" s="31">
        <v>1.1299999999999999E-2</v>
      </c>
      <c r="H32" s="32"/>
    </row>
    <row r="33" spans="2:8" ht="15.75" customHeight="1" x14ac:dyDescent="0.2">
      <c r="B33" s="28" t="s">
        <v>259</v>
      </c>
      <c r="C33" s="28" t="s">
        <v>260</v>
      </c>
      <c r="D33" s="28" t="s">
        <v>161</v>
      </c>
      <c r="E33" s="29">
        <v>32990</v>
      </c>
      <c r="F33" s="30">
        <v>44.04</v>
      </c>
      <c r="G33" s="31">
        <v>9.9000000000000008E-3</v>
      </c>
      <c r="H33" s="32"/>
    </row>
    <row r="34" spans="2:8" ht="15.75" customHeight="1" x14ac:dyDescent="0.2">
      <c r="B34" s="28" t="s">
        <v>108</v>
      </c>
      <c r="C34" s="28" t="s">
        <v>109</v>
      </c>
      <c r="D34" s="28" t="s">
        <v>107</v>
      </c>
      <c r="E34" s="29">
        <v>249</v>
      </c>
      <c r="F34" s="30">
        <v>43.83</v>
      </c>
      <c r="G34" s="31">
        <v>9.9000000000000008E-3</v>
      </c>
      <c r="H34" s="32"/>
    </row>
    <row r="35" spans="2:8" ht="15.75" customHeight="1" x14ac:dyDescent="0.2">
      <c r="B35" s="28" t="s">
        <v>402</v>
      </c>
      <c r="C35" s="28" t="s">
        <v>403</v>
      </c>
      <c r="D35" s="28" t="s">
        <v>99</v>
      </c>
      <c r="E35" s="29">
        <v>4206</v>
      </c>
      <c r="F35" s="30">
        <v>38.74</v>
      </c>
      <c r="G35" s="31">
        <v>8.6999999999999994E-3</v>
      </c>
      <c r="H35" s="32"/>
    </row>
    <row r="36" spans="2:8" ht="15.75" customHeight="1" x14ac:dyDescent="0.2">
      <c r="B36" s="28" t="s">
        <v>230</v>
      </c>
      <c r="C36" s="28" t="s">
        <v>231</v>
      </c>
      <c r="D36" s="28" t="s">
        <v>120</v>
      </c>
      <c r="E36" s="29">
        <v>851</v>
      </c>
      <c r="F36" s="30">
        <v>34.58</v>
      </c>
      <c r="G36" s="31">
        <v>7.7999999999999996E-3</v>
      </c>
      <c r="H36" s="32"/>
    </row>
    <row r="37" spans="2:8" ht="15.75" customHeight="1" x14ac:dyDescent="0.2">
      <c r="B37" s="27" t="s">
        <v>71</v>
      </c>
      <c r="C37" s="27"/>
      <c r="D37" s="27"/>
      <c r="E37" s="33"/>
      <c r="F37" s="34">
        <v>4427.84</v>
      </c>
      <c r="G37" s="35">
        <v>0.99629999999999996</v>
      </c>
      <c r="H37" s="36"/>
    </row>
    <row r="38" spans="2:8" ht="15.75" customHeight="1" x14ac:dyDescent="0.2">
      <c r="B38" s="27" t="s">
        <v>123</v>
      </c>
      <c r="C38" s="28"/>
      <c r="D38" s="28"/>
      <c r="E38" s="29"/>
      <c r="F38" s="30"/>
      <c r="G38" s="31"/>
      <c r="H38" s="32"/>
    </row>
    <row r="39" spans="2:8" ht="15.75" customHeight="1" x14ac:dyDescent="0.2">
      <c r="B39" s="27" t="s">
        <v>71</v>
      </c>
      <c r="C39" s="28"/>
      <c r="D39" s="28"/>
      <c r="E39" s="29"/>
      <c r="F39" s="37" t="s">
        <v>73</v>
      </c>
      <c r="G39" s="38" t="s">
        <v>73</v>
      </c>
      <c r="H39" s="32"/>
    </row>
    <row r="40" spans="2:8" ht="15.75" customHeight="1" x14ac:dyDescent="0.2">
      <c r="B40" s="28"/>
      <c r="C40" s="28"/>
      <c r="D40" s="28"/>
      <c r="E40" s="29"/>
      <c r="F40" s="30"/>
      <c r="G40" s="31"/>
      <c r="H40" s="32"/>
    </row>
    <row r="41" spans="2:8" ht="15.75" customHeight="1" x14ac:dyDescent="0.2">
      <c r="B41" s="39" t="s">
        <v>75</v>
      </c>
      <c r="C41" s="39"/>
      <c r="D41" s="39"/>
      <c r="E41" s="40"/>
      <c r="F41" s="34">
        <v>4427.84</v>
      </c>
      <c r="G41" s="35">
        <v>0.99629999999999996</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78</v>
      </c>
      <c r="C44" s="28"/>
      <c r="D44" s="28"/>
      <c r="E44" s="29"/>
      <c r="F44" s="30"/>
      <c r="G44" s="31"/>
      <c r="H44" s="32"/>
    </row>
    <row r="45" spans="2:8" ht="15.75" customHeight="1" x14ac:dyDescent="0.2">
      <c r="B45" s="28" t="s">
        <v>79</v>
      </c>
      <c r="C45" s="28"/>
      <c r="D45" s="28"/>
      <c r="E45" s="29"/>
      <c r="F45" s="30">
        <v>71.53</v>
      </c>
      <c r="G45" s="31">
        <v>1.61E-2</v>
      </c>
      <c r="H45" s="32"/>
    </row>
    <row r="46" spans="2:8" ht="15.75" customHeight="1" x14ac:dyDescent="0.2">
      <c r="B46" s="27" t="s">
        <v>71</v>
      </c>
      <c r="C46" s="27"/>
      <c r="D46" s="27"/>
      <c r="E46" s="33"/>
      <c r="F46" s="34">
        <v>71.53</v>
      </c>
      <c r="G46" s="35">
        <v>1.61E-2</v>
      </c>
      <c r="H46" s="36"/>
    </row>
    <row r="47" spans="2:8" ht="15.75" customHeight="1" x14ac:dyDescent="0.2">
      <c r="B47" s="28"/>
      <c r="C47" s="28"/>
      <c r="D47" s="28"/>
      <c r="E47" s="29"/>
      <c r="F47" s="30"/>
      <c r="G47" s="31"/>
      <c r="H47" s="32"/>
    </row>
    <row r="48" spans="2:8" ht="15.75" customHeight="1" x14ac:dyDescent="0.2">
      <c r="B48" s="39" t="s">
        <v>75</v>
      </c>
      <c r="C48" s="39"/>
      <c r="D48" s="39"/>
      <c r="E48" s="40"/>
      <c r="F48" s="34">
        <v>71.53</v>
      </c>
      <c r="G48" s="35">
        <v>1.61E-2</v>
      </c>
      <c r="H48" s="36"/>
    </row>
    <row r="49" spans="2:8" ht="15.75" customHeight="1" x14ac:dyDescent="0.2">
      <c r="B49" s="28" t="s">
        <v>80</v>
      </c>
      <c r="C49" s="28"/>
      <c r="D49" s="28"/>
      <c r="E49" s="29"/>
      <c r="F49" s="41">
        <v>-55.27</v>
      </c>
      <c r="G49" s="42">
        <v>-1.2399999999999967E-2</v>
      </c>
      <c r="H49" s="32"/>
    </row>
    <row r="50" spans="2:8" ht="15.75" customHeight="1" x14ac:dyDescent="0.2">
      <c r="B50" s="43" t="s">
        <v>81</v>
      </c>
      <c r="C50" s="43"/>
      <c r="D50" s="43"/>
      <c r="E50" s="44"/>
      <c r="F50" s="45">
        <v>4444.1000000000004</v>
      </c>
      <c r="G50" s="46">
        <v>1</v>
      </c>
      <c r="H50" s="47"/>
    </row>
    <row r="51" spans="2:8" ht="15.75" customHeight="1" thickBot="1" x14ac:dyDescent="0.25">
      <c r="B51" s="2"/>
    </row>
    <row r="52" spans="2:8" ht="27" customHeight="1" thickBot="1" x14ac:dyDescent="0.25">
      <c r="B52" s="66" t="s">
        <v>528</v>
      </c>
      <c r="C52" s="67" t="s">
        <v>529</v>
      </c>
      <c r="D52" s="68" t="s">
        <v>530</v>
      </c>
      <c r="E52" s="69" t="s">
        <v>531</v>
      </c>
      <c r="G52" s="2"/>
      <c r="H52" s="2"/>
    </row>
    <row r="53" spans="2:8" ht="22.5" customHeight="1" x14ac:dyDescent="0.2">
      <c r="B53" s="74" t="s">
        <v>566</v>
      </c>
      <c r="C53" s="88"/>
      <c r="D53" s="91" t="s">
        <v>567</v>
      </c>
      <c r="E53" s="93"/>
      <c r="G53" s="2"/>
      <c r="H53" s="2"/>
    </row>
    <row r="54" spans="2:8" ht="26.25" customHeight="1" x14ac:dyDescent="0.2">
      <c r="B54" s="71" t="s">
        <v>561</v>
      </c>
      <c r="C54" s="89"/>
      <c r="D54" s="92"/>
      <c r="E54" s="89"/>
      <c r="G54" s="2"/>
      <c r="H54" s="2"/>
    </row>
    <row r="55" spans="2:8" ht="39.950000000000003" customHeight="1" x14ac:dyDescent="0.2">
      <c r="B55" s="71" t="s">
        <v>568</v>
      </c>
      <c r="C55" s="89"/>
      <c r="D55" s="92"/>
      <c r="E55" s="89"/>
      <c r="G55" s="2"/>
      <c r="H55" s="2"/>
    </row>
    <row r="56" spans="2:8" ht="27.75" customHeight="1" thickBot="1" x14ac:dyDescent="0.25">
      <c r="B56" s="72" t="s">
        <v>545</v>
      </c>
      <c r="C56" s="90"/>
      <c r="D56" s="75" t="s">
        <v>545</v>
      </c>
      <c r="E56" s="94"/>
      <c r="G56" s="2"/>
      <c r="H56" s="2"/>
    </row>
    <row r="58" spans="2:8" ht="12" x14ac:dyDescent="0.2">
      <c r="B58" s="2" t="s">
        <v>537</v>
      </c>
      <c r="C58" s="2"/>
      <c r="D58" s="2"/>
      <c r="G58" s="2"/>
      <c r="H58" s="2"/>
    </row>
    <row r="59" spans="2:8" ht="12" x14ac:dyDescent="0.2">
      <c r="B59" s="3" t="s">
        <v>538</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30ADD113-AB78-403A-881D-18B9E184AD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9C0D3-61CE-429C-8A0B-134E1B244EB8}">
  <dimension ref="B1:P93"/>
  <sheetViews>
    <sheetView workbookViewId="0"/>
  </sheetViews>
  <sheetFormatPr defaultColWidth="9.140625" defaultRowHeight="15.75" customHeight="1" x14ac:dyDescent="0.2"/>
  <cols>
    <col min="1" max="1" width="3.5703125" style="2" customWidth="1"/>
    <col min="2" max="2" width="50.42578125" style="12" customWidth="1"/>
    <col min="3" max="3" width="34.28515625" style="12" customWidth="1"/>
    <col min="4" max="4" width="26.5703125" style="12" customWidth="1"/>
    <col min="5" max="5" width="35.8554687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97</v>
      </c>
      <c r="C7" s="28" t="s">
        <v>98</v>
      </c>
      <c r="D7" s="28" t="s">
        <v>99</v>
      </c>
      <c r="E7" s="29">
        <v>1251307</v>
      </c>
      <c r="F7" s="30">
        <v>9293.4599999999991</v>
      </c>
      <c r="G7" s="31">
        <v>5.9299999999999999E-2</v>
      </c>
      <c r="H7" s="32"/>
    </row>
    <row r="8" spans="2:9" ht="15.75" customHeight="1" x14ac:dyDescent="0.2">
      <c r="B8" s="28" t="s">
        <v>94</v>
      </c>
      <c r="C8" s="28" t="s">
        <v>95</v>
      </c>
      <c r="D8" s="28" t="s">
        <v>96</v>
      </c>
      <c r="E8" s="29">
        <v>484528</v>
      </c>
      <c r="F8" s="30">
        <v>8312.56</v>
      </c>
      <c r="G8" s="31">
        <v>5.3100000000000001E-2</v>
      </c>
      <c r="H8" s="32"/>
    </row>
    <row r="9" spans="2:9" ht="15.75" customHeight="1" x14ac:dyDescent="0.2">
      <c r="B9" s="28" t="s">
        <v>100</v>
      </c>
      <c r="C9" s="28" t="s">
        <v>101</v>
      </c>
      <c r="D9" s="28" t="s">
        <v>99</v>
      </c>
      <c r="E9" s="29">
        <v>423375</v>
      </c>
      <c r="F9" s="30">
        <v>6038.39</v>
      </c>
      <c r="G9" s="31">
        <v>3.8600000000000002E-2</v>
      </c>
      <c r="H9" s="32"/>
    </row>
    <row r="10" spans="2:9" ht="15.75" customHeight="1" x14ac:dyDescent="0.2">
      <c r="B10" s="28" t="s">
        <v>137</v>
      </c>
      <c r="C10" s="28" t="s">
        <v>138</v>
      </c>
      <c r="D10" s="28" t="s">
        <v>96</v>
      </c>
      <c r="E10" s="29">
        <v>120705</v>
      </c>
      <c r="F10" s="30">
        <v>4290.1000000000004</v>
      </c>
      <c r="G10" s="31">
        <v>2.7400000000000001E-2</v>
      </c>
      <c r="H10" s="32"/>
    </row>
    <row r="11" spans="2:9" ht="15.75" customHeight="1" x14ac:dyDescent="0.2">
      <c r="B11" s="28" t="s">
        <v>255</v>
      </c>
      <c r="C11" s="28" t="s">
        <v>256</v>
      </c>
      <c r="D11" s="28" t="s">
        <v>171</v>
      </c>
      <c r="E11" s="29">
        <v>92948</v>
      </c>
      <c r="F11" s="30">
        <v>4034.27</v>
      </c>
      <c r="G11" s="31">
        <v>2.58E-2</v>
      </c>
      <c r="H11" s="32"/>
    </row>
    <row r="12" spans="2:9" ht="15.75" customHeight="1" x14ac:dyDescent="0.2">
      <c r="B12" s="28" t="s">
        <v>102</v>
      </c>
      <c r="C12" s="28" t="s">
        <v>103</v>
      </c>
      <c r="D12" s="28" t="s">
        <v>104</v>
      </c>
      <c r="E12" s="29">
        <v>141777</v>
      </c>
      <c r="F12" s="30">
        <v>3345.3</v>
      </c>
      <c r="G12" s="31">
        <v>2.1399999999999999E-2</v>
      </c>
      <c r="H12" s="32"/>
    </row>
    <row r="13" spans="2:9" ht="15.75" customHeight="1" x14ac:dyDescent="0.2">
      <c r="B13" s="28" t="s">
        <v>176</v>
      </c>
      <c r="C13" s="28" t="s">
        <v>177</v>
      </c>
      <c r="D13" s="28" t="s">
        <v>134</v>
      </c>
      <c r="E13" s="29">
        <v>47655</v>
      </c>
      <c r="F13" s="30">
        <v>3336.95</v>
      </c>
      <c r="G13" s="31">
        <v>2.1299999999999999E-2</v>
      </c>
      <c r="H13" s="32"/>
    </row>
    <row r="14" spans="2:9" ht="15.75" customHeight="1" x14ac:dyDescent="0.2">
      <c r="B14" s="28" t="s">
        <v>422</v>
      </c>
      <c r="C14" s="28" t="s">
        <v>423</v>
      </c>
      <c r="D14" s="28" t="s">
        <v>184</v>
      </c>
      <c r="E14" s="29">
        <v>32838</v>
      </c>
      <c r="F14" s="30">
        <v>3039.67</v>
      </c>
      <c r="G14" s="31">
        <v>1.9400000000000001E-2</v>
      </c>
      <c r="H14" s="32"/>
    </row>
    <row r="15" spans="2:9" ht="15.75" customHeight="1" x14ac:dyDescent="0.2">
      <c r="B15" s="28" t="s">
        <v>157</v>
      </c>
      <c r="C15" s="28" t="s">
        <v>158</v>
      </c>
      <c r="D15" s="28" t="s">
        <v>99</v>
      </c>
      <c r="E15" s="29">
        <v>404866</v>
      </c>
      <c r="F15" s="30">
        <v>3005.73</v>
      </c>
      <c r="G15" s="31">
        <v>1.9199999999999998E-2</v>
      </c>
      <c r="H15" s="32"/>
    </row>
    <row r="16" spans="2:9" ht="15.75" customHeight="1" x14ac:dyDescent="0.2">
      <c r="B16" s="28" t="s">
        <v>381</v>
      </c>
      <c r="C16" s="28" t="s">
        <v>382</v>
      </c>
      <c r="D16" s="28" t="s">
        <v>308</v>
      </c>
      <c r="E16" s="29">
        <v>304476</v>
      </c>
      <c r="F16" s="30">
        <v>2914.6</v>
      </c>
      <c r="G16" s="31">
        <v>1.8599999999999998E-2</v>
      </c>
      <c r="H16" s="32"/>
    </row>
    <row r="17" spans="2:8" ht="15.75" customHeight="1" x14ac:dyDescent="0.2">
      <c r="B17" s="28" t="s">
        <v>424</v>
      </c>
      <c r="C17" s="28" t="s">
        <v>425</v>
      </c>
      <c r="D17" s="28" t="s">
        <v>184</v>
      </c>
      <c r="E17" s="29">
        <v>344042</v>
      </c>
      <c r="F17" s="30">
        <v>2894.25</v>
      </c>
      <c r="G17" s="31">
        <v>1.8499999999999999E-2</v>
      </c>
      <c r="H17" s="32"/>
    </row>
    <row r="18" spans="2:8" ht="15.75" customHeight="1" x14ac:dyDescent="0.2">
      <c r="B18" s="28" t="s">
        <v>373</v>
      </c>
      <c r="C18" s="28" t="s">
        <v>374</v>
      </c>
      <c r="D18" s="28" t="s">
        <v>192</v>
      </c>
      <c r="E18" s="29">
        <v>228850</v>
      </c>
      <c r="F18" s="30">
        <v>2890.72</v>
      </c>
      <c r="G18" s="31">
        <v>1.8499999999999999E-2</v>
      </c>
      <c r="H18" s="32"/>
    </row>
    <row r="19" spans="2:8" ht="15.75" customHeight="1" x14ac:dyDescent="0.2">
      <c r="B19" s="28" t="s">
        <v>117</v>
      </c>
      <c r="C19" s="28" t="s">
        <v>118</v>
      </c>
      <c r="D19" s="28" t="s">
        <v>119</v>
      </c>
      <c r="E19" s="29">
        <v>403644</v>
      </c>
      <c r="F19" s="30">
        <v>2771.02</v>
      </c>
      <c r="G19" s="31">
        <v>1.77E-2</v>
      </c>
      <c r="H19" s="32"/>
    </row>
    <row r="20" spans="2:8" ht="15.75" customHeight="1" x14ac:dyDescent="0.2">
      <c r="B20" s="28" t="s">
        <v>222</v>
      </c>
      <c r="C20" s="28" t="s">
        <v>223</v>
      </c>
      <c r="D20" s="28" t="s">
        <v>224</v>
      </c>
      <c r="E20" s="29">
        <v>1846620</v>
      </c>
      <c r="F20" s="30">
        <v>2674.83</v>
      </c>
      <c r="G20" s="31">
        <v>1.7100000000000001E-2</v>
      </c>
      <c r="H20" s="32"/>
    </row>
    <row r="21" spans="2:8" ht="15.75" customHeight="1" x14ac:dyDescent="0.2">
      <c r="B21" s="28" t="s">
        <v>426</v>
      </c>
      <c r="C21" s="28" t="s">
        <v>427</v>
      </c>
      <c r="D21" s="28" t="s">
        <v>357</v>
      </c>
      <c r="E21" s="29">
        <v>400886</v>
      </c>
      <c r="F21" s="30">
        <v>2669.7</v>
      </c>
      <c r="G21" s="31">
        <v>1.7000000000000001E-2</v>
      </c>
      <c r="H21" s="32"/>
    </row>
    <row r="22" spans="2:8" ht="15.75" customHeight="1" x14ac:dyDescent="0.2">
      <c r="B22" s="28" t="s">
        <v>182</v>
      </c>
      <c r="C22" s="28" t="s">
        <v>183</v>
      </c>
      <c r="D22" s="28" t="s">
        <v>184</v>
      </c>
      <c r="E22" s="29">
        <v>111855</v>
      </c>
      <c r="F22" s="30">
        <v>2666.23</v>
      </c>
      <c r="G22" s="31">
        <v>1.7000000000000001E-2</v>
      </c>
      <c r="H22" s="32"/>
    </row>
    <row r="23" spans="2:8" ht="15.75" customHeight="1" x14ac:dyDescent="0.2">
      <c r="B23" s="28" t="s">
        <v>251</v>
      </c>
      <c r="C23" s="28" t="s">
        <v>252</v>
      </c>
      <c r="D23" s="28" t="s">
        <v>107</v>
      </c>
      <c r="E23" s="29">
        <v>371007</v>
      </c>
      <c r="F23" s="30">
        <v>2666.06</v>
      </c>
      <c r="G23" s="31">
        <v>1.7000000000000001E-2</v>
      </c>
      <c r="H23" s="32"/>
    </row>
    <row r="24" spans="2:8" ht="15.75" customHeight="1" x14ac:dyDescent="0.2">
      <c r="B24" s="28" t="s">
        <v>428</v>
      </c>
      <c r="C24" s="28" t="s">
        <v>429</v>
      </c>
      <c r="D24" s="28" t="s">
        <v>120</v>
      </c>
      <c r="E24" s="29">
        <v>262885</v>
      </c>
      <c r="F24" s="30">
        <v>2579.8200000000002</v>
      </c>
      <c r="G24" s="31">
        <v>1.6500000000000001E-2</v>
      </c>
      <c r="H24" s="32"/>
    </row>
    <row r="25" spans="2:8" ht="15.75" customHeight="1" x14ac:dyDescent="0.2">
      <c r="B25" s="28" t="s">
        <v>430</v>
      </c>
      <c r="C25" s="28" t="s">
        <v>431</v>
      </c>
      <c r="D25" s="28" t="s">
        <v>192</v>
      </c>
      <c r="E25" s="29">
        <v>589602</v>
      </c>
      <c r="F25" s="30">
        <v>2526.44</v>
      </c>
      <c r="G25" s="31">
        <v>1.61E-2</v>
      </c>
      <c r="H25" s="32"/>
    </row>
    <row r="26" spans="2:8" ht="15.75" customHeight="1" x14ac:dyDescent="0.2">
      <c r="B26" s="28" t="s">
        <v>286</v>
      </c>
      <c r="C26" s="28" t="s">
        <v>287</v>
      </c>
      <c r="D26" s="28" t="s">
        <v>156</v>
      </c>
      <c r="E26" s="29">
        <v>504142</v>
      </c>
      <c r="F26" s="30">
        <v>2505.33</v>
      </c>
      <c r="G26" s="31">
        <v>1.6E-2</v>
      </c>
      <c r="H26" s="32"/>
    </row>
    <row r="27" spans="2:8" ht="15.75" customHeight="1" x14ac:dyDescent="0.2">
      <c r="B27" s="28" t="s">
        <v>348</v>
      </c>
      <c r="C27" s="28" t="s">
        <v>349</v>
      </c>
      <c r="D27" s="28" t="s">
        <v>350</v>
      </c>
      <c r="E27" s="29">
        <v>1612287</v>
      </c>
      <c r="F27" s="30">
        <v>2489.37</v>
      </c>
      <c r="G27" s="31">
        <v>1.5900000000000001E-2</v>
      </c>
      <c r="H27" s="32"/>
    </row>
    <row r="28" spans="2:8" ht="15.75" customHeight="1" x14ac:dyDescent="0.2">
      <c r="B28" s="28" t="s">
        <v>331</v>
      </c>
      <c r="C28" s="28" t="s">
        <v>332</v>
      </c>
      <c r="D28" s="28" t="s">
        <v>333</v>
      </c>
      <c r="E28" s="29">
        <v>381493</v>
      </c>
      <c r="F28" s="30">
        <v>2417.9</v>
      </c>
      <c r="G28" s="31">
        <v>1.54E-2</v>
      </c>
      <c r="H28" s="32"/>
    </row>
    <row r="29" spans="2:8" ht="15.75" customHeight="1" x14ac:dyDescent="0.2">
      <c r="B29" s="28" t="s">
        <v>432</v>
      </c>
      <c r="C29" s="28" t="s">
        <v>433</v>
      </c>
      <c r="D29" s="28" t="s">
        <v>360</v>
      </c>
      <c r="E29" s="29">
        <v>5516</v>
      </c>
      <c r="F29" s="30">
        <v>2330.85</v>
      </c>
      <c r="G29" s="31">
        <v>1.49E-2</v>
      </c>
      <c r="H29" s="32"/>
    </row>
    <row r="30" spans="2:8" ht="15.75" customHeight="1" x14ac:dyDescent="0.2">
      <c r="B30" s="28" t="s">
        <v>174</v>
      </c>
      <c r="C30" s="28" t="s">
        <v>175</v>
      </c>
      <c r="D30" s="28" t="s">
        <v>96</v>
      </c>
      <c r="E30" s="29">
        <v>203369</v>
      </c>
      <c r="F30" s="30">
        <v>2291.87</v>
      </c>
      <c r="G30" s="31">
        <v>1.46E-2</v>
      </c>
      <c r="H30" s="32"/>
    </row>
    <row r="31" spans="2:8" ht="15.75" customHeight="1" x14ac:dyDescent="0.2">
      <c r="B31" s="28" t="s">
        <v>317</v>
      </c>
      <c r="C31" s="28" t="s">
        <v>318</v>
      </c>
      <c r="D31" s="28" t="s">
        <v>224</v>
      </c>
      <c r="E31" s="29">
        <v>777924</v>
      </c>
      <c r="F31" s="30">
        <v>2252.09</v>
      </c>
      <c r="G31" s="31">
        <v>1.44E-2</v>
      </c>
      <c r="H31" s="32"/>
    </row>
    <row r="32" spans="2:8" ht="15.75" customHeight="1" x14ac:dyDescent="0.2">
      <c r="B32" s="28" t="s">
        <v>283</v>
      </c>
      <c r="C32" s="28" t="s">
        <v>284</v>
      </c>
      <c r="D32" s="28" t="s">
        <v>285</v>
      </c>
      <c r="E32" s="29">
        <v>287788</v>
      </c>
      <c r="F32" s="30">
        <v>2227.19</v>
      </c>
      <c r="G32" s="31">
        <v>1.4200000000000001E-2</v>
      </c>
      <c r="H32" s="32"/>
    </row>
    <row r="33" spans="2:8" ht="15.75" customHeight="1" x14ac:dyDescent="0.2">
      <c r="B33" s="28" t="s">
        <v>353</v>
      </c>
      <c r="C33" s="28" t="s">
        <v>354</v>
      </c>
      <c r="D33" s="28" t="s">
        <v>184</v>
      </c>
      <c r="E33" s="29">
        <v>79955</v>
      </c>
      <c r="F33" s="30">
        <v>2198.8000000000002</v>
      </c>
      <c r="G33" s="31">
        <v>1.4E-2</v>
      </c>
      <c r="H33" s="32"/>
    </row>
    <row r="34" spans="2:8" ht="15.75" customHeight="1" x14ac:dyDescent="0.2">
      <c r="B34" s="28" t="s">
        <v>208</v>
      </c>
      <c r="C34" s="28" t="s">
        <v>209</v>
      </c>
      <c r="D34" s="28" t="s">
        <v>99</v>
      </c>
      <c r="E34" s="29">
        <v>118069</v>
      </c>
      <c r="F34" s="30">
        <v>2175.7199999999998</v>
      </c>
      <c r="G34" s="31">
        <v>1.3899999999999999E-2</v>
      </c>
      <c r="H34" s="32"/>
    </row>
    <row r="35" spans="2:8" ht="15.75" customHeight="1" x14ac:dyDescent="0.2">
      <c r="B35" s="28" t="s">
        <v>105</v>
      </c>
      <c r="C35" s="28" t="s">
        <v>106</v>
      </c>
      <c r="D35" s="28" t="s">
        <v>107</v>
      </c>
      <c r="E35" s="29">
        <v>100043</v>
      </c>
      <c r="F35" s="30">
        <v>2173.0300000000002</v>
      </c>
      <c r="G35" s="31">
        <v>1.3899999999999999E-2</v>
      </c>
      <c r="H35" s="32"/>
    </row>
    <row r="36" spans="2:8" ht="15.75" customHeight="1" x14ac:dyDescent="0.2">
      <c r="B36" s="28" t="s">
        <v>290</v>
      </c>
      <c r="C36" s="28" t="s">
        <v>291</v>
      </c>
      <c r="D36" s="28" t="s">
        <v>107</v>
      </c>
      <c r="E36" s="29">
        <v>474866</v>
      </c>
      <c r="F36" s="30">
        <v>2158.98</v>
      </c>
      <c r="G36" s="31">
        <v>1.38E-2</v>
      </c>
      <c r="H36" s="32"/>
    </row>
    <row r="37" spans="2:8" ht="15.75" customHeight="1" x14ac:dyDescent="0.2">
      <c r="B37" s="28" t="s">
        <v>346</v>
      </c>
      <c r="C37" s="28" t="s">
        <v>347</v>
      </c>
      <c r="D37" s="28" t="s">
        <v>192</v>
      </c>
      <c r="E37" s="29">
        <v>127196</v>
      </c>
      <c r="F37" s="30">
        <v>2127.67</v>
      </c>
      <c r="G37" s="31">
        <v>1.3599999999999999E-2</v>
      </c>
      <c r="H37" s="32"/>
    </row>
    <row r="38" spans="2:8" ht="15.75" customHeight="1" x14ac:dyDescent="0.2">
      <c r="B38" s="28" t="s">
        <v>249</v>
      </c>
      <c r="C38" s="28" t="s">
        <v>250</v>
      </c>
      <c r="D38" s="28" t="s">
        <v>120</v>
      </c>
      <c r="E38" s="29">
        <v>598745</v>
      </c>
      <c r="F38" s="30">
        <v>2088.7199999999998</v>
      </c>
      <c r="G38" s="31">
        <v>1.3299999999999999E-2</v>
      </c>
      <c r="H38" s="32"/>
    </row>
    <row r="39" spans="2:8" ht="15.75" customHeight="1" x14ac:dyDescent="0.2">
      <c r="B39" s="28" t="s">
        <v>385</v>
      </c>
      <c r="C39" s="28" t="s">
        <v>386</v>
      </c>
      <c r="D39" s="28" t="s">
        <v>387</v>
      </c>
      <c r="E39" s="29">
        <v>19937</v>
      </c>
      <c r="F39" s="30">
        <v>2057.73</v>
      </c>
      <c r="G39" s="31">
        <v>1.3100000000000001E-2</v>
      </c>
      <c r="H39" s="32"/>
    </row>
    <row r="40" spans="2:8" ht="15.75" customHeight="1" x14ac:dyDescent="0.2">
      <c r="B40" s="28" t="s">
        <v>225</v>
      </c>
      <c r="C40" s="28" t="s">
        <v>226</v>
      </c>
      <c r="D40" s="28" t="s">
        <v>227</v>
      </c>
      <c r="E40" s="29">
        <v>42706</v>
      </c>
      <c r="F40" s="30">
        <v>2051.08</v>
      </c>
      <c r="G40" s="31">
        <v>1.3100000000000001E-2</v>
      </c>
      <c r="H40" s="32"/>
    </row>
    <row r="41" spans="2:8" ht="15.75" customHeight="1" x14ac:dyDescent="0.2">
      <c r="B41" s="28" t="s">
        <v>434</v>
      </c>
      <c r="C41" s="28" t="s">
        <v>435</v>
      </c>
      <c r="D41" s="28" t="s">
        <v>184</v>
      </c>
      <c r="E41" s="29">
        <v>109906</v>
      </c>
      <c r="F41" s="30">
        <v>2036.17</v>
      </c>
      <c r="G41" s="31">
        <v>1.2999999999999999E-2</v>
      </c>
      <c r="H41" s="32"/>
    </row>
    <row r="42" spans="2:8" ht="15.75" customHeight="1" x14ac:dyDescent="0.2">
      <c r="B42" s="28" t="s">
        <v>390</v>
      </c>
      <c r="C42" s="28" t="s">
        <v>391</v>
      </c>
      <c r="D42" s="28" t="s">
        <v>308</v>
      </c>
      <c r="E42" s="29">
        <v>245592</v>
      </c>
      <c r="F42" s="30">
        <v>1975.91</v>
      </c>
      <c r="G42" s="31">
        <v>1.26E-2</v>
      </c>
      <c r="H42" s="32"/>
    </row>
    <row r="43" spans="2:8" ht="15.75" customHeight="1" x14ac:dyDescent="0.2">
      <c r="B43" s="28" t="s">
        <v>253</v>
      </c>
      <c r="C43" s="28" t="s">
        <v>254</v>
      </c>
      <c r="D43" s="28" t="s">
        <v>171</v>
      </c>
      <c r="E43" s="29">
        <v>44019</v>
      </c>
      <c r="F43" s="30">
        <v>1960.74</v>
      </c>
      <c r="G43" s="31">
        <v>1.2500000000000001E-2</v>
      </c>
      <c r="H43" s="32"/>
    </row>
    <row r="44" spans="2:8" ht="15.75" customHeight="1" x14ac:dyDescent="0.2">
      <c r="B44" s="28" t="s">
        <v>436</v>
      </c>
      <c r="C44" s="28" t="s">
        <v>437</v>
      </c>
      <c r="D44" s="28" t="s">
        <v>134</v>
      </c>
      <c r="E44" s="29">
        <v>301441</v>
      </c>
      <c r="F44" s="30">
        <v>1947.16</v>
      </c>
      <c r="G44" s="31">
        <v>1.24E-2</v>
      </c>
      <c r="H44" s="32"/>
    </row>
    <row r="45" spans="2:8" ht="15.75" customHeight="1" x14ac:dyDescent="0.2">
      <c r="B45" s="28" t="s">
        <v>438</v>
      </c>
      <c r="C45" s="28" t="s">
        <v>439</v>
      </c>
      <c r="D45" s="28" t="s">
        <v>192</v>
      </c>
      <c r="E45" s="29">
        <v>166663</v>
      </c>
      <c r="F45" s="30">
        <v>1911.29</v>
      </c>
      <c r="G45" s="31">
        <v>1.2200000000000001E-2</v>
      </c>
      <c r="H45" s="32"/>
    </row>
    <row r="46" spans="2:8" ht="15.75" customHeight="1" x14ac:dyDescent="0.2">
      <c r="B46" s="28" t="s">
        <v>210</v>
      </c>
      <c r="C46" s="28" t="s">
        <v>211</v>
      </c>
      <c r="D46" s="28" t="s">
        <v>99</v>
      </c>
      <c r="E46" s="29">
        <v>387095</v>
      </c>
      <c r="F46" s="30">
        <v>1870.44</v>
      </c>
      <c r="G46" s="31">
        <v>1.1900000000000001E-2</v>
      </c>
      <c r="H46" s="32"/>
    </row>
    <row r="47" spans="2:8" ht="15.75" customHeight="1" x14ac:dyDescent="0.2">
      <c r="B47" s="28" t="s">
        <v>169</v>
      </c>
      <c r="C47" s="28" t="s">
        <v>170</v>
      </c>
      <c r="D47" s="28" t="s">
        <v>171</v>
      </c>
      <c r="E47" s="29">
        <v>696144</v>
      </c>
      <c r="F47" s="30">
        <v>1868.45</v>
      </c>
      <c r="G47" s="31">
        <v>1.1900000000000001E-2</v>
      </c>
      <c r="H47" s="32"/>
    </row>
    <row r="48" spans="2:8" ht="15.75" customHeight="1" x14ac:dyDescent="0.2">
      <c r="B48" s="28" t="s">
        <v>440</v>
      </c>
      <c r="C48" s="28" t="s">
        <v>441</v>
      </c>
      <c r="D48" s="28" t="s">
        <v>308</v>
      </c>
      <c r="E48" s="29">
        <v>100475</v>
      </c>
      <c r="F48" s="30">
        <v>1832.01</v>
      </c>
      <c r="G48" s="31">
        <v>1.17E-2</v>
      </c>
      <c r="H48" s="32"/>
    </row>
    <row r="49" spans="2:8" ht="15.75" customHeight="1" x14ac:dyDescent="0.2">
      <c r="B49" s="28" t="s">
        <v>288</v>
      </c>
      <c r="C49" s="28" t="s">
        <v>289</v>
      </c>
      <c r="D49" s="28" t="s">
        <v>168</v>
      </c>
      <c r="E49" s="29">
        <v>292684</v>
      </c>
      <c r="F49" s="30">
        <v>1814.49</v>
      </c>
      <c r="G49" s="31">
        <v>1.1599999999999999E-2</v>
      </c>
      <c r="H49" s="32"/>
    </row>
    <row r="50" spans="2:8" ht="15.75" customHeight="1" x14ac:dyDescent="0.2">
      <c r="B50" s="28" t="s">
        <v>442</v>
      </c>
      <c r="C50" s="28" t="s">
        <v>443</v>
      </c>
      <c r="D50" s="28" t="s">
        <v>357</v>
      </c>
      <c r="E50" s="29">
        <v>586196</v>
      </c>
      <c r="F50" s="30">
        <v>1804.31</v>
      </c>
      <c r="G50" s="31">
        <v>1.15E-2</v>
      </c>
      <c r="H50" s="32"/>
    </row>
    <row r="51" spans="2:8" ht="15.75" customHeight="1" x14ac:dyDescent="0.2">
      <c r="B51" s="28" t="s">
        <v>188</v>
      </c>
      <c r="C51" s="28" t="s">
        <v>189</v>
      </c>
      <c r="D51" s="28" t="s">
        <v>171</v>
      </c>
      <c r="E51" s="29">
        <v>154122</v>
      </c>
      <c r="F51" s="30">
        <v>1707.83</v>
      </c>
      <c r="G51" s="31">
        <v>1.09E-2</v>
      </c>
      <c r="H51" s="32"/>
    </row>
    <row r="52" spans="2:8" ht="15.75" customHeight="1" x14ac:dyDescent="0.2">
      <c r="B52" s="28" t="s">
        <v>321</v>
      </c>
      <c r="C52" s="28" t="s">
        <v>322</v>
      </c>
      <c r="D52" s="28" t="s">
        <v>134</v>
      </c>
      <c r="E52" s="29">
        <v>106766</v>
      </c>
      <c r="F52" s="30">
        <v>1690.8</v>
      </c>
      <c r="G52" s="31">
        <v>1.0800000000000001E-2</v>
      </c>
      <c r="H52" s="32"/>
    </row>
    <row r="53" spans="2:8" ht="15.75" customHeight="1" x14ac:dyDescent="0.2">
      <c r="B53" s="28" t="s">
        <v>325</v>
      </c>
      <c r="C53" s="28" t="s">
        <v>326</v>
      </c>
      <c r="D53" s="28" t="s">
        <v>99</v>
      </c>
      <c r="E53" s="29">
        <v>1709997</v>
      </c>
      <c r="F53" s="30">
        <v>1658.7</v>
      </c>
      <c r="G53" s="31">
        <v>1.06E-2</v>
      </c>
      <c r="H53" s="32"/>
    </row>
    <row r="54" spans="2:8" ht="15.75" customHeight="1" x14ac:dyDescent="0.2">
      <c r="B54" s="28" t="s">
        <v>444</v>
      </c>
      <c r="C54" s="28" t="s">
        <v>445</v>
      </c>
      <c r="D54" s="28" t="s">
        <v>308</v>
      </c>
      <c r="E54" s="29">
        <v>77780</v>
      </c>
      <c r="F54" s="30">
        <v>1588.58</v>
      </c>
      <c r="G54" s="31">
        <v>1.01E-2</v>
      </c>
      <c r="H54" s="32"/>
    </row>
    <row r="55" spans="2:8" ht="15.75" customHeight="1" x14ac:dyDescent="0.2">
      <c r="B55" s="28" t="s">
        <v>446</v>
      </c>
      <c r="C55" s="28" t="s">
        <v>447</v>
      </c>
      <c r="D55" s="28" t="s">
        <v>350</v>
      </c>
      <c r="E55" s="29">
        <v>794215</v>
      </c>
      <c r="F55" s="30">
        <v>1584.06</v>
      </c>
      <c r="G55" s="31">
        <v>1.01E-2</v>
      </c>
      <c r="H55" s="32"/>
    </row>
    <row r="56" spans="2:8" ht="15.75" customHeight="1" x14ac:dyDescent="0.2">
      <c r="B56" s="28" t="s">
        <v>351</v>
      </c>
      <c r="C56" s="28" t="s">
        <v>352</v>
      </c>
      <c r="D56" s="28" t="s">
        <v>156</v>
      </c>
      <c r="E56" s="29">
        <v>1408498</v>
      </c>
      <c r="F56" s="30">
        <v>1576.81</v>
      </c>
      <c r="G56" s="31">
        <v>1.01E-2</v>
      </c>
      <c r="H56" s="32"/>
    </row>
    <row r="57" spans="2:8" ht="15.75" customHeight="1" x14ac:dyDescent="0.2">
      <c r="B57" s="28" t="s">
        <v>180</v>
      </c>
      <c r="C57" s="28" t="s">
        <v>181</v>
      </c>
      <c r="D57" s="28" t="s">
        <v>96</v>
      </c>
      <c r="E57" s="29">
        <v>49424</v>
      </c>
      <c r="F57" s="30">
        <v>1536.44</v>
      </c>
      <c r="G57" s="31">
        <v>9.7999999999999997E-3</v>
      </c>
      <c r="H57" s="32"/>
    </row>
    <row r="58" spans="2:8" ht="15.75" customHeight="1" x14ac:dyDescent="0.2">
      <c r="B58" s="28" t="s">
        <v>448</v>
      </c>
      <c r="C58" s="28" t="s">
        <v>449</v>
      </c>
      <c r="D58" s="28" t="s">
        <v>151</v>
      </c>
      <c r="E58" s="29">
        <v>18946</v>
      </c>
      <c r="F58" s="30">
        <v>1432.3</v>
      </c>
      <c r="G58" s="31">
        <v>9.1000000000000004E-3</v>
      </c>
      <c r="H58" s="32"/>
    </row>
    <row r="59" spans="2:8" ht="15.75" customHeight="1" x14ac:dyDescent="0.2">
      <c r="B59" s="28" t="s">
        <v>304</v>
      </c>
      <c r="C59" s="28" t="s">
        <v>305</v>
      </c>
      <c r="D59" s="28" t="s">
        <v>99</v>
      </c>
      <c r="E59" s="29">
        <v>1130426</v>
      </c>
      <c r="F59" s="30">
        <v>1414.73</v>
      </c>
      <c r="G59" s="31">
        <v>8.9999999999999993E-3</v>
      </c>
      <c r="H59" s="32"/>
    </row>
    <row r="60" spans="2:8" ht="15.75" customHeight="1" x14ac:dyDescent="0.2">
      <c r="B60" s="28" t="s">
        <v>336</v>
      </c>
      <c r="C60" s="28" t="s">
        <v>337</v>
      </c>
      <c r="D60" s="28" t="s">
        <v>187</v>
      </c>
      <c r="E60" s="29">
        <v>89632</v>
      </c>
      <c r="F60" s="30">
        <v>1382.35</v>
      </c>
      <c r="G60" s="31">
        <v>8.8000000000000005E-3</v>
      </c>
      <c r="H60" s="32"/>
    </row>
    <row r="61" spans="2:8" ht="15.75" customHeight="1" x14ac:dyDescent="0.2">
      <c r="B61" s="28" t="s">
        <v>294</v>
      </c>
      <c r="C61" s="28" t="s">
        <v>295</v>
      </c>
      <c r="D61" s="28" t="s">
        <v>156</v>
      </c>
      <c r="E61" s="29">
        <v>1404590</v>
      </c>
      <c r="F61" s="30">
        <v>1307.67</v>
      </c>
      <c r="G61" s="31">
        <v>8.3999999999999995E-3</v>
      </c>
      <c r="H61" s="32"/>
    </row>
    <row r="62" spans="2:8" ht="15.75" customHeight="1" x14ac:dyDescent="0.2">
      <c r="B62" s="28" t="s">
        <v>292</v>
      </c>
      <c r="C62" s="28" t="s">
        <v>293</v>
      </c>
      <c r="D62" s="28" t="s">
        <v>224</v>
      </c>
      <c r="E62" s="29">
        <v>223112</v>
      </c>
      <c r="F62" s="30">
        <v>1301.97</v>
      </c>
      <c r="G62" s="31">
        <v>8.3000000000000001E-3</v>
      </c>
      <c r="H62" s="32"/>
    </row>
    <row r="63" spans="2:8" ht="15.75" customHeight="1" x14ac:dyDescent="0.2">
      <c r="B63" s="28" t="s">
        <v>296</v>
      </c>
      <c r="C63" s="28" t="s">
        <v>297</v>
      </c>
      <c r="D63" s="28" t="s">
        <v>96</v>
      </c>
      <c r="E63" s="29">
        <v>318228</v>
      </c>
      <c r="F63" s="30">
        <v>1297.26</v>
      </c>
      <c r="G63" s="31">
        <v>8.3000000000000001E-3</v>
      </c>
      <c r="H63" s="32"/>
    </row>
    <row r="64" spans="2:8" ht="15.75" customHeight="1" x14ac:dyDescent="0.2">
      <c r="B64" s="28" t="s">
        <v>319</v>
      </c>
      <c r="C64" s="28" t="s">
        <v>320</v>
      </c>
      <c r="D64" s="28" t="s">
        <v>107</v>
      </c>
      <c r="E64" s="29">
        <v>5999</v>
      </c>
      <c r="F64" s="30">
        <v>1272.29</v>
      </c>
      <c r="G64" s="31">
        <v>8.0999999999999996E-3</v>
      </c>
      <c r="H64" s="32"/>
    </row>
    <row r="65" spans="2:16" ht="15.75" customHeight="1" x14ac:dyDescent="0.2">
      <c r="B65" s="28" t="s">
        <v>450</v>
      </c>
      <c r="C65" s="28" t="s">
        <v>451</v>
      </c>
      <c r="D65" s="28" t="s">
        <v>120</v>
      </c>
      <c r="E65" s="29">
        <v>71114</v>
      </c>
      <c r="F65" s="30">
        <v>1224.6500000000001</v>
      </c>
      <c r="G65" s="31">
        <v>7.7999999999999996E-3</v>
      </c>
      <c r="H65" s="32"/>
    </row>
    <row r="66" spans="2:16" ht="15.75" customHeight="1" x14ac:dyDescent="0.2">
      <c r="B66" s="28" t="s">
        <v>230</v>
      </c>
      <c r="C66" s="28" t="s">
        <v>231</v>
      </c>
      <c r="D66" s="28" t="s">
        <v>120</v>
      </c>
      <c r="E66" s="29">
        <v>29375</v>
      </c>
      <c r="F66" s="30">
        <v>1193.6199999999999</v>
      </c>
      <c r="G66" s="31">
        <v>7.6E-3</v>
      </c>
      <c r="H66" s="32"/>
    </row>
    <row r="67" spans="2:16" ht="15.75" customHeight="1" x14ac:dyDescent="0.2">
      <c r="B67" s="28" t="s">
        <v>388</v>
      </c>
      <c r="C67" s="28" t="s">
        <v>389</v>
      </c>
      <c r="D67" s="28" t="s">
        <v>308</v>
      </c>
      <c r="E67" s="29">
        <v>224397</v>
      </c>
      <c r="F67" s="30">
        <v>1170.01</v>
      </c>
      <c r="G67" s="31">
        <v>7.4999999999999997E-3</v>
      </c>
      <c r="H67" s="32"/>
    </row>
    <row r="68" spans="2:16" ht="15.75" customHeight="1" x14ac:dyDescent="0.2">
      <c r="B68" s="28" t="s">
        <v>452</v>
      </c>
      <c r="C68" s="28" t="s">
        <v>453</v>
      </c>
      <c r="D68" s="28" t="s">
        <v>184</v>
      </c>
      <c r="E68" s="29">
        <v>28070</v>
      </c>
      <c r="F68" s="30">
        <v>1092.19</v>
      </c>
      <c r="G68" s="31">
        <v>7.0000000000000001E-3</v>
      </c>
      <c r="H68" s="32"/>
      <c r="L68" s="3"/>
    </row>
    <row r="69" spans="2:16" ht="15.75" customHeight="1" x14ac:dyDescent="0.2">
      <c r="B69" s="28" t="s">
        <v>454</v>
      </c>
      <c r="C69" s="28" t="s">
        <v>455</v>
      </c>
      <c r="D69" s="28" t="s">
        <v>227</v>
      </c>
      <c r="E69" s="29">
        <v>28223</v>
      </c>
      <c r="F69" s="30">
        <v>710.16</v>
      </c>
      <c r="G69" s="31">
        <v>4.4999999999999997E-3</v>
      </c>
      <c r="H69" s="32"/>
    </row>
    <row r="70" spans="2:16" ht="15.75" customHeight="1" x14ac:dyDescent="0.2">
      <c r="B70" s="28" t="s">
        <v>121</v>
      </c>
      <c r="C70" s="28" t="s">
        <v>122</v>
      </c>
      <c r="D70" s="28" t="s">
        <v>119</v>
      </c>
      <c r="E70" s="29">
        <v>28831</v>
      </c>
      <c r="F70" s="30">
        <v>94.64</v>
      </c>
      <c r="G70" s="31">
        <v>5.9999999999999995E-4</v>
      </c>
      <c r="H70" s="32"/>
      <c r="L70" s="3"/>
    </row>
    <row r="71" spans="2:16" ht="15.75" customHeight="1" x14ac:dyDescent="0.2">
      <c r="B71" s="27" t="s">
        <v>71</v>
      </c>
      <c r="C71" s="27"/>
      <c r="D71" s="27"/>
      <c r="E71" s="33"/>
      <c r="F71" s="34">
        <v>150754.46</v>
      </c>
      <c r="G71" s="35">
        <v>0.9627</v>
      </c>
      <c r="H71" s="36"/>
      <c r="L71" s="3"/>
    </row>
    <row r="72" spans="2:16" ht="15.75" customHeight="1" x14ac:dyDescent="0.2">
      <c r="B72" s="27" t="s">
        <v>123</v>
      </c>
      <c r="C72" s="28"/>
      <c r="D72" s="28"/>
      <c r="E72" s="29"/>
      <c r="F72" s="30"/>
      <c r="G72" s="31"/>
      <c r="H72" s="32"/>
      <c r="L72" s="3"/>
    </row>
    <row r="73" spans="2:16" ht="15.75" customHeight="1" x14ac:dyDescent="0.2">
      <c r="B73" s="27" t="s">
        <v>71</v>
      </c>
      <c r="C73" s="28"/>
      <c r="D73" s="28"/>
      <c r="E73" s="29"/>
      <c r="F73" s="37" t="s">
        <v>73</v>
      </c>
      <c r="G73" s="38" t="s">
        <v>73</v>
      </c>
      <c r="H73" s="32"/>
      <c r="L73" s="3"/>
    </row>
    <row r="74" spans="2:16" ht="15.75" customHeight="1" x14ac:dyDescent="0.2">
      <c r="B74" s="28"/>
      <c r="C74" s="28"/>
      <c r="D74" s="28"/>
      <c r="E74" s="29"/>
      <c r="F74" s="30"/>
      <c r="G74" s="31"/>
      <c r="H74" s="32"/>
      <c r="L74" s="3"/>
    </row>
    <row r="75" spans="2:16" ht="15.75" customHeight="1" x14ac:dyDescent="0.2">
      <c r="B75" s="39" t="s">
        <v>75</v>
      </c>
      <c r="C75" s="39"/>
      <c r="D75" s="39"/>
      <c r="E75" s="40"/>
      <c r="F75" s="34">
        <v>150754.46</v>
      </c>
      <c r="G75" s="35">
        <v>0.9627</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78</v>
      </c>
      <c r="C78" s="28"/>
      <c r="D78" s="28"/>
      <c r="E78" s="29"/>
      <c r="F78" s="30"/>
      <c r="G78" s="31"/>
      <c r="H78" s="32"/>
      <c r="L78" s="9"/>
      <c r="M78" s="9"/>
      <c r="N78" s="9"/>
      <c r="O78" s="9"/>
      <c r="P78" s="9"/>
    </row>
    <row r="79" spans="2:16" ht="15.75" customHeight="1" x14ac:dyDescent="0.2">
      <c r="B79" s="28" t="s">
        <v>79</v>
      </c>
      <c r="C79" s="28"/>
      <c r="D79" s="28"/>
      <c r="E79" s="29"/>
      <c r="F79" s="30">
        <v>6561.26</v>
      </c>
      <c r="G79" s="31">
        <v>4.19E-2</v>
      </c>
      <c r="H79" s="32"/>
      <c r="L79" s="9"/>
      <c r="M79" s="9"/>
      <c r="N79" s="9"/>
      <c r="O79" s="9"/>
      <c r="P79" s="9"/>
    </row>
    <row r="80" spans="2:16" ht="15.75" customHeight="1" x14ac:dyDescent="0.2">
      <c r="B80" s="27" t="s">
        <v>71</v>
      </c>
      <c r="C80" s="27"/>
      <c r="D80" s="27"/>
      <c r="E80" s="33"/>
      <c r="F80" s="34">
        <v>6561.26</v>
      </c>
      <c r="G80" s="35">
        <v>4.19E-2</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39" t="s">
        <v>75</v>
      </c>
      <c r="C82" s="39"/>
      <c r="D82" s="39"/>
      <c r="E82" s="40"/>
      <c r="F82" s="34">
        <v>6561.26</v>
      </c>
      <c r="G82" s="35">
        <v>4.19E-2</v>
      </c>
      <c r="H82" s="36"/>
      <c r="L82" s="9"/>
      <c r="M82" s="9"/>
      <c r="N82" s="9"/>
      <c r="O82" s="9"/>
      <c r="P82" s="9"/>
    </row>
    <row r="83" spans="2:16" ht="15.75" customHeight="1" x14ac:dyDescent="0.2">
      <c r="B83" s="28" t="s">
        <v>80</v>
      </c>
      <c r="C83" s="28"/>
      <c r="D83" s="28"/>
      <c r="E83" s="29"/>
      <c r="F83" s="41">
        <v>-723.26</v>
      </c>
      <c r="G83" s="42">
        <v>-4.5999999999999375E-3</v>
      </c>
      <c r="H83" s="32"/>
      <c r="L83" s="9"/>
      <c r="M83" s="9"/>
      <c r="N83" s="9"/>
      <c r="O83" s="9"/>
      <c r="P83" s="9"/>
    </row>
    <row r="84" spans="2:16" ht="15.75" customHeight="1" x14ac:dyDescent="0.2">
      <c r="B84" s="43" t="s">
        <v>81</v>
      </c>
      <c r="C84" s="43"/>
      <c r="D84" s="43"/>
      <c r="E84" s="44"/>
      <c r="F84" s="45">
        <v>156592.46</v>
      </c>
      <c r="G84" s="46">
        <v>1</v>
      </c>
      <c r="H84" s="47"/>
      <c r="L84" s="9"/>
      <c r="M84" s="9"/>
      <c r="N84" s="9"/>
      <c r="O84" s="9"/>
      <c r="P84" s="9"/>
    </row>
    <row r="85" spans="2:16" ht="15.75" customHeight="1" thickBot="1" x14ac:dyDescent="0.25">
      <c r="B85" s="2"/>
    </row>
    <row r="86" spans="2:16" ht="27" customHeight="1" thickBot="1" x14ac:dyDescent="0.25">
      <c r="B86" s="66" t="s">
        <v>528</v>
      </c>
      <c r="C86" s="67" t="s">
        <v>529</v>
      </c>
      <c r="D86" s="68" t="s">
        <v>530</v>
      </c>
      <c r="E86" s="69" t="s">
        <v>531</v>
      </c>
      <c r="G86" s="2"/>
      <c r="H86" s="2"/>
    </row>
    <row r="87" spans="2:16" ht="27.75" customHeight="1" x14ac:dyDescent="0.2">
      <c r="B87" s="74" t="s">
        <v>46</v>
      </c>
      <c r="C87" s="88"/>
      <c r="D87" s="91" t="s">
        <v>569</v>
      </c>
      <c r="E87" s="93"/>
      <c r="G87" s="2"/>
      <c r="H87" s="2"/>
    </row>
    <row r="88" spans="2:16" ht="31.5" customHeight="1" x14ac:dyDescent="0.2">
      <c r="B88" s="71" t="s">
        <v>570</v>
      </c>
      <c r="C88" s="89"/>
      <c r="D88" s="92"/>
      <c r="E88" s="89"/>
      <c r="G88" s="2"/>
      <c r="H88" s="2"/>
    </row>
    <row r="89" spans="2:16" ht="39.950000000000003" customHeight="1" x14ac:dyDescent="0.2">
      <c r="B89" s="71" t="s">
        <v>571</v>
      </c>
      <c r="C89" s="89"/>
      <c r="D89" s="92"/>
      <c r="E89" s="89"/>
      <c r="G89" s="2"/>
      <c r="H89" s="2"/>
    </row>
    <row r="90" spans="2:16" ht="21.75" customHeight="1" thickBot="1" x14ac:dyDescent="0.25">
      <c r="B90" s="72" t="s">
        <v>550</v>
      </c>
      <c r="C90" s="90"/>
      <c r="D90" s="75" t="s">
        <v>550</v>
      </c>
      <c r="E90" s="94"/>
      <c r="G90" s="2"/>
      <c r="H90" s="2"/>
    </row>
    <row r="92" spans="2:16" ht="12" x14ac:dyDescent="0.2">
      <c r="B92" s="2" t="s">
        <v>537</v>
      </c>
      <c r="C92" s="2"/>
      <c r="D92" s="2"/>
      <c r="G92" s="2"/>
      <c r="H92" s="2"/>
    </row>
    <row r="93" spans="2:16" ht="12" x14ac:dyDescent="0.2">
      <c r="B93" s="3" t="s">
        <v>538</v>
      </c>
      <c r="C93" s="2"/>
      <c r="D93" s="2"/>
      <c r="G93" s="2"/>
      <c r="H93" s="2"/>
    </row>
  </sheetData>
  <mergeCells count="3">
    <mergeCell ref="C87:C90"/>
    <mergeCell ref="D87:D89"/>
    <mergeCell ref="E87:E90"/>
  </mergeCells>
  <hyperlinks>
    <hyperlink ref="I1" location="'Sheet1'!A1" display="Index" xr:uid="{5BD04772-F97E-41F7-B61E-6C79F65161B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47CD2-C54D-4F3D-A094-612A61E1906A}">
  <dimension ref="B1:P138"/>
  <sheetViews>
    <sheetView workbookViewId="0"/>
  </sheetViews>
  <sheetFormatPr defaultColWidth="9.140625" defaultRowHeight="15.75" customHeight="1" x14ac:dyDescent="0.2"/>
  <cols>
    <col min="1" max="1" width="3.5703125" style="2" customWidth="1"/>
    <col min="2" max="2" width="50.42578125" style="12" customWidth="1"/>
    <col min="3" max="3" width="34.140625" style="12" customWidth="1"/>
    <col min="4" max="4" width="26.5703125" style="12" customWidth="1"/>
    <col min="5" max="5" width="37.140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102</v>
      </c>
      <c r="C7" s="28" t="s">
        <v>103</v>
      </c>
      <c r="D7" s="28" t="s">
        <v>104</v>
      </c>
      <c r="E7" s="29">
        <v>214778</v>
      </c>
      <c r="F7" s="30">
        <v>5067.79</v>
      </c>
      <c r="G7" s="31">
        <v>9.4600000000000004E-2</v>
      </c>
      <c r="H7" s="32"/>
    </row>
    <row r="8" spans="2:9" ht="15.75" customHeight="1" x14ac:dyDescent="0.2">
      <c r="B8" s="28" t="s">
        <v>94</v>
      </c>
      <c r="C8" s="28" t="s">
        <v>95</v>
      </c>
      <c r="D8" s="28" t="s">
        <v>96</v>
      </c>
      <c r="E8" s="29">
        <v>231499</v>
      </c>
      <c r="F8" s="30">
        <v>3971.6</v>
      </c>
      <c r="G8" s="31">
        <v>7.4099999999999999E-2</v>
      </c>
      <c r="H8" s="32"/>
    </row>
    <row r="9" spans="2:9" ht="15.75" customHeight="1" x14ac:dyDescent="0.2">
      <c r="B9" s="28" t="s">
        <v>100</v>
      </c>
      <c r="C9" s="28" t="s">
        <v>101</v>
      </c>
      <c r="D9" s="28" t="s">
        <v>99</v>
      </c>
      <c r="E9" s="29">
        <v>271907</v>
      </c>
      <c r="F9" s="30">
        <v>3878.07</v>
      </c>
      <c r="G9" s="31">
        <v>7.2400000000000006E-2</v>
      </c>
      <c r="H9" s="32"/>
    </row>
    <row r="10" spans="2:9" ht="15.75" customHeight="1" x14ac:dyDescent="0.2">
      <c r="B10" s="28" t="s">
        <v>97</v>
      </c>
      <c r="C10" s="28" t="s">
        <v>98</v>
      </c>
      <c r="D10" s="28" t="s">
        <v>99</v>
      </c>
      <c r="E10" s="29">
        <v>432318</v>
      </c>
      <c r="F10" s="30">
        <v>3210.83</v>
      </c>
      <c r="G10" s="31">
        <v>5.9900000000000002E-2</v>
      </c>
      <c r="H10" s="32"/>
    </row>
    <row r="11" spans="2:9" ht="15.75" customHeight="1" x14ac:dyDescent="0.2">
      <c r="B11" s="28" t="s">
        <v>132</v>
      </c>
      <c r="C11" s="28" t="s">
        <v>133</v>
      </c>
      <c r="D11" s="28" t="s">
        <v>134</v>
      </c>
      <c r="E11" s="29">
        <v>112559</v>
      </c>
      <c r="F11" s="30">
        <v>2661.46</v>
      </c>
      <c r="G11" s="31">
        <v>4.9700000000000001E-2</v>
      </c>
      <c r="H11" s="32"/>
    </row>
    <row r="12" spans="2:9" ht="15.75" customHeight="1" x14ac:dyDescent="0.2">
      <c r="B12" s="28" t="s">
        <v>137</v>
      </c>
      <c r="C12" s="28" t="s">
        <v>138</v>
      </c>
      <c r="D12" s="28" t="s">
        <v>96</v>
      </c>
      <c r="E12" s="29">
        <v>64836</v>
      </c>
      <c r="F12" s="30">
        <v>2304.4</v>
      </c>
      <c r="G12" s="31">
        <v>4.2999999999999997E-2</v>
      </c>
      <c r="H12" s="32"/>
    </row>
    <row r="13" spans="2:9" ht="15.75" customHeight="1" x14ac:dyDescent="0.2">
      <c r="B13" s="28" t="s">
        <v>208</v>
      </c>
      <c r="C13" s="28" t="s">
        <v>209</v>
      </c>
      <c r="D13" s="28" t="s">
        <v>99</v>
      </c>
      <c r="E13" s="29">
        <v>91458</v>
      </c>
      <c r="F13" s="30">
        <v>1685.34</v>
      </c>
      <c r="G13" s="31">
        <v>3.1399999999999997E-2</v>
      </c>
      <c r="H13" s="32"/>
    </row>
    <row r="14" spans="2:9" ht="15.75" customHeight="1" x14ac:dyDescent="0.2">
      <c r="B14" s="28" t="s">
        <v>212</v>
      </c>
      <c r="C14" s="28" t="s">
        <v>213</v>
      </c>
      <c r="D14" s="28" t="s">
        <v>214</v>
      </c>
      <c r="E14" s="29">
        <v>75106</v>
      </c>
      <c r="F14" s="30">
        <v>1364.49</v>
      </c>
      <c r="G14" s="31">
        <v>2.5499999999999998E-2</v>
      </c>
      <c r="H14" s="32"/>
    </row>
    <row r="15" spans="2:9" ht="15.75" customHeight="1" x14ac:dyDescent="0.2">
      <c r="B15" s="28" t="s">
        <v>105</v>
      </c>
      <c r="C15" s="28" t="s">
        <v>106</v>
      </c>
      <c r="D15" s="28" t="s">
        <v>107</v>
      </c>
      <c r="E15" s="29">
        <v>55534</v>
      </c>
      <c r="F15" s="30">
        <v>1206.25</v>
      </c>
      <c r="G15" s="31">
        <v>2.2499999999999999E-2</v>
      </c>
      <c r="H15" s="32"/>
    </row>
    <row r="16" spans="2:9" ht="15.75" customHeight="1" x14ac:dyDescent="0.2">
      <c r="B16" s="28" t="s">
        <v>157</v>
      </c>
      <c r="C16" s="28" t="s">
        <v>158</v>
      </c>
      <c r="D16" s="28" t="s">
        <v>99</v>
      </c>
      <c r="E16" s="29">
        <v>160356</v>
      </c>
      <c r="F16" s="30">
        <v>1190.48</v>
      </c>
      <c r="G16" s="31">
        <v>2.2200000000000001E-2</v>
      </c>
      <c r="H16" s="32"/>
    </row>
    <row r="17" spans="2:8" ht="15.75" customHeight="1" x14ac:dyDescent="0.2">
      <c r="B17" s="28" t="s">
        <v>215</v>
      </c>
      <c r="C17" s="28" t="s">
        <v>216</v>
      </c>
      <c r="D17" s="28" t="s">
        <v>107</v>
      </c>
      <c r="E17" s="29">
        <v>543700</v>
      </c>
      <c r="F17" s="30">
        <v>1173.58</v>
      </c>
      <c r="G17" s="31">
        <v>2.1899999999999999E-2</v>
      </c>
      <c r="H17" s="32"/>
    </row>
    <row r="18" spans="2:8" ht="15.75" customHeight="1" x14ac:dyDescent="0.2">
      <c r="B18" s="28" t="s">
        <v>176</v>
      </c>
      <c r="C18" s="28" t="s">
        <v>177</v>
      </c>
      <c r="D18" s="28" t="s">
        <v>134</v>
      </c>
      <c r="E18" s="29">
        <v>16546</v>
      </c>
      <c r="F18" s="30">
        <v>1158.5999999999999</v>
      </c>
      <c r="G18" s="31">
        <v>2.1600000000000001E-2</v>
      </c>
      <c r="H18" s="32"/>
    </row>
    <row r="19" spans="2:8" ht="15.75" customHeight="1" x14ac:dyDescent="0.2">
      <c r="B19" s="28" t="s">
        <v>210</v>
      </c>
      <c r="C19" s="28" t="s">
        <v>211</v>
      </c>
      <c r="D19" s="28" t="s">
        <v>99</v>
      </c>
      <c r="E19" s="29">
        <v>238496</v>
      </c>
      <c r="F19" s="30">
        <v>1152.4100000000001</v>
      </c>
      <c r="G19" s="31">
        <v>2.1499999999999998E-2</v>
      </c>
      <c r="H19" s="32"/>
    </row>
    <row r="20" spans="2:8" ht="15.75" customHeight="1" x14ac:dyDescent="0.2">
      <c r="B20" s="28" t="s">
        <v>117</v>
      </c>
      <c r="C20" s="28" t="s">
        <v>118</v>
      </c>
      <c r="D20" s="28" t="s">
        <v>119</v>
      </c>
      <c r="E20" s="29">
        <v>147349</v>
      </c>
      <c r="F20" s="30">
        <v>1011.55</v>
      </c>
      <c r="G20" s="31">
        <v>1.89E-2</v>
      </c>
      <c r="H20" s="32"/>
    </row>
    <row r="21" spans="2:8" ht="15.75" customHeight="1" x14ac:dyDescent="0.2">
      <c r="B21" s="28" t="s">
        <v>217</v>
      </c>
      <c r="C21" s="28" t="s">
        <v>218</v>
      </c>
      <c r="D21" s="28" t="s">
        <v>107</v>
      </c>
      <c r="E21" s="29">
        <v>28023</v>
      </c>
      <c r="F21" s="30">
        <v>889.63</v>
      </c>
      <c r="G21" s="31">
        <v>1.66E-2</v>
      </c>
      <c r="H21" s="32"/>
    </row>
    <row r="22" spans="2:8" ht="15.75" customHeight="1" x14ac:dyDescent="0.2">
      <c r="B22" s="28" t="s">
        <v>174</v>
      </c>
      <c r="C22" s="28" t="s">
        <v>175</v>
      </c>
      <c r="D22" s="28" t="s">
        <v>96</v>
      </c>
      <c r="E22" s="29">
        <v>67801</v>
      </c>
      <c r="F22" s="30">
        <v>764.08</v>
      </c>
      <c r="G22" s="31">
        <v>1.43E-2</v>
      </c>
      <c r="H22" s="32"/>
    </row>
    <row r="23" spans="2:8" ht="15.75" customHeight="1" x14ac:dyDescent="0.2">
      <c r="B23" s="28" t="s">
        <v>178</v>
      </c>
      <c r="C23" s="28" t="s">
        <v>179</v>
      </c>
      <c r="D23" s="28" t="s">
        <v>116</v>
      </c>
      <c r="E23" s="29">
        <v>8378</v>
      </c>
      <c r="F23" s="30">
        <v>696.56</v>
      </c>
      <c r="G23" s="31">
        <v>1.2999999999999999E-2</v>
      </c>
      <c r="H23" s="32"/>
    </row>
    <row r="24" spans="2:8" ht="15.75" customHeight="1" x14ac:dyDescent="0.2">
      <c r="B24" s="28" t="s">
        <v>234</v>
      </c>
      <c r="C24" s="28" t="s">
        <v>235</v>
      </c>
      <c r="D24" s="28" t="s">
        <v>192</v>
      </c>
      <c r="E24" s="29">
        <v>25952</v>
      </c>
      <c r="F24" s="30">
        <v>660.88</v>
      </c>
      <c r="G24" s="31">
        <v>1.23E-2</v>
      </c>
      <c r="H24" s="32"/>
    </row>
    <row r="25" spans="2:8" ht="15.75" customHeight="1" x14ac:dyDescent="0.2">
      <c r="B25" s="28" t="s">
        <v>238</v>
      </c>
      <c r="C25" s="28" t="s">
        <v>239</v>
      </c>
      <c r="D25" s="28" t="s">
        <v>240</v>
      </c>
      <c r="E25" s="29">
        <v>49736</v>
      </c>
      <c r="F25" s="30">
        <v>607.15</v>
      </c>
      <c r="G25" s="31">
        <v>1.1299999999999999E-2</v>
      </c>
      <c r="H25" s="32"/>
    </row>
    <row r="26" spans="2:8" ht="15.75" customHeight="1" x14ac:dyDescent="0.2">
      <c r="B26" s="28" t="s">
        <v>172</v>
      </c>
      <c r="C26" s="28" t="s">
        <v>173</v>
      </c>
      <c r="D26" s="28" t="s">
        <v>143</v>
      </c>
      <c r="E26" s="29">
        <v>3762</v>
      </c>
      <c r="F26" s="30">
        <v>602.39</v>
      </c>
      <c r="G26" s="31">
        <v>1.12E-2</v>
      </c>
      <c r="H26" s="32"/>
    </row>
    <row r="27" spans="2:8" ht="15.75" customHeight="1" x14ac:dyDescent="0.2">
      <c r="B27" s="28" t="s">
        <v>147</v>
      </c>
      <c r="C27" s="28" t="s">
        <v>148</v>
      </c>
      <c r="D27" s="28" t="s">
        <v>120</v>
      </c>
      <c r="E27" s="29">
        <v>66945</v>
      </c>
      <c r="F27" s="30">
        <v>564.95000000000005</v>
      </c>
      <c r="G27" s="31">
        <v>1.0500000000000001E-2</v>
      </c>
      <c r="H27" s="32"/>
    </row>
    <row r="28" spans="2:8" ht="15.75" customHeight="1" x14ac:dyDescent="0.2">
      <c r="B28" s="28" t="s">
        <v>112</v>
      </c>
      <c r="C28" s="28" t="s">
        <v>113</v>
      </c>
      <c r="D28" s="28" t="s">
        <v>96</v>
      </c>
      <c r="E28" s="29">
        <v>38772</v>
      </c>
      <c r="F28" s="30">
        <v>546.69000000000005</v>
      </c>
      <c r="G28" s="31">
        <v>1.0200000000000001E-2</v>
      </c>
      <c r="H28" s="32"/>
    </row>
    <row r="29" spans="2:8" ht="15.75" customHeight="1" x14ac:dyDescent="0.2">
      <c r="B29" s="28" t="s">
        <v>219</v>
      </c>
      <c r="C29" s="28" t="s">
        <v>220</v>
      </c>
      <c r="D29" s="28" t="s">
        <v>221</v>
      </c>
      <c r="E29" s="29">
        <v>91173</v>
      </c>
      <c r="F29" s="30">
        <v>523.11</v>
      </c>
      <c r="G29" s="31">
        <v>9.7999999999999997E-3</v>
      </c>
      <c r="H29" s="32"/>
    </row>
    <row r="30" spans="2:8" ht="15.75" customHeight="1" x14ac:dyDescent="0.2">
      <c r="B30" s="28" t="s">
        <v>243</v>
      </c>
      <c r="C30" s="28" t="s">
        <v>244</v>
      </c>
      <c r="D30" s="28" t="s">
        <v>96</v>
      </c>
      <c r="E30" s="29">
        <v>92396</v>
      </c>
      <c r="F30" s="30">
        <v>513.54</v>
      </c>
      <c r="G30" s="31">
        <v>9.5999999999999992E-3</v>
      </c>
      <c r="H30" s="32"/>
    </row>
    <row r="31" spans="2:8" ht="15.75" customHeight="1" x14ac:dyDescent="0.2">
      <c r="B31" s="28" t="s">
        <v>236</v>
      </c>
      <c r="C31" s="28" t="s">
        <v>237</v>
      </c>
      <c r="D31" s="28" t="s">
        <v>116</v>
      </c>
      <c r="E31" s="29">
        <v>111967</v>
      </c>
      <c r="F31" s="30">
        <v>508.39</v>
      </c>
      <c r="G31" s="31">
        <v>9.4999999999999998E-3</v>
      </c>
      <c r="H31" s="32"/>
    </row>
    <row r="32" spans="2:8" ht="15.75" customHeight="1" x14ac:dyDescent="0.2">
      <c r="B32" s="28" t="s">
        <v>114</v>
      </c>
      <c r="C32" s="28" t="s">
        <v>115</v>
      </c>
      <c r="D32" s="28" t="s">
        <v>116</v>
      </c>
      <c r="E32" s="29">
        <v>59816</v>
      </c>
      <c r="F32" s="30">
        <v>473.05</v>
      </c>
      <c r="G32" s="31">
        <v>8.8000000000000005E-3</v>
      </c>
      <c r="H32" s="32"/>
    </row>
    <row r="33" spans="2:8" ht="15.75" customHeight="1" x14ac:dyDescent="0.2">
      <c r="B33" s="28" t="s">
        <v>232</v>
      </c>
      <c r="C33" s="28" t="s">
        <v>233</v>
      </c>
      <c r="D33" s="28" t="s">
        <v>146</v>
      </c>
      <c r="E33" s="29">
        <v>7196</v>
      </c>
      <c r="F33" s="30">
        <v>472.63</v>
      </c>
      <c r="G33" s="31">
        <v>8.8000000000000005E-3</v>
      </c>
      <c r="H33" s="32"/>
    </row>
    <row r="34" spans="2:8" ht="15.75" customHeight="1" x14ac:dyDescent="0.2">
      <c r="B34" s="28" t="s">
        <v>269</v>
      </c>
      <c r="C34" s="28" t="s">
        <v>270</v>
      </c>
      <c r="D34" s="28" t="s">
        <v>161</v>
      </c>
      <c r="E34" s="29">
        <v>213697</v>
      </c>
      <c r="F34" s="30">
        <v>446.95</v>
      </c>
      <c r="G34" s="31">
        <v>8.3000000000000001E-3</v>
      </c>
      <c r="H34" s="32"/>
    </row>
    <row r="35" spans="2:8" ht="15.75" customHeight="1" x14ac:dyDescent="0.2">
      <c r="B35" s="28" t="s">
        <v>456</v>
      </c>
      <c r="C35" s="28" t="s">
        <v>457</v>
      </c>
      <c r="D35" s="28" t="s">
        <v>161</v>
      </c>
      <c r="E35" s="29">
        <v>22392</v>
      </c>
      <c r="F35" s="30">
        <v>412.77</v>
      </c>
      <c r="G35" s="31">
        <v>7.7000000000000002E-3</v>
      </c>
      <c r="H35" s="32"/>
    </row>
    <row r="36" spans="2:8" ht="15.75" customHeight="1" x14ac:dyDescent="0.2">
      <c r="B36" s="28" t="s">
        <v>255</v>
      </c>
      <c r="C36" s="28" t="s">
        <v>256</v>
      </c>
      <c r="D36" s="28" t="s">
        <v>171</v>
      </c>
      <c r="E36" s="29">
        <v>9324</v>
      </c>
      <c r="F36" s="30">
        <v>404.69</v>
      </c>
      <c r="G36" s="31">
        <v>7.6E-3</v>
      </c>
      <c r="H36" s="32"/>
    </row>
    <row r="37" spans="2:8" ht="15.75" customHeight="1" x14ac:dyDescent="0.2">
      <c r="B37" s="28" t="s">
        <v>259</v>
      </c>
      <c r="C37" s="28" t="s">
        <v>260</v>
      </c>
      <c r="D37" s="28" t="s">
        <v>161</v>
      </c>
      <c r="E37" s="29">
        <v>296060</v>
      </c>
      <c r="F37" s="30">
        <v>395.24</v>
      </c>
      <c r="G37" s="31">
        <v>7.4000000000000003E-3</v>
      </c>
      <c r="H37" s="32"/>
    </row>
    <row r="38" spans="2:8" ht="15.75" customHeight="1" x14ac:dyDescent="0.2">
      <c r="B38" s="28" t="s">
        <v>108</v>
      </c>
      <c r="C38" s="28" t="s">
        <v>109</v>
      </c>
      <c r="D38" s="28" t="s">
        <v>107</v>
      </c>
      <c r="E38" s="29">
        <v>2215</v>
      </c>
      <c r="F38" s="30">
        <v>390.71</v>
      </c>
      <c r="G38" s="31">
        <v>7.3000000000000001E-3</v>
      </c>
      <c r="H38" s="32"/>
    </row>
    <row r="39" spans="2:8" ht="15.75" customHeight="1" x14ac:dyDescent="0.2">
      <c r="B39" s="28" t="s">
        <v>400</v>
      </c>
      <c r="C39" s="28" t="s">
        <v>401</v>
      </c>
      <c r="D39" s="28" t="s">
        <v>240</v>
      </c>
      <c r="E39" s="29">
        <v>62081</v>
      </c>
      <c r="F39" s="30">
        <v>389.53</v>
      </c>
      <c r="G39" s="31">
        <v>7.3000000000000001E-3</v>
      </c>
      <c r="H39" s="32"/>
    </row>
    <row r="40" spans="2:8" ht="15.75" customHeight="1" x14ac:dyDescent="0.2">
      <c r="B40" s="28" t="s">
        <v>144</v>
      </c>
      <c r="C40" s="28" t="s">
        <v>145</v>
      </c>
      <c r="D40" s="28" t="s">
        <v>146</v>
      </c>
      <c r="E40" s="29">
        <v>23368</v>
      </c>
      <c r="F40" s="30">
        <v>373.54</v>
      </c>
      <c r="G40" s="31">
        <v>7.0000000000000001E-3</v>
      </c>
      <c r="H40" s="32"/>
    </row>
    <row r="41" spans="2:8" ht="15.75" customHeight="1" x14ac:dyDescent="0.2">
      <c r="B41" s="28" t="s">
        <v>402</v>
      </c>
      <c r="C41" s="28" t="s">
        <v>403</v>
      </c>
      <c r="D41" s="28" t="s">
        <v>99</v>
      </c>
      <c r="E41" s="29">
        <v>40451</v>
      </c>
      <c r="F41" s="30">
        <v>372.43</v>
      </c>
      <c r="G41" s="31">
        <v>6.8999999999999999E-3</v>
      </c>
      <c r="H41" s="32"/>
    </row>
    <row r="42" spans="2:8" ht="15.75" customHeight="1" x14ac:dyDescent="0.2">
      <c r="B42" s="28" t="s">
        <v>458</v>
      </c>
      <c r="C42" s="28" t="s">
        <v>459</v>
      </c>
      <c r="D42" s="28" t="s">
        <v>161</v>
      </c>
      <c r="E42" s="29">
        <v>17211</v>
      </c>
      <c r="F42" s="30">
        <v>367.35</v>
      </c>
      <c r="G42" s="31">
        <v>6.8999999999999999E-3</v>
      </c>
      <c r="H42" s="32"/>
    </row>
    <row r="43" spans="2:8" ht="15.75" customHeight="1" x14ac:dyDescent="0.2">
      <c r="B43" s="28" t="s">
        <v>404</v>
      </c>
      <c r="C43" s="28" t="s">
        <v>405</v>
      </c>
      <c r="D43" s="28" t="s">
        <v>406</v>
      </c>
      <c r="E43" s="29">
        <v>228033</v>
      </c>
      <c r="F43" s="30">
        <v>366.34</v>
      </c>
      <c r="G43" s="31">
        <v>6.7999999999999996E-3</v>
      </c>
      <c r="H43" s="32"/>
    </row>
    <row r="44" spans="2:8" ht="15.75" customHeight="1" x14ac:dyDescent="0.2">
      <c r="B44" s="28" t="s">
        <v>195</v>
      </c>
      <c r="C44" s="28" t="s">
        <v>196</v>
      </c>
      <c r="D44" s="28" t="s">
        <v>120</v>
      </c>
      <c r="E44" s="29">
        <v>7928</v>
      </c>
      <c r="F44" s="30">
        <v>338.13</v>
      </c>
      <c r="G44" s="31">
        <v>6.3E-3</v>
      </c>
      <c r="H44" s="32"/>
    </row>
    <row r="45" spans="2:8" ht="15.75" customHeight="1" x14ac:dyDescent="0.2">
      <c r="B45" s="28" t="s">
        <v>407</v>
      </c>
      <c r="C45" s="28" t="s">
        <v>408</v>
      </c>
      <c r="D45" s="28" t="s">
        <v>168</v>
      </c>
      <c r="E45" s="29">
        <v>45676</v>
      </c>
      <c r="F45" s="30">
        <v>323.16000000000003</v>
      </c>
      <c r="G45" s="31">
        <v>6.0000000000000001E-3</v>
      </c>
      <c r="H45" s="32"/>
    </row>
    <row r="46" spans="2:8" ht="15.75" customHeight="1" x14ac:dyDescent="0.2">
      <c r="B46" s="28" t="s">
        <v>460</v>
      </c>
      <c r="C46" s="28" t="s">
        <v>461</v>
      </c>
      <c r="D46" s="28" t="s">
        <v>221</v>
      </c>
      <c r="E46" s="29">
        <v>81557</v>
      </c>
      <c r="F46" s="30">
        <v>310.16000000000003</v>
      </c>
      <c r="G46" s="31">
        <v>5.7999999999999996E-3</v>
      </c>
      <c r="H46" s="32"/>
    </row>
    <row r="47" spans="2:8" ht="15.75" customHeight="1" x14ac:dyDescent="0.2">
      <c r="B47" s="28" t="s">
        <v>230</v>
      </c>
      <c r="C47" s="28" t="s">
        <v>231</v>
      </c>
      <c r="D47" s="28" t="s">
        <v>120</v>
      </c>
      <c r="E47" s="29">
        <v>7549</v>
      </c>
      <c r="F47" s="30">
        <v>306.75</v>
      </c>
      <c r="G47" s="31">
        <v>5.7000000000000002E-3</v>
      </c>
      <c r="H47" s="32"/>
    </row>
    <row r="48" spans="2:8" ht="15.75" customHeight="1" x14ac:dyDescent="0.2">
      <c r="B48" s="28" t="s">
        <v>141</v>
      </c>
      <c r="C48" s="28" t="s">
        <v>142</v>
      </c>
      <c r="D48" s="28" t="s">
        <v>143</v>
      </c>
      <c r="E48" s="29">
        <v>57810</v>
      </c>
      <c r="F48" s="30">
        <v>302.45999999999998</v>
      </c>
      <c r="G48" s="31">
        <v>5.5999999999999999E-3</v>
      </c>
      <c r="H48" s="32"/>
    </row>
    <row r="49" spans="2:8" ht="15.75" customHeight="1" x14ac:dyDescent="0.2">
      <c r="B49" s="28" t="s">
        <v>225</v>
      </c>
      <c r="C49" s="28" t="s">
        <v>226</v>
      </c>
      <c r="D49" s="28" t="s">
        <v>227</v>
      </c>
      <c r="E49" s="29">
        <v>6281</v>
      </c>
      <c r="F49" s="30">
        <v>301.66000000000003</v>
      </c>
      <c r="G49" s="31">
        <v>5.5999999999999999E-3</v>
      </c>
      <c r="H49" s="32"/>
    </row>
    <row r="50" spans="2:8" ht="15.75" customHeight="1" x14ac:dyDescent="0.2">
      <c r="B50" s="28" t="s">
        <v>247</v>
      </c>
      <c r="C50" s="28" t="s">
        <v>248</v>
      </c>
      <c r="D50" s="28" t="s">
        <v>120</v>
      </c>
      <c r="E50" s="29">
        <v>31927</v>
      </c>
      <c r="F50" s="30">
        <v>295.33999999999997</v>
      </c>
      <c r="G50" s="31">
        <v>5.4999999999999997E-3</v>
      </c>
      <c r="H50" s="32"/>
    </row>
    <row r="51" spans="2:8" ht="15.75" customHeight="1" x14ac:dyDescent="0.2">
      <c r="B51" s="28" t="s">
        <v>162</v>
      </c>
      <c r="C51" s="28" t="s">
        <v>163</v>
      </c>
      <c r="D51" s="28" t="s">
        <v>143</v>
      </c>
      <c r="E51" s="29">
        <v>27392</v>
      </c>
      <c r="F51" s="30">
        <v>290.39999999999998</v>
      </c>
      <c r="G51" s="31">
        <v>5.4000000000000003E-3</v>
      </c>
      <c r="H51" s="32"/>
    </row>
    <row r="52" spans="2:8" ht="15.75" customHeight="1" x14ac:dyDescent="0.2">
      <c r="B52" s="28" t="s">
        <v>271</v>
      </c>
      <c r="C52" s="28" t="s">
        <v>272</v>
      </c>
      <c r="D52" s="28" t="s">
        <v>116</v>
      </c>
      <c r="E52" s="29">
        <v>8132</v>
      </c>
      <c r="F52" s="30">
        <v>287.08999999999997</v>
      </c>
      <c r="G52" s="31">
        <v>5.4000000000000003E-3</v>
      </c>
      <c r="H52" s="32"/>
    </row>
    <row r="53" spans="2:8" ht="15.75" customHeight="1" x14ac:dyDescent="0.2">
      <c r="B53" s="28" t="s">
        <v>462</v>
      </c>
      <c r="C53" s="28" t="s">
        <v>463</v>
      </c>
      <c r="D53" s="28" t="s">
        <v>413</v>
      </c>
      <c r="E53" s="29">
        <v>17123</v>
      </c>
      <c r="F53" s="30">
        <v>281.58</v>
      </c>
      <c r="G53" s="31">
        <v>5.3E-3</v>
      </c>
      <c r="H53" s="32"/>
    </row>
    <row r="54" spans="2:8" ht="15.75" customHeight="1" x14ac:dyDescent="0.2">
      <c r="B54" s="28" t="s">
        <v>251</v>
      </c>
      <c r="C54" s="28" t="s">
        <v>252</v>
      </c>
      <c r="D54" s="28" t="s">
        <v>107</v>
      </c>
      <c r="E54" s="29">
        <v>37250</v>
      </c>
      <c r="F54" s="30">
        <v>267.68</v>
      </c>
      <c r="G54" s="31">
        <v>5.0000000000000001E-3</v>
      </c>
      <c r="H54" s="32"/>
    </row>
    <row r="55" spans="2:8" ht="15.75" customHeight="1" x14ac:dyDescent="0.2">
      <c r="B55" s="28" t="s">
        <v>257</v>
      </c>
      <c r="C55" s="28" t="s">
        <v>258</v>
      </c>
      <c r="D55" s="28" t="s">
        <v>107</v>
      </c>
      <c r="E55" s="29">
        <v>7348</v>
      </c>
      <c r="F55" s="30">
        <v>251.85</v>
      </c>
      <c r="G55" s="31">
        <v>4.7000000000000002E-3</v>
      </c>
      <c r="H55" s="32"/>
    </row>
    <row r="56" spans="2:8" ht="15.75" customHeight="1" x14ac:dyDescent="0.2">
      <c r="B56" s="28" t="s">
        <v>185</v>
      </c>
      <c r="C56" s="28" t="s">
        <v>186</v>
      </c>
      <c r="D56" s="28" t="s">
        <v>187</v>
      </c>
      <c r="E56" s="29">
        <v>34408</v>
      </c>
      <c r="F56" s="30">
        <v>228.97</v>
      </c>
      <c r="G56" s="31">
        <v>4.3E-3</v>
      </c>
      <c r="H56" s="32"/>
    </row>
    <row r="57" spans="2:8" ht="15.75" customHeight="1" x14ac:dyDescent="0.2">
      <c r="B57" s="28" t="s">
        <v>228</v>
      </c>
      <c r="C57" s="28" t="s">
        <v>229</v>
      </c>
      <c r="D57" s="28" t="s">
        <v>184</v>
      </c>
      <c r="E57" s="29">
        <v>9462</v>
      </c>
      <c r="F57" s="30">
        <v>227.37</v>
      </c>
      <c r="G57" s="31">
        <v>4.1999999999999997E-3</v>
      </c>
      <c r="H57" s="32"/>
    </row>
    <row r="58" spans="2:8" ht="15.75" customHeight="1" x14ac:dyDescent="0.2">
      <c r="B58" s="28" t="s">
        <v>409</v>
      </c>
      <c r="C58" s="28" t="s">
        <v>410</v>
      </c>
      <c r="D58" s="28" t="s">
        <v>116</v>
      </c>
      <c r="E58" s="29">
        <v>8699</v>
      </c>
      <c r="F58" s="30">
        <v>225.29</v>
      </c>
      <c r="G58" s="31">
        <v>4.1999999999999997E-3</v>
      </c>
      <c r="H58" s="32"/>
    </row>
    <row r="59" spans="2:8" ht="15.75" customHeight="1" x14ac:dyDescent="0.2">
      <c r="B59" s="28" t="s">
        <v>411</v>
      </c>
      <c r="C59" s="28" t="s">
        <v>412</v>
      </c>
      <c r="D59" s="28" t="s">
        <v>413</v>
      </c>
      <c r="E59" s="29">
        <v>130826</v>
      </c>
      <c r="F59" s="30">
        <v>221.82</v>
      </c>
      <c r="G59" s="31">
        <v>4.1000000000000003E-3</v>
      </c>
      <c r="H59" s="32"/>
    </row>
    <row r="60" spans="2:8" ht="15.75" customHeight="1" x14ac:dyDescent="0.2">
      <c r="B60" s="28" t="s">
        <v>253</v>
      </c>
      <c r="C60" s="28" t="s">
        <v>254</v>
      </c>
      <c r="D60" s="28" t="s">
        <v>171</v>
      </c>
      <c r="E60" s="29">
        <v>4812</v>
      </c>
      <c r="F60" s="30">
        <v>214.34</v>
      </c>
      <c r="G60" s="31">
        <v>4.0000000000000001E-3</v>
      </c>
      <c r="H60" s="32"/>
    </row>
    <row r="61" spans="2:8" ht="15.75" customHeight="1" x14ac:dyDescent="0.2">
      <c r="B61" s="28" t="s">
        <v>414</v>
      </c>
      <c r="C61" s="28" t="s">
        <v>415</v>
      </c>
      <c r="D61" s="28" t="s">
        <v>104</v>
      </c>
      <c r="E61" s="29">
        <v>59415</v>
      </c>
      <c r="F61" s="30">
        <v>207.83</v>
      </c>
      <c r="G61" s="31">
        <v>3.8999999999999998E-3</v>
      </c>
      <c r="H61" s="32"/>
    </row>
    <row r="62" spans="2:8" ht="15.75" customHeight="1" x14ac:dyDescent="0.2">
      <c r="B62" s="28" t="s">
        <v>275</v>
      </c>
      <c r="C62" s="28" t="s">
        <v>276</v>
      </c>
      <c r="D62" s="28" t="s">
        <v>116</v>
      </c>
      <c r="E62" s="29">
        <v>8099</v>
      </c>
      <c r="F62" s="30">
        <v>205.35</v>
      </c>
      <c r="G62" s="31">
        <v>3.8E-3</v>
      </c>
      <c r="H62" s="32"/>
    </row>
    <row r="63" spans="2:8" ht="15.75" customHeight="1" x14ac:dyDescent="0.2">
      <c r="B63" s="28" t="s">
        <v>245</v>
      </c>
      <c r="C63" s="28" t="s">
        <v>246</v>
      </c>
      <c r="D63" s="28" t="s">
        <v>107</v>
      </c>
      <c r="E63" s="29">
        <v>36375</v>
      </c>
      <c r="F63" s="30">
        <v>204.92</v>
      </c>
      <c r="G63" s="31">
        <v>3.8E-3</v>
      </c>
      <c r="H63" s="32"/>
    </row>
    <row r="64" spans="2:8" ht="15.75" customHeight="1" x14ac:dyDescent="0.2">
      <c r="B64" s="28" t="s">
        <v>371</v>
      </c>
      <c r="C64" s="28" t="s">
        <v>372</v>
      </c>
      <c r="D64" s="28" t="s">
        <v>146</v>
      </c>
      <c r="E64" s="29">
        <v>832</v>
      </c>
      <c r="F64" s="30">
        <v>203.13</v>
      </c>
      <c r="G64" s="31">
        <v>3.8E-3</v>
      </c>
      <c r="H64" s="32"/>
    </row>
    <row r="65" spans="2:16" ht="15.75" customHeight="1" x14ac:dyDescent="0.2">
      <c r="B65" s="28" t="s">
        <v>241</v>
      </c>
      <c r="C65" s="28" t="s">
        <v>242</v>
      </c>
      <c r="D65" s="28" t="s">
        <v>143</v>
      </c>
      <c r="E65" s="29">
        <v>15776</v>
      </c>
      <c r="F65" s="30">
        <v>199.38</v>
      </c>
      <c r="G65" s="31">
        <v>3.7000000000000002E-3</v>
      </c>
      <c r="H65" s="32"/>
    </row>
    <row r="66" spans="2:16" ht="15.75" customHeight="1" x14ac:dyDescent="0.2">
      <c r="B66" s="28" t="s">
        <v>190</v>
      </c>
      <c r="C66" s="28" t="s">
        <v>191</v>
      </c>
      <c r="D66" s="28" t="s">
        <v>192</v>
      </c>
      <c r="E66" s="29">
        <v>15582</v>
      </c>
      <c r="F66" s="30">
        <v>184.76</v>
      </c>
      <c r="G66" s="31">
        <v>3.3999999999999998E-3</v>
      </c>
      <c r="H66" s="32"/>
    </row>
    <row r="67" spans="2:16" ht="15.75" customHeight="1" x14ac:dyDescent="0.2">
      <c r="B67" s="28" t="s">
        <v>416</v>
      </c>
      <c r="C67" s="28" t="s">
        <v>417</v>
      </c>
      <c r="D67" s="28" t="s">
        <v>104</v>
      </c>
      <c r="E67" s="29">
        <v>158626</v>
      </c>
      <c r="F67" s="30">
        <v>182.42</v>
      </c>
      <c r="G67" s="31">
        <v>3.3999999999999998E-3</v>
      </c>
      <c r="H67" s="32"/>
    </row>
    <row r="68" spans="2:16" ht="15.75" customHeight="1" x14ac:dyDescent="0.2">
      <c r="B68" s="28" t="s">
        <v>135</v>
      </c>
      <c r="C68" s="28" t="s">
        <v>136</v>
      </c>
      <c r="D68" s="28" t="s">
        <v>107</v>
      </c>
      <c r="E68" s="29">
        <v>23582</v>
      </c>
      <c r="F68" s="30">
        <v>181.1</v>
      </c>
      <c r="G68" s="31">
        <v>3.3999999999999998E-3</v>
      </c>
      <c r="H68" s="32"/>
      <c r="L68" s="3"/>
    </row>
    <row r="69" spans="2:16" ht="15.75" customHeight="1" x14ac:dyDescent="0.2">
      <c r="B69" s="28" t="s">
        <v>265</v>
      </c>
      <c r="C69" s="28" t="s">
        <v>266</v>
      </c>
      <c r="D69" s="28" t="s">
        <v>134</v>
      </c>
      <c r="E69" s="29">
        <v>8371</v>
      </c>
      <c r="F69" s="30">
        <v>173.3</v>
      </c>
      <c r="G69" s="31">
        <v>3.2000000000000002E-3</v>
      </c>
      <c r="H69" s="32"/>
    </row>
    <row r="70" spans="2:16" ht="15.75" customHeight="1" x14ac:dyDescent="0.2">
      <c r="B70" s="28" t="s">
        <v>464</v>
      </c>
      <c r="C70" s="28" t="s">
        <v>465</v>
      </c>
      <c r="D70" s="28" t="s">
        <v>134</v>
      </c>
      <c r="E70" s="29">
        <v>24376</v>
      </c>
      <c r="F70" s="30">
        <v>168.43</v>
      </c>
      <c r="G70" s="31">
        <v>3.0999999999999999E-3</v>
      </c>
      <c r="H70" s="32"/>
      <c r="L70" s="3"/>
    </row>
    <row r="71" spans="2:16" ht="15.75" customHeight="1" x14ac:dyDescent="0.2">
      <c r="B71" s="28" t="s">
        <v>261</v>
      </c>
      <c r="C71" s="28" t="s">
        <v>262</v>
      </c>
      <c r="D71" s="28" t="s">
        <v>107</v>
      </c>
      <c r="E71" s="29">
        <v>32242</v>
      </c>
      <c r="F71" s="30">
        <v>165.95</v>
      </c>
      <c r="G71" s="31">
        <v>3.0999999999999999E-3</v>
      </c>
      <c r="H71" s="32"/>
      <c r="L71" s="3"/>
    </row>
    <row r="72" spans="2:16" ht="15.75" customHeight="1" x14ac:dyDescent="0.2">
      <c r="B72" s="28" t="s">
        <v>110</v>
      </c>
      <c r="C72" s="28" t="s">
        <v>111</v>
      </c>
      <c r="D72" s="28" t="s">
        <v>96</v>
      </c>
      <c r="E72" s="29">
        <v>2835</v>
      </c>
      <c r="F72" s="30">
        <v>165.84</v>
      </c>
      <c r="G72" s="31">
        <v>3.0999999999999999E-3</v>
      </c>
      <c r="H72" s="32"/>
      <c r="L72" s="3"/>
    </row>
    <row r="73" spans="2:16" ht="15.75" customHeight="1" x14ac:dyDescent="0.2">
      <c r="B73" s="28" t="s">
        <v>222</v>
      </c>
      <c r="C73" s="28" t="s">
        <v>223</v>
      </c>
      <c r="D73" s="28" t="s">
        <v>224</v>
      </c>
      <c r="E73" s="29">
        <v>114000</v>
      </c>
      <c r="F73" s="30">
        <v>165.13</v>
      </c>
      <c r="G73" s="31">
        <v>3.0999999999999999E-3</v>
      </c>
      <c r="H73" s="32"/>
      <c r="L73" s="3"/>
    </row>
    <row r="74" spans="2:16" ht="15.75" customHeight="1" x14ac:dyDescent="0.2">
      <c r="B74" s="28" t="s">
        <v>369</v>
      </c>
      <c r="C74" s="28" t="s">
        <v>370</v>
      </c>
      <c r="D74" s="28" t="s">
        <v>107</v>
      </c>
      <c r="E74" s="29">
        <v>18548</v>
      </c>
      <c r="F74" s="30">
        <v>164.18</v>
      </c>
      <c r="G74" s="31">
        <v>3.0999999999999999E-3</v>
      </c>
      <c r="H74" s="32"/>
      <c r="L74" s="3"/>
    </row>
    <row r="75" spans="2:16" ht="15.75" customHeight="1" x14ac:dyDescent="0.2">
      <c r="B75" s="28" t="s">
        <v>466</v>
      </c>
      <c r="C75" s="28" t="s">
        <v>467</v>
      </c>
      <c r="D75" s="28" t="s">
        <v>134</v>
      </c>
      <c r="E75" s="29">
        <v>3110</v>
      </c>
      <c r="F75" s="30">
        <v>161.79</v>
      </c>
      <c r="G75" s="31">
        <v>3.0000000000000001E-3</v>
      </c>
      <c r="H75" s="32"/>
      <c r="L75" s="5"/>
      <c r="M75" s="5"/>
      <c r="N75" s="6"/>
      <c r="O75" s="6"/>
      <c r="P75" s="5"/>
    </row>
    <row r="76" spans="2:16" ht="15.75" customHeight="1" x14ac:dyDescent="0.2">
      <c r="B76" s="28" t="s">
        <v>267</v>
      </c>
      <c r="C76" s="28" t="s">
        <v>268</v>
      </c>
      <c r="D76" s="28" t="s">
        <v>146</v>
      </c>
      <c r="E76" s="29">
        <v>45804</v>
      </c>
      <c r="F76" s="30">
        <v>143.94</v>
      </c>
      <c r="G76" s="31">
        <v>2.7000000000000001E-3</v>
      </c>
      <c r="H76" s="32"/>
      <c r="L76" s="7"/>
      <c r="M76" s="8"/>
      <c r="N76" s="8"/>
      <c r="O76" s="7"/>
      <c r="P76" s="7"/>
    </row>
    <row r="77" spans="2:16" ht="15.75" customHeight="1" x14ac:dyDescent="0.2">
      <c r="B77" s="28" t="s">
        <v>468</v>
      </c>
      <c r="C77" s="28" t="s">
        <v>469</v>
      </c>
      <c r="D77" s="28" t="s">
        <v>350</v>
      </c>
      <c r="E77" s="29">
        <v>4791</v>
      </c>
      <c r="F77" s="30">
        <v>139.44</v>
      </c>
      <c r="G77" s="31">
        <v>2.5999999999999999E-3</v>
      </c>
      <c r="H77" s="32"/>
      <c r="L77" s="8"/>
      <c r="M77" s="8"/>
      <c r="N77" s="8"/>
      <c r="O77" s="8"/>
      <c r="P77" s="7"/>
    </row>
    <row r="78" spans="2:16" ht="15.75" customHeight="1" x14ac:dyDescent="0.2">
      <c r="B78" s="28" t="s">
        <v>470</v>
      </c>
      <c r="C78" s="28" t="s">
        <v>471</v>
      </c>
      <c r="D78" s="28" t="s">
        <v>156</v>
      </c>
      <c r="E78" s="29">
        <v>38615</v>
      </c>
      <c r="F78" s="30">
        <v>135.44</v>
      </c>
      <c r="G78" s="31">
        <v>2.5000000000000001E-3</v>
      </c>
      <c r="H78" s="32"/>
      <c r="L78" s="9"/>
      <c r="M78" s="9"/>
      <c r="N78" s="9"/>
      <c r="O78" s="9"/>
      <c r="P78" s="9"/>
    </row>
    <row r="79" spans="2:16" ht="15.75" customHeight="1" x14ac:dyDescent="0.2">
      <c r="B79" s="28" t="s">
        <v>472</v>
      </c>
      <c r="C79" s="28" t="s">
        <v>473</v>
      </c>
      <c r="D79" s="28" t="s">
        <v>387</v>
      </c>
      <c r="E79" s="29">
        <v>5556</v>
      </c>
      <c r="F79" s="30">
        <v>130.41999999999999</v>
      </c>
      <c r="G79" s="31">
        <v>2.3999999999999998E-3</v>
      </c>
      <c r="H79" s="32"/>
      <c r="L79" s="9"/>
      <c r="M79" s="9"/>
      <c r="N79" s="9"/>
      <c r="O79" s="9"/>
      <c r="P79" s="9"/>
    </row>
    <row r="80" spans="2:16" ht="15.75" customHeight="1" x14ac:dyDescent="0.2">
      <c r="B80" s="28" t="s">
        <v>197</v>
      </c>
      <c r="C80" s="28" t="s">
        <v>198</v>
      </c>
      <c r="D80" s="28" t="s">
        <v>134</v>
      </c>
      <c r="E80" s="29">
        <v>16467</v>
      </c>
      <c r="F80" s="30">
        <v>129.36000000000001</v>
      </c>
      <c r="G80" s="31">
        <v>2.3999999999999998E-3</v>
      </c>
      <c r="H80" s="32"/>
      <c r="L80" s="9"/>
      <c r="M80" s="9"/>
      <c r="N80" s="9"/>
      <c r="O80" s="9"/>
      <c r="P80" s="9"/>
    </row>
    <row r="81" spans="2:16" ht="15.75" customHeight="1" x14ac:dyDescent="0.2">
      <c r="B81" s="28" t="s">
        <v>474</v>
      </c>
      <c r="C81" s="28" t="s">
        <v>475</v>
      </c>
      <c r="D81" s="28" t="s">
        <v>99</v>
      </c>
      <c r="E81" s="29">
        <v>42225</v>
      </c>
      <c r="F81" s="30">
        <v>129.34</v>
      </c>
      <c r="G81" s="31">
        <v>2.3999999999999998E-3</v>
      </c>
      <c r="H81" s="32"/>
      <c r="L81" s="9"/>
      <c r="M81" s="9"/>
      <c r="N81" s="9"/>
      <c r="O81" s="9"/>
      <c r="P81" s="9"/>
    </row>
    <row r="82" spans="2:16" ht="15.75" customHeight="1" x14ac:dyDescent="0.2">
      <c r="B82" s="28" t="s">
        <v>327</v>
      </c>
      <c r="C82" s="28" t="s">
        <v>328</v>
      </c>
      <c r="D82" s="28" t="s">
        <v>99</v>
      </c>
      <c r="E82" s="29">
        <v>116116</v>
      </c>
      <c r="F82" s="30">
        <v>123.72</v>
      </c>
      <c r="G82" s="31">
        <v>2.3E-3</v>
      </c>
      <c r="H82" s="32"/>
      <c r="L82" s="9"/>
      <c r="M82" s="9"/>
      <c r="N82" s="9"/>
      <c r="O82" s="9"/>
      <c r="P82" s="9"/>
    </row>
    <row r="83" spans="2:16" ht="15.75" customHeight="1" x14ac:dyDescent="0.2">
      <c r="B83" s="28" t="s">
        <v>338</v>
      </c>
      <c r="C83" s="28" t="s">
        <v>339</v>
      </c>
      <c r="D83" s="28" t="s">
        <v>187</v>
      </c>
      <c r="E83" s="29">
        <v>4984</v>
      </c>
      <c r="F83" s="30">
        <v>123.02</v>
      </c>
      <c r="G83" s="31">
        <v>2.3E-3</v>
      </c>
      <c r="H83" s="32"/>
      <c r="L83" s="9"/>
      <c r="M83" s="9"/>
      <c r="N83" s="9"/>
      <c r="O83" s="9"/>
      <c r="P83" s="9"/>
    </row>
    <row r="84" spans="2:16" ht="15.75" customHeight="1" x14ac:dyDescent="0.2">
      <c r="B84" s="28" t="s">
        <v>476</v>
      </c>
      <c r="C84" s="28" t="s">
        <v>477</v>
      </c>
      <c r="D84" s="28" t="s">
        <v>107</v>
      </c>
      <c r="E84" s="29">
        <v>8309</v>
      </c>
      <c r="F84" s="30">
        <v>120.51</v>
      </c>
      <c r="G84" s="31">
        <v>2.2000000000000001E-3</v>
      </c>
      <c r="H84" s="32"/>
      <c r="L84" s="9"/>
      <c r="M84" s="9"/>
      <c r="N84" s="9"/>
      <c r="O84" s="9"/>
      <c r="P84" s="9"/>
    </row>
    <row r="85" spans="2:16" ht="15.75" customHeight="1" x14ac:dyDescent="0.2">
      <c r="B85" s="28" t="s">
        <v>315</v>
      </c>
      <c r="C85" s="28" t="s">
        <v>316</v>
      </c>
      <c r="D85" s="28" t="s">
        <v>143</v>
      </c>
      <c r="E85" s="29">
        <v>24177</v>
      </c>
      <c r="F85" s="30">
        <v>115.84</v>
      </c>
      <c r="G85" s="31">
        <v>2.2000000000000001E-3</v>
      </c>
      <c r="H85" s="32"/>
    </row>
    <row r="86" spans="2:16" ht="15.75" customHeight="1" x14ac:dyDescent="0.2">
      <c r="B86" s="28" t="s">
        <v>166</v>
      </c>
      <c r="C86" s="28" t="s">
        <v>167</v>
      </c>
      <c r="D86" s="28" t="s">
        <v>168</v>
      </c>
      <c r="E86" s="29">
        <v>6028</v>
      </c>
      <c r="F86" s="30">
        <v>113.02</v>
      </c>
      <c r="G86" s="31">
        <v>2.0999999999999999E-3</v>
      </c>
      <c r="H86" s="32"/>
      <c r="L86" s="3"/>
    </row>
    <row r="87" spans="2:16" ht="15.75" customHeight="1" x14ac:dyDescent="0.2">
      <c r="B87" s="28" t="s">
        <v>478</v>
      </c>
      <c r="C87" s="28" t="s">
        <v>479</v>
      </c>
      <c r="D87" s="28" t="s">
        <v>120</v>
      </c>
      <c r="E87" s="29">
        <v>15017</v>
      </c>
      <c r="F87" s="30">
        <v>112</v>
      </c>
      <c r="G87" s="31">
        <v>2.0999999999999999E-3</v>
      </c>
      <c r="H87" s="32"/>
    </row>
    <row r="88" spans="2:16" ht="15.75" customHeight="1" x14ac:dyDescent="0.2">
      <c r="B88" s="28" t="s">
        <v>263</v>
      </c>
      <c r="C88" s="28" t="s">
        <v>264</v>
      </c>
      <c r="D88" s="28" t="s">
        <v>146</v>
      </c>
      <c r="E88" s="29">
        <v>5269</v>
      </c>
      <c r="F88" s="30">
        <v>110.08</v>
      </c>
      <c r="G88" s="31">
        <v>2.0999999999999999E-3</v>
      </c>
      <c r="H88" s="32"/>
    </row>
    <row r="89" spans="2:16" ht="15.75" customHeight="1" x14ac:dyDescent="0.2">
      <c r="B89" s="28" t="s">
        <v>480</v>
      </c>
      <c r="C89" s="28" t="s">
        <v>481</v>
      </c>
      <c r="D89" s="28" t="s">
        <v>119</v>
      </c>
      <c r="E89" s="29">
        <v>50743</v>
      </c>
      <c r="F89" s="30">
        <v>109.15</v>
      </c>
      <c r="G89" s="31">
        <v>2E-3</v>
      </c>
      <c r="H89" s="32"/>
    </row>
    <row r="90" spans="2:16" ht="15.75" customHeight="1" x14ac:dyDescent="0.2">
      <c r="B90" s="28" t="s">
        <v>482</v>
      </c>
      <c r="C90" s="28" t="s">
        <v>483</v>
      </c>
      <c r="D90" s="28" t="s">
        <v>104</v>
      </c>
      <c r="E90" s="29">
        <v>39937</v>
      </c>
      <c r="F90" s="30">
        <v>109.13</v>
      </c>
      <c r="G90" s="31">
        <v>2E-3</v>
      </c>
      <c r="H90" s="32"/>
    </row>
    <row r="91" spans="2:16" ht="15.75" customHeight="1" x14ac:dyDescent="0.2">
      <c r="B91" s="28" t="s">
        <v>484</v>
      </c>
      <c r="C91" s="28" t="s">
        <v>485</v>
      </c>
      <c r="D91" s="28" t="s">
        <v>120</v>
      </c>
      <c r="E91" s="29">
        <v>17431</v>
      </c>
      <c r="F91" s="30">
        <v>108.99</v>
      </c>
      <c r="G91" s="31">
        <v>2E-3</v>
      </c>
      <c r="H91" s="32"/>
    </row>
    <row r="92" spans="2:16" ht="15.75" customHeight="1" x14ac:dyDescent="0.2">
      <c r="B92" s="28" t="s">
        <v>486</v>
      </c>
      <c r="C92" s="28" t="s">
        <v>487</v>
      </c>
      <c r="D92" s="28" t="s">
        <v>240</v>
      </c>
      <c r="E92" s="29">
        <v>25605</v>
      </c>
      <c r="F92" s="30">
        <v>108.78</v>
      </c>
      <c r="G92" s="31">
        <v>2E-3</v>
      </c>
      <c r="H92" s="32"/>
    </row>
    <row r="93" spans="2:16" ht="15.75" customHeight="1" x14ac:dyDescent="0.2">
      <c r="B93" s="28" t="s">
        <v>418</v>
      </c>
      <c r="C93" s="28" t="s">
        <v>488</v>
      </c>
      <c r="D93" s="28" t="s">
        <v>99</v>
      </c>
      <c r="E93" s="29">
        <v>800292</v>
      </c>
      <c r="F93" s="30">
        <v>106.04</v>
      </c>
      <c r="G93" s="31">
        <v>2E-3</v>
      </c>
      <c r="H93" s="32"/>
    </row>
    <row r="94" spans="2:16" ht="15.75" customHeight="1" x14ac:dyDescent="0.2">
      <c r="B94" s="28" t="s">
        <v>489</v>
      </c>
      <c r="C94" s="28" t="s">
        <v>490</v>
      </c>
      <c r="D94" s="28" t="s">
        <v>107</v>
      </c>
      <c r="E94" s="29">
        <v>15183</v>
      </c>
      <c r="F94" s="30">
        <v>104.83</v>
      </c>
      <c r="G94" s="31">
        <v>2E-3</v>
      </c>
      <c r="H94" s="32"/>
    </row>
    <row r="95" spans="2:16" ht="15.75" customHeight="1" x14ac:dyDescent="0.2">
      <c r="B95" s="28" t="s">
        <v>361</v>
      </c>
      <c r="C95" s="28" t="s">
        <v>362</v>
      </c>
      <c r="D95" s="28" t="s">
        <v>120</v>
      </c>
      <c r="E95" s="29">
        <v>3164</v>
      </c>
      <c r="F95" s="30">
        <v>103.25</v>
      </c>
      <c r="G95" s="31">
        <v>1.9E-3</v>
      </c>
      <c r="H95" s="32"/>
    </row>
    <row r="96" spans="2:16" ht="15.75" customHeight="1" x14ac:dyDescent="0.2">
      <c r="B96" s="28" t="s">
        <v>491</v>
      </c>
      <c r="C96" s="28" t="s">
        <v>492</v>
      </c>
      <c r="D96" s="28" t="s">
        <v>413</v>
      </c>
      <c r="E96" s="29">
        <v>71608</v>
      </c>
      <c r="F96" s="30">
        <v>102.51</v>
      </c>
      <c r="G96" s="31">
        <v>1.9E-3</v>
      </c>
      <c r="H96" s="32"/>
    </row>
    <row r="97" spans="2:8" ht="15.75" customHeight="1" x14ac:dyDescent="0.2">
      <c r="B97" s="28" t="s">
        <v>249</v>
      </c>
      <c r="C97" s="28" t="s">
        <v>250</v>
      </c>
      <c r="D97" s="28" t="s">
        <v>120</v>
      </c>
      <c r="E97" s="29">
        <v>29115</v>
      </c>
      <c r="F97" s="30">
        <v>101.57</v>
      </c>
      <c r="G97" s="31">
        <v>1.9E-3</v>
      </c>
      <c r="H97" s="32"/>
    </row>
    <row r="98" spans="2:8" ht="15.75" customHeight="1" x14ac:dyDescent="0.2">
      <c r="B98" s="28" t="s">
        <v>493</v>
      </c>
      <c r="C98" s="28" t="s">
        <v>494</v>
      </c>
      <c r="D98" s="28" t="s">
        <v>134</v>
      </c>
      <c r="E98" s="29">
        <v>6747</v>
      </c>
      <c r="F98" s="30">
        <v>91.67</v>
      </c>
      <c r="G98" s="31">
        <v>1.6999999999999999E-3</v>
      </c>
      <c r="H98" s="32"/>
    </row>
    <row r="99" spans="2:8" ht="15.75" customHeight="1" x14ac:dyDescent="0.2">
      <c r="B99" s="28" t="s">
        <v>495</v>
      </c>
      <c r="C99" s="28" t="s">
        <v>496</v>
      </c>
      <c r="D99" s="28" t="s">
        <v>107</v>
      </c>
      <c r="E99" s="29">
        <v>585</v>
      </c>
      <c r="F99" s="30">
        <v>90.62</v>
      </c>
      <c r="G99" s="31">
        <v>1.6999999999999999E-3</v>
      </c>
      <c r="H99" s="32"/>
    </row>
    <row r="100" spans="2:8" ht="15.75" customHeight="1" x14ac:dyDescent="0.2">
      <c r="B100" s="28" t="s">
        <v>497</v>
      </c>
      <c r="C100" s="28" t="s">
        <v>498</v>
      </c>
      <c r="D100" s="28" t="s">
        <v>240</v>
      </c>
      <c r="E100" s="29">
        <v>90384</v>
      </c>
      <c r="F100" s="30">
        <v>87.08</v>
      </c>
      <c r="G100" s="31">
        <v>1.6000000000000001E-3</v>
      </c>
      <c r="H100" s="32"/>
    </row>
    <row r="101" spans="2:8" ht="15.75" customHeight="1" x14ac:dyDescent="0.2">
      <c r="B101" s="28" t="s">
        <v>499</v>
      </c>
      <c r="C101" s="28" t="s">
        <v>500</v>
      </c>
      <c r="D101" s="28" t="s">
        <v>357</v>
      </c>
      <c r="E101" s="29">
        <v>4098</v>
      </c>
      <c r="F101" s="30">
        <v>85.49</v>
      </c>
      <c r="G101" s="31">
        <v>1.6000000000000001E-3</v>
      </c>
      <c r="H101" s="32"/>
    </row>
    <row r="102" spans="2:8" ht="15.75" customHeight="1" x14ac:dyDescent="0.2">
      <c r="B102" s="28" t="s">
        <v>273</v>
      </c>
      <c r="C102" s="28" t="s">
        <v>274</v>
      </c>
      <c r="D102" s="28" t="s">
        <v>120</v>
      </c>
      <c r="E102" s="29">
        <v>3060</v>
      </c>
      <c r="F102" s="30">
        <v>84.15</v>
      </c>
      <c r="G102" s="31">
        <v>1.6000000000000001E-3</v>
      </c>
      <c r="H102" s="32"/>
    </row>
    <row r="103" spans="2:8" ht="15.75" customHeight="1" x14ac:dyDescent="0.2">
      <c r="B103" s="28" t="s">
        <v>501</v>
      </c>
      <c r="C103" s="28" t="s">
        <v>502</v>
      </c>
      <c r="D103" s="28" t="s">
        <v>151</v>
      </c>
      <c r="E103" s="29">
        <v>533</v>
      </c>
      <c r="F103" s="30">
        <v>83.94</v>
      </c>
      <c r="G103" s="31">
        <v>1.6000000000000001E-3</v>
      </c>
      <c r="H103" s="32"/>
    </row>
    <row r="104" spans="2:8" ht="15.75" customHeight="1" x14ac:dyDescent="0.2">
      <c r="B104" s="28" t="s">
        <v>503</v>
      </c>
      <c r="C104" s="28" t="s">
        <v>504</v>
      </c>
      <c r="D104" s="28" t="s">
        <v>224</v>
      </c>
      <c r="E104" s="29">
        <v>21921</v>
      </c>
      <c r="F104" s="30">
        <v>76.03</v>
      </c>
      <c r="G104" s="31">
        <v>1.4E-3</v>
      </c>
      <c r="H104" s="32"/>
    </row>
    <row r="105" spans="2:8" ht="15.75" customHeight="1" x14ac:dyDescent="0.2">
      <c r="B105" s="28" t="s">
        <v>505</v>
      </c>
      <c r="C105" s="28" t="s">
        <v>506</v>
      </c>
      <c r="D105" s="28" t="s">
        <v>99</v>
      </c>
      <c r="E105" s="29">
        <v>184835</v>
      </c>
      <c r="F105" s="30">
        <v>64.510000000000005</v>
      </c>
      <c r="G105" s="31">
        <v>1.1999999999999999E-3</v>
      </c>
      <c r="H105" s="32"/>
    </row>
    <row r="106" spans="2:8" ht="15.75" customHeight="1" x14ac:dyDescent="0.2">
      <c r="B106" s="28" t="s">
        <v>507</v>
      </c>
      <c r="C106" s="28" t="s">
        <v>508</v>
      </c>
      <c r="D106" s="28" t="s">
        <v>120</v>
      </c>
      <c r="E106" s="29">
        <v>15924</v>
      </c>
      <c r="F106" s="30">
        <v>57.39</v>
      </c>
      <c r="G106" s="31">
        <v>1.1000000000000001E-3</v>
      </c>
      <c r="H106" s="32"/>
    </row>
    <row r="107" spans="2:8" ht="15.75" customHeight="1" x14ac:dyDescent="0.2">
      <c r="B107" s="28" t="s">
        <v>418</v>
      </c>
      <c r="C107" s="28" t="s">
        <v>419</v>
      </c>
      <c r="D107" s="28" t="s">
        <v>99</v>
      </c>
      <c r="E107" s="29">
        <v>72410</v>
      </c>
      <c r="F107" s="30">
        <v>0</v>
      </c>
      <c r="G107" s="31" t="s">
        <v>420</v>
      </c>
      <c r="H107" s="32"/>
    </row>
    <row r="108" spans="2:8" ht="15.75" customHeight="1" x14ac:dyDescent="0.2">
      <c r="B108" s="27" t="s">
        <v>71</v>
      </c>
      <c r="C108" s="27"/>
      <c r="D108" s="27"/>
      <c r="E108" s="33"/>
      <c r="F108" s="34">
        <v>53488.27</v>
      </c>
      <c r="G108" s="35">
        <v>0.998</v>
      </c>
      <c r="H108" s="36"/>
    </row>
    <row r="109" spans="2:8" ht="15.75" customHeight="1" x14ac:dyDescent="0.2">
      <c r="B109" s="27" t="s">
        <v>123</v>
      </c>
      <c r="C109" s="28"/>
      <c r="D109" s="28"/>
      <c r="E109" s="29"/>
      <c r="F109" s="30"/>
      <c r="G109" s="31"/>
      <c r="H109" s="32"/>
    </row>
    <row r="110" spans="2:8" ht="15.75" customHeight="1" x14ac:dyDescent="0.2">
      <c r="B110" s="27" t="s">
        <v>71</v>
      </c>
      <c r="C110" s="28"/>
      <c r="D110" s="28"/>
      <c r="E110" s="29"/>
      <c r="F110" s="37" t="s">
        <v>73</v>
      </c>
      <c r="G110" s="38" t="s">
        <v>73</v>
      </c>
      <c r="H110" s="32"/>
    </row>
    <row r="111" spans="2:8" ht="15.75" customHeight="1" x14ac:dyDescent="0.2">
      <c r="B111" s="28"/>
      <c r="C111" s="28"/>
      <c r="D111" s="28"/>
      <c r="E111" s="29"/>
      <c r="F111" s="30"/>
      <c r="G111" s="31"/>
      <c r="H111" s="32"/>
    </row>
    <row r="112" spans="2:8" ht="15.75" customHeight="1" x14ac:dyDescent="0.2">
      <c r="B112" s="39" t="s">
        <v>75</v>
      </c>
      <c r="C112" s="39"/>
      <c r="D112" s="39"/>
      <c r="E112" s="40"/>
      <c r="F112" s="34">
        <v>53488.27</v>
      </c>
      <c r="G112" s="35">
        <v>0.998</v>
      </c>
      <c r="H112" s="36"/>
    </row>
    <row r="113" spans="2:8" ht="15.75" customHeight="1" x14ac:dyDescent="0.2">
      <c r="B113" s="28"/>
      <c r="C113" s="28"/>
      <c r="D113" s="28"/>
      <c r="E113" s="29"/>
      <c r="F113" s="30"/>
      <c r="G113" s="31"/>
      <c r="H113" s="32"/>
    </row>
    <row r="114" spans="2:8" ht="15.75" customHeight="1" x14ac:dyDescent="0.2">
      <c r="B114" s="28"/>
      <c r="C114" s="28"/>
      <c r="D114" s="28"/>
      <c r="E114" s="29"/>
      <c r="F114" s="30"/>
      <c r="G114" s="31"/>
      <c r="H114" s="32"/>
    </row>
    <row r="115" spans="2:8" ht="15.75" customHeight="1" x14ac:dyDescent="0.2">
      <c r="B115" s="27" t="s">
        <v>78</v>
      </c>
      <c r="C115" s="28"/>
      <c r="D115" s="28"/>
      <c r="E115" s="29"/>
      <c r="F115" s="30"/>
      <c r="G115" s="31"/>
      <c r="H115" s="32"/>
    </row>
    <row r="116" spans="2:8" ht="15.75" customHeight="1" x14ac:dyDescent="0.2">
      <c r="B116" s="28" t="s">
        <v>79</v>
      </c>
      <c r="C116" s="28"/>
      <c r="D116" s="28"/>
      <c r="E116" s="29"/>
      <c r="F116" s="30">
        <v>56.91</v>
      </c>
      <c r="G116" s="31">
        <v>1.1000000000000001E-3</v>
      </c>
      <c r="H116" s="32"/>
    </row>
    <row r="117" spans="2:8" ht="15.75" customHeight="1" x14ac:dyDescent="0.2">
      <c r="B117" s="27" t="s">
        <v>71</v>
      </c>
      <c r="C117" s="27"/>
      <c r="D117" s="27"/>
      <c r="E117" s="33"/>
      <c r="F117" s="34">
        <v>56.91</v>
      </c>
      <c r="G117" s="35">
        <v>1.1000000000000001E-3</v>
      </c>
      <c r="H117" s="36"/>
    </row>
    <row r="118" spans="2:8" ht="15.75" customHeight="1" x14ac:dyDescent="0.2">
      <c r="B118" s="28"/>
      <c r="C118" s="28"/>
      <c r="D118" s="28"/>
      <c r="E118" s="29"/>
      <c r="F118" s="30"/>
      <c r="G118" s="31"/>
      <c r="H118" s="32"/>
    </row>
    <row r="119" spans="2:8" ht="15.75" customHeight="1" x14ac:dyDescent="0.2">
      <c r="B119" s="39" t="s">
        <v>75</v>
      </c>
      <c r="C119" s="39"/>
      <c r="D119" s="39"/>
      <c r="E119" s="40"/>
      <c r="F119" s="34">
        <v>56.91</v>
      </c>
      <c r="G119" s="35">
        <v>1.1000000000000001E-3</v>
      </c>
      <c r="H119" s="36"/>
    </row>
    <row r="120" spans="2:8" ht="15.75" customHeight="1" x14ac:dyDescent="0.2">
      <c r="B120" s="28" t="s">
        <v>80</v>
      </c>
      <c r="C120" s="28"/>
      <c r="D120" s="28"/>
      <c r="E120" s="29"/>
      <c r="F120" s="30">
        <v>47.23</v>
      </c>
      <c r="G120" s="31">
        <v>9.000000000000119E-4</v>
      </c>
      <c r="H120" s="32"/>
    </row>
    <row r="121" spans="2:8" ht="15.75" customHeight="1" x14ac:dyDescent="0.2">
      <c r="B121" s="43" t="s">
        <v>81</v>
      </c>
      <c r="C121" s="43"/>
      <c r="D121" s="43"/>
      <c r="E121" s="44"/>
      <c r="F121" s="45">
        <v>53592.41</v>
      </c>
      <c r="G121" s="46">
        <v>1</v>
      </c>
      <c r="H121" s="47"/>
    </row>
    <row r="122" spans="2:8" ht="15.75" customHeight="1" x14ac:dyDescent="0.2">
      <c r="B122" s="2"/>
    </row>
    <row r="123" spans="2:8" ht="15.75" customHeight="1" x14ac:dyDescent="0.2">
      <c r="B123" s="15" t="s">
        <v>421</v>
      </c>
    </row>
    <row r="125" spans="2:8" ht="46.5" customHeight="1" x14ac:dyDescent="0.2">
      <c r="B125" s="98" t="s">
        <v>522</v>
      </c>
      <c r="C125" s="99"/>
      <c r="D125" s="99"/>
      <c r="E125" s="99"/>
      <c r="F125" s="99"/>
      <c r="G125" s="99"/>
      <c r="H125" s="100"/>
    </row>
    <row r="126" spans="2:8" ht="15.75" customHeight="1" x14ac:dyDescent="0.2">
      <c r="H126" s="2"/>
    </row>
    <row r="127" spans="2:8" ht="15.75" customHeight="1" x14ac:dyDescent="0.2">
      <c r="B127" s="58" t="s">
        <v>514</v>
      </c>
      <c r="H127" s="2"/>
    </row>
    <row r="128" spans="2:8" ht="31.5" customHeight="1" x14ac:dyDescent="0.2">
      <c r="B128" s="59" t="s">
        <v>60</v>
      </c>
      <c r="C128" s="59" t="s">
        <v>515</v>
      </c>
      <c r="D128" s="59" t="s">
        <v>516</v>
      </c>
      <c r="E128" s="59" t="s">
        <v>517</v>
      </c>
      <c r="F128" s="59" t="s">
        <v>518</v>
      </c>
      <c r="G128" s="59" t="s">
        <v>519</v>
      </c>
      <c r="H128" s="59" t="s">
        <v>520</v>
      </c>
    </row>
    <row r="129" spans="2:8" ht="15.75" customHeight="1" x14ac:dyDescent="0.2">
      <c r="B129" s="60" t="s">
        <v>20</v>
      </c>
      <c r="C129" s="61" t="s">
        <v>521</v>
      </c>
      <c r="D129" s="61">
        <v>96546</v>
      </c>
      <c r="E129" s="61">
        <v>24136</v>
      </c>
      <c r="F129" s="61">
        <v>72410</v>
      </c>
      <c r="G129" s="61">
        <v>4246847</v>
      </c>
      <c r="H129" s="62">
        <v>0.15939999999999999</v>
      </c>
    </row>
    <row r="130" spans="2:8" ht="15.75" customHeight="1" thickBot="1" x14ac:dyDescent="0.25"/>
    <row r="131" spans="2:8" ht="27" customHeight="1" thickBot="1" x14ac:dyDescent="0.25">
      <c r="B131" s="66" t="s">
        <v>528</v>
      </c>
      <c r="C131" s="67" t="s">
        <v>529</v>
      </c>
      <c r="D131" s="68" t="s">
        <v>530</v>
      </c>
      <c r="E131" s="69" t="s">
        <v>531</v>
      </c>
      <c r="G131" s="2"/>
      <c r="H131" s="2"/>
    </row>
    <row r="132" spans="2:8" ht="21.75" customHeight="1" x14ac:dyDescent="0.2">
      <c r="B132" s="74" t="s">
        <v>572</v>
      </c>
      <c r="C132" s="88"/>
      <c r="D132" s="91" t="s">
        <v>557</v>
      </c>
      <c r="E132" s="93"/>
      <c r="G132" s="2"/>
      <c r="H132" s="2"/>
    </row>
    <row r="133" spans="2:8" ht="31.5" customHeight="1" x14ac:dyDescent="0.2">
      <c r="B133" s="71" t="s">
        <v>573</v>
      </c>
      <c r="C133" s="89"/>
      <c r="D133" s="92"/>
      <c r="E133" s="89"/>
      <c r="G133" s="2"/>
      <c r="H133" s="2"/>
    </row>
    <row r="134" spans="2:8" ht="48.75" customHeight="1" x14ac:dyDescent="0.2">
      <c r="B134" s="71" t="s">
        <v>574</v>
      </c>
      <c r="C134" s="89"/>
      <c r="D134" s="92"/>
      <c r="E134" s="89"/>
      <c r="G134" s="2"/>
      <c r="H134" s="2"/>
    </row>
    <row r="135" spans="2:8" ht="28.5" customHeight="1" thickBot="1" x14ac:dyDescent="0.25">
      <c r="B135" s="72" t="s">
        <v>575</v>
      </c>
      <c r="C135" s="90"/>
      <c r="D135" s="75" t="s">
        <v>575</v>
      </c>
      <c r="E135" s="94"/>
      <c r="G135" s="2"/>
      <c r="H135" s="2"/>
    </row>
    <row r="137" spans="2:8" ht="12" x14ac:dyDescent="0.2">
      <c r="B137" s="2" t="s">
        <v>537</v>
      </c>
      <c r="C137" s="2"/>
      <c r="D137" s="2"/>
      <c r="G137" s="2"/>
      <c r="H137" s="2"/>
    </row>
    <row r="138" spans="2:8" ht="12" x14ac:dyDescent="0.2">
      <c r="B138" s="3" t="s">
        <v>538</v>
      </c>
      <c r="C138" s="2"/>
      <c r="D138" s="2"/>
      <c r="G138" s="2"/>
      <c r="H138" s="2"/>
    </row>
  </sheetData>
  <mergeCells count="4">
    <mergeCell ref="B125:H125"/>
    <mergeCell ref="C132:C135"/>
    <mergeCell ref="D132:D134"/>
    <mergeCell ref="E132:E135"/>
  </mergeCells>
  <hyperlinks>
    <hyperlink ref="I1" location="'Sheet1'!A1" display="Index" xr:uid="{4197486F-7E43-4B17-A5CB-BB0066B519D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8D592-FA86-44C2-A947-E15F717FE90C}">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7109375" style="12" customWidth="1"/>
    <col min="4" max="4" width="26.5703125" style="12" customWidth="1"/>
    <col min="5" max="5" width="37.42578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97</v>
      </c>
      <c r="C7" s="28" t="s">
        <v>98</v>
      </c>
      <c r="D7" s="28" t="s">
        <v>99</v>
      </c>
      <c r="E7" s="29">
        <v>494671</v>
      </c>
      <c r="F7" s="30">
        <v>3673.92</v>
      </c>
      <c r="G7" s="31">
        <v>9.3399999999999997E-2</v>
      </c>
      <c r="H7" s="32"/>
    </row>
    <row r="8" spans="2:9" ht="15.75" customHeight="1" x14ac:dyDescent="0.2">
      <c r="B8" s="28" t="s">
        <v>94</v>
      </c>
      <c r="C8" s="28" t="s">
        <v>95</v>
      </c>
      <c r="D8" s="28" t="s">
        <v>96</v>
      </c>
      <c r="E8" s="29">
        <v>203312</v>
      </c>
      <c r="F8" s="30">
        <v>3488.02</v>
      </c>
      <c r="G8" s="31">
        <v>8.8700000000000001E-2</v>
      </c>
      <c r="H8" s="32"/>
    </row>
    <row r="9" spans="2:9" ht="15.75" customHeight="1" x14ac:dyDescent="0.2">
      <c r="B9" s="28" t="s">
        <v>100</v>
      </c>
      <c r="C9" s="28" t="s">
        <v>101</v>
      </c>
      <c r="D9" s="28" t="s">
        <v>99</v>
      </c>
      <c r="E9" s="29">
        <v>188700</v>
      </c>
      <c r="F9" s="30">
        <v>2691.33</v>
      </c>
      <c r="G9" s="31">
        <v>6.8400000000000002E-2</v>
      </c>
      <c r="H9" s="32"/>
    </row>
    <row r="10" spans="2:9" ht="15.75" customHeight="1" x14ac:dyDescent="0.2">
      <c r="B10" s="28" t="s">
        <v>137</v>
      </c>
      <c r="C10" s="28" t="s">
        <v>138</v>
      </c>
      <c r="D10" s="28" t="s">
        <v>96</v>
      </c>
      <c r="E10" s="29">
        <v>56237</v>
      </c>
      <c r="F10" s="30">
        <v>1998.78</v>
      </c>
      <c r="G10" s="31">
        <v>5.0799999999999998E-2</v>
      </c>
      <c r="H10" s="32"/>
    </row>
    <row r="11" spans="2:9" ht="15.75" customHeight="1" x14ac:dyDescent="0.2">
      <c r="B11" s="28" t="s">
        <v>255</v>
      </c>
      <c r="C11" s="28" t="s">
        <v>256</v>
      </c>
      <c r="D11" s="28" t="s">
        <v>171</v>
      </c>
      <c r="E11" s="29">
        <v>35520</v>
      </c>
      <c r="F11" s="30">
        <v>1541.69</v>
      </c>
      <c r="G11" s="31">
        <v>3.9199999999999999E-2</v>
      </c>
      <c r="H11" s="32"/>
    </row>
    <row r="12" spans="2:9" ht="15.75" customHeight="1" x14ac:dyDescent="0.2">
      <c r="B12" s="28" t="s">
        <v>176</v>
      </c>
      <c r="C12" s="28" t="s">
        <v>177</v>
      </c>
      <c r="D12" s="28" t="s">
        <v>134</v>
      </c>
      <c r="E12" s="29">
        <v>19611</v>
      </c>
      <c r="F12" s="30">
        <v>1373.22</v>
      </c>
      <c r="G12" s="31">
        <v>3.49E-2</v>
      </c>
      <c r="H12" s="32"/>
    </row>
    <row r="13" spans="2:9" ht="15.75" customHeight="1" x14ac:dyDescent="0.2">
      <c r="B13" s="28" t="s">
        <v>102</v>
      </c>
      <c r="C13" s="28" t="s">
        <v>103</v>
      </c>
      <c r="D13" s="28" t="s">
        <v>104</v>
      </c>
      <c r="E13" s="29">
        <v>48700</v>
      </c>
      <c r="F13" s="30">
        <v>1149.0999999999999</v>
      </c>
      <c r="G13" s="31">
        <v>2.92E-2</v>
      </c>
      <c r="H13" s="32"/>
    </row>
    <row r="14" spans="2:9" ht="15.75" customHeight="1" x14ac:dyDescent="0.2">
      <c r="B14" s="28" t="s">
        <v>208</v>
      </c>
      <c r="C14" s="28" t="s">
        <v>209</v>
      </c>
      <c r="D14" s="28" t="s">
        <v>99</v>
      </c>
      <c r="E14" s="29">
        <v>59760</v>
      </c>
      <c r="F14" s="30">
        <v>1101.23</v>
      </c>
      <c r="G14" s="31">
        <v>2.8000000000000001E-2</v>
      </c>
      <c r="H14" s="32"/>
    </row>
    <row r="15" spans="2:9" ht="15.75" customHeight="1" x14ac:dyDescent="0.2">
      <c r="B15" s="28" t="s">
        <v>117</v>
      </c>
      <c r="C15" s="28" t="s">
        <v>118</v>
      </c>
      <c r="D15" s="28" t="s">
        <v>119</v>
      </c>
      <c r="E15" s="29">
        <v>159150</v>
      </c>
      <c r="F15" s="30">
        <v>1092.56</v>
      </c>
      <c r="G15" s="31">
        <v>2.7799999999999998E-2</v>
      </c>
      <c r="H15" s="32"/>
    </row>
    <row r="16" spans="2:9" ht="15.75" customHeight="1" x14ac:dyDescent="0.2">
      <c r="B16" s="28" t="s">
        <v>234</v>
      </c>
      <c r="C16" s="28" t="s">
        <v>235</v>
      </c>
      <c r="D16" s="28" t="s">
        <v>192</v>
      </c>
      <c r="E16" s="29">
        <v>35091</v>
      </c>
      <c r="F16" s="30">
        <v>893.61</v>
      </c>
      <c r="G16" s="31">
        <v>2.2700000000000001E-2</v>
      </c>
      <c r="H16" s="32"/>
    </row>
    <row r="17" spans="2:8" ht="15.75" customHeight="1" x14ac:dyDescent="0.2">
      <c r="B17" s="28" t="s">
        <v>286</v>
      </c>
      <c r="C17" s="28" t="s">
        <v>287</v>
      </c>
      <c r="D17" s="28" t="s">
        <v>156</v>
      </c>
      <c r="E17" s="29">
        <v>179200</v>
      </c>
      <c r="F17" s="30">
        <v>890.53</v>
      </c>
      <c r="G17" s="31">
        <v>2.2599999999999999E-2</v>
      </c>
      <c r="H17" s="32"/>
    </row>
    <row r="18" spans="2:8" ht="15.75" customHeight="1" x14ac:dyDescent="0.2">
      <c r="B18" s="28" t="s">
        <v>174</v>
      </c>
      <c r="C18" s="28" t="s">
        <v>175</v>
      </c>
      <c r="D18" s="28" t="s">
        <v>96</v>
      </c>
      <c r="E18" s="29">
        <v>78553</v>
      </c>
      <c r="F18" s="30">
        <v>885.25</v>
      </c>
      <c r="G18" s="31">
        <v>2.2499999999999999E-2</v>
      </c>
      <c r="H18" s="32"/>
    </row>
    <row r="19" spans="2:8" ht="15.75" customHeight="1" x14ac:dyDescent="0.2">
      <c r="B19" s="28" t="s">
        <v>225</v>
      </c>
      <c r="C19" s="28" t="s">
        <v>226</v>
      </c>
      <c r="D19" s="28" t="s">
        <v>227</v>
      </c>
      <c r="E19" s="29">
        <v>16606</v>
      </c>
      <c r="F19" s="30">
        <v>797.55</v>
      </c>
      <c r="G19" s="31">
        <v>2.0299999999999999E-2</v>
      </c>
      <c r="H19" s="32"/>
    </row>
    <row r="20" spans="2:8" ht="15.75" customHeight="1" x14ac:dyDescent="0.2">
      <c r="B20" s="28" t="s">
        <v>251</v>
      </c>
      <c r="C20" s="28" t="s">
        <v>252</v>
      </c>
      <c r="D20" s="28" t="s">
        <v>107</v>
      </c>
      <c r="E20" s="29">
        <v>109830</v>
      </c>
      <c r="F20" s="30">
        <v>789.24</v>
      </c>
      <c r="G20" s="31">
        <v>2.01E-2</v>
      </c>
      <c r="H20" s="32"/>
    </row>
    <row r="21" spans="2:8" ht="15.75" customHeight="1" x14ac:dyDescent="0.2">
      <c r="B21" s="28" t="s">
        <v>422</v>
      </c>
      <c r="C21" s="28" t="s">
        <v>423</v>
      </c>
      <c r="D21" s="28" t="s">
        <v>184</v>
      </c>
      <c r="E21" s="29">
        <v>8483</v>
      </c>
      <c r="F21" s="30">
        <v>785.23</v>
      </c>
      <c r="G21" s="31">
        <v>0.02</v>
      </c>
      <c r="H21" s="32"/>
    </row>
    <row r="22" spans="2:8" ht="15.75" customHeight="1" x14ac:dyDescent="0.2">
      <c r="B22" s="28" t="s">
        <v>157</v>
      </c>
      <c r="C22" s="28" t="s">
        <v>158</v>
      </c>
      <c r="D22" s="28" t="s">
        <v>99</v>
      </c>
      <c r="E22" s="29">
        <v>102906</v>
      </c>
      <c r="F22" s="30">
        <v>763.97</v>
      </c>
      <c r="G22" s="31">
        <v>1.9400000000000001E-2</v>
      </c>
      <c r="H22" s="32"/>
    </row>
    <row r="23" spans="2:8" ht="15.75" customHeight="1" x14ac:dyDescent="0.2">
      <c r="B23" s="28" t="s">
        <v>169</v>
      </c>
      <c r="C23" s="28" t="s">
        <v>170</v>
      </c>
      <c r="D23" s="28" t="s">
        <v>171</v>
      </c>
      <c r="E23" s="29">
        <v>262689</v>
      </c>
      <c r="F23" s="30">
        <v>705.06</v>
      </c>
      <c r="G23" s="31">
        <v>1.7899999999999999E-2</v>
      </c>
      <c r="H23" s="32"/>
    </row>
    <row r="24" spans="2:8" ht="15.75" customHeight="1" x14ac:dyDescent="0.2">
      <c r="B24" s="28" t="s">
        <v>105</v>
      </c>
      <c r="C24" s="28" t="s">
        <v>106</v>
      </c>
      <c r="D24" s="28" t="s">
        <v>107</v>
      </c>
      <c r="E24" s="29">
        <v>31221</v>
      </c>
      <c r="F24" s="30">
        <v>678.15</v>
      </c>
      <c r="G24" s="31">
        <v>1.72E-2</v>
      </c>
      <c r="H24" s="32"/>
    </row>
    <row r="25" spans="2:8" ht="15.75" customHeight="1" x14ac:dyDescent="0.2">
      <c r="B25" s="28" t="s">
        <v>428</v>
      </c>
      <c r="C25" s="28" t="s">
        <v>429</v>
      </c>
      <c r="D25" s="28" t="s">
        <v>120</v>
      </c>
      <c r="E25" s="29">
        <v>60000</v>
      </c>
      <c r="F25" s="30">
        <v>588.80999999999995</v>
      </c>
      <c r="G25" s="31">
        <v>1.4999999999999999E-2</v>
      </c>
      <c r="H25" s="32"/>
    </row>
    <row r="26" spans="2:8" ht="15.75" customHeight="1" x14ac:dyDescent="0.2">
      <c r="B26" s="28" t="s">
        <v>249</v>
      </c>
      <c r="C26" s="28" t="s">
        <v>250</v>
      </c>
      <c r="D26" s="28" t="s">
        <v>120</v>
      </c>
      <c r="E26" s="29">
        <v>156252</v>
      </c>
      <c r="F26" s="30">
        <v>545.09</v>
      </c>
      <c r="G26" s="31">
        <v>1.3899999999999999E-2</v>
      </c>
      <c r="H26" s="32"/>
    </row>
    <row r="27" spans="2:8" ht="15.75" customHeight="1" x14ac:dyDescent="0.2">
      <c r="B27" s="28" t="s">
        <v>114</v>
      </c>
      <c r="C27" s="28" t="s">
        <v>115</v>
      </c>
      <c r="D27" s="28" t="s">
        <v>116</v>
      </c>
      <c r="E27" s="29">
        <v>67628</v>
      </c>
      <c r="F27" s="30">
        <v>534.84</v>
      </c>
      <c r="G27" s="31">
        <v>1.3599999999999999E-2</v>
      </c>
      <c r="H27" s="32"/>
    </row>
    <row r="28" spans="2:8" ht="15.75" customHeight="1" x14ac:dyDescent="0.2">
      <c r="B28" s="28" t="s">
        <v>188</v>
      </c>
      <c r="C28" s="28" t="s">
        <v>189</v>
      </c>
      <c r="D28" s="28" t="s">
        <v>171</v>
      </c>
      <c r="E28" s="29">
        <v>47394</v>
      </c>
      <c r="F28" s="30">
        <v>525.16999999999996</v>
      </c>
      <c r="G28" s="31">
        <v>1.34E-2</v>
      </c>
      <c r="H28" s="32"/>
    </row>
    <row r="29" spans="2:8" ht="15.75" customHeight="1" x14ac:dyDescent="0.2">
      <c r="B29" s="28" t="s">
        <v>424</v>
      </c>
      <c r="C29" s="28" t="s">
        <v>425</v>
      </c>
      <c r="D29" s="28" t="s">
        <v>184</v>
      </c>
      <c r="E29" s="29">
        <v>61093</v>
      </c>
      <c r="F29" s="30">
        <v>513.94000000000005</v>
      </c>
      <c r="G29" s="31">
        <v>1.3100000000000001E-2</v>
      </c>
      <c r="H29" s="32"/>
    </row>
    <row r="30" spans="2:8" ht="15.75" customHeight="1" x14ac:dyDescent="0.2">
      <c r="B30" s="28" t="s">
        <v>434</v>
      </c>
      <c r="C30" s="28" t="s">
        <v>435</v>
      </c>
      <c r="D30" s="28" t="s">
        <v>184</v>
      </c>
      <c r="E30" s="29">
        <v>27545</v>
      </c>
      <c r="F30" s="30">
        <v>510.31</v>
      </c>
      <c r="G30" s="31">
        <v>1.2999999999999999E-2</v>
      </c>
      <c r="H30" s="32"/>
    </row>
    <row r="31" spans="2:8" ht="15.75" customHeight="1" x14ac:dyDescent="0.2">
      <c r="B31" s="28" t="s">
        <v>446</v>
      </c>
      <c r="C31" s="28" t="s">
        <v>447</v>
      </c>
      <c r="D31" s="28" t="s">
        <v>350</v>
      </c>
      <c r="E31" s="29">
        <v>243351</v>
      </c>
      <c r="F31" s="30">
        <v>485.36</v>
      </c>
      <c r="G31" s="31">
        <v>1.23E-2</v>
      </c>
      <c r="H31" s="32"/>
    </row>
    <row r="32" spans="2:8" ht="15.75" customHeight="1" x14ac:dyDescent="0.2">
      <c r="B32" s="28" t="s">
        <v>217</v>
      </c>
      <c r="C32" s="28" t="s">
        <v>218</v>
      </c>
      <c r="D32" s="28" t="s">
        <v>107</v>
      </c>
      <c r="E32" s="29">
        <v>15000</v>
      </c>
      <c r="F32" s="30">
        <v>476.2</v>
      </c>
      <c r="G32" s="31">
        <v>1.21E-2</v>
      </c>
      <c r="H32" s="32"/>
    </row>
    <row r="33" spans="2:8" ht="15.75" customHeight="1" x14ac:dyDescent="0.2">
      <c r="B33" s="28" t="s">
        <v>178</v>
      </c>
      <c r="C33" s="28" t="s">
        <v>179</v>
      </c>
      <c r="D33" s="28" t="s">
        <v>116</v>
      </c>
      <c r="E33" s="29">
        <v>5570</v>
      </c>
      <c r="F33" s="30">
        <v>463.1</v>
      </c>
      <c r="G33" s="31">
        <v>1.18E-2</v>
      </c>
      <c r="H33" s="32"/>
    </row>
    <row r="34" spans="2:8" ht="15.75" customHeight="1" x14ac:dyDescent="0.2">
      <c r="B34" s="28" t="s">
        <v>432</v>
      </c>
      <c r="C34" s="28" t="s">
        <v>433</v>
      </c>
      <c r="D34" s="28" t="s">
        <v>360</v>
      </c>
      <c r="E34" s="29">
        <v>1069</v>
      </c>
      <c r="F34" s="30">
        <v>451.72</v>
      </c>
      <c r="G34" s="31">
        <v>1.15E-2</v>
      </c>
      <c r="H34" s="32"/>
    </row>
    <row r="35" spans="2:8" ht="15.75" customHeight="1" x14ac:dyDescent="0.2">
      <c r="B35" s="28" t="s">
        <v>283</v>
      </c>
      <c r="C35" s="28" t="s">
        <v>284</v>
      </c>
      <c r="D35" s="28" t="s">
        <v>285</v>
      </c>
      <c r="E35" s="29">
        <v>56149</v>
      </c>
      <c r="F35" s="30">
        <v>434.54</v>
      </c>
      <c r="G35" s="31">
        <v>1.11E-2</v>
      </c>
      <c r="H35" s="32"/>
    </row>
    <row r="36" spans="2:8" ht="15.75" customHeight="1" x14ac:dyDescent="0.2">
      <c r="B36" s="28" t="s">
        <v>430</v>
      </c>
      <c r="C36" s="28" t="s">
        <v>431</v>
      </c>
      <c r="D36" s="28" t="s">
        <v>192</v>
      </c>
      <c r="E36" s="29">
        <v>100984</v>
      </c>
      <c r="F36" s="30">
        <v>432.72</v>
      </c>
      <c r="G36" s="31">
        <v>1.0999999999999999E-2</v>
      </c>
      <c r="H36" s="32"/>
    </row>
    <row r="37" spans="2:8" ht="15.75" customHeight="1" x14ac:dyDescent="0.2">
      <c r="B37" s="28" t="s">
        <v>162</v>
      </c>
      <c r="C37" s="28" t="s">
        <v>163</v>
      </c>
      <c r="D37" s="28" t="s">
        <v>143</v>
      </c>
      <c r="E37" s="29">
        <v>40000</v>
      </c>
      <c r="F37" s="30">
        <v>424.06</v>
      </c>
      <c r="G37" s="31">
        <v>1.0800000000000001E-2</v>
      </c>
      <c r="H37" s="32"/>
    </row>
    <row r="38" spans="2:8" ht="15.75" customHeight="1" x14ac:dyDescent="0.2">
      <c r="B38" s="28" t="s">
        <v>182</v>
      </c>
      <c r="C38" s="28" t="s">
        <v>183</v>
      </c>
      <c r="D38" s="28" t="s">
        <v>184</v>
      </c>
      <c r="E38" s="29">
        <v>16010</v>
      </c>
      <c r="F38" s="30">
        <v>381.62</v>
      </c>
      <c r="G38" s="31">
        <v>9.7000000000000003E-3</v>
      </c>
      <c r="H38" s="32"/>
    </row>
    <row r="39" spans="2:8" ht="15.75" customHeight="1" x14ac:dyDescent="0.2">
      <c r="B39" s="28" t="s">
        <v>132</v>
      </c>
      <c r="C39" s="28" t="s">
        <v>133</v>
      </c>
      <c r="D39" s="28" t="s">
        <v>134</v>
      </c>
      <c r="E39" s="29">
        <v>15700</v>
      </c>
      <c r="F39" s="30">
        <v>371.23</v>
      </c>
      <c r="G39" s="31">
        <v>9.4000000000000004E-3</v>
      </c>
      <c r="H39" s="32"/>
    </row>
    <row r="40" spans="2:8" ht="15.75" customHeight="1" x14ac:dyDescent="0.2">
      <c r="B40" s="28" t="s">
        <v>358</v>
      </c>
      <c r="C40" s="28" t="s">
        <v>359</v>
      </c>
      <c r="D40" s="28" t="s">
        <v>360</v>
      </c>
      <c r="E40" s="29">
        <v>221306</v>
      </c>
      <c r="F40" s="30">
        <v>359.51</v>
      </c>
      <c r="G40" s="31">
        <v>9.1000000000000004E-3</v>
      </c>
      <c r="H40" s="32"/>
    </row>
    <row r="41" spans="2:8" ht="15.75" customHeight="1" x14ac:dyDescent="0.2">
      <c r="B41" s="28" t="s">
        <v>222</v>
      </c>
      <c r="C41" s="28" t="s">
        <v>223</v>
      </c>
      <c r="D41" s="28" t="s">
        <v>224</v>
      </c>
      <c r="E41" s="29">
        <v>246087</v>
      </c>
      <c r="F41" s="30">
        <v>356.46</v>
      </c>
      <c r="G41" s="31">
        <v>9.1000000000000004E-3</v>
      </c>
      <c r="H41" s="32"/>
    </row>
    <row r="42" spans="2:8" ht="15.75" customHeight="1" x14ac:dyDescent="0.2">
      <c r="B42" s="28" t="s">
        <v>426</v>
      </c>
      <c r="C42" s="28" t="s">
        <v>427</v>
      </c>
      <c r="D42" s="28" t="s">
        <v>357</v>
      </c>
      <c r="E42" s="29">
        <v>53344</v>
      </c>
      <c r="F42" s="30">
        <v>355.24</v>
      </c>
      <c r="G42" s="31">
        <v>8.9999999999999993E-3</v>
      </c>
      <c r="H42" s="32"/>
    </row>
    <row r="43" spans="2:8" ht="15.75" customHeight="1" x14ac:dyDescent="0.2">
      <c r="B43" s="28" t="s">
        <v>331</v>
      </c>
      <c r="C43" s="28" t="s">
        <v>332</v>
      </c>
      <c r="D43" s="28" t="s">
        <v>333</v>
      </c>
      <c r="E43" s="29">
        <v>55657</v>
      </c>
      <c r="F43" s="30">
        <v>352.75</v>
      </c>
      <c r="G43" s="31">
        <v>8.9999999999999993E-3</v>
      </c>
      <c r="H43" s="32"/>
    </row>
    <row r="44" spans="2:8" ht="15.75" customHeight="1" x14ac:dyDescent="0.2">
      <c r="B44" s="28" t="s">
        <v>253</v>
      </c>
      <c r="C44" s="28" t="s">
        <v>254</v>
      </c>
      <c r="D44" s="28" t="s">
        <v>171</v>
      </c>
      <c r="E44" s="29">
        <v>7889</v>
      </c>
      <c r="F44" s="30">
        <v>351.4</v>
      </c>
      <c r="G44" s="31">
        <v>8.8999999999999999E-3</v>
      </c>
      <c r="H44" s="32"/>
    </row>
    <row r="45" spans="2:8" ht="15.75" customHeight="1" x14ac:dyDescent="0.2">
      <c r="B45" s="28" t="s">
        <v>247</v>
      </c>
      <c r="C45" s="28" t="s">
        <v>248</v>
      </c>
      <c r="D45" s="28" t="s">
        <v>120</v>
      </c>
      <c r="E45" s="29">
        <v>36800</v>
      </c>
      <c r="F45" s="30">
        <v>340.42</v>
      </c>
      <c r="G45" s="31">
        <v>8.6999999999999994E-3</v>
      </c>
      <c r="H45" s="32"/>
    </row>
    <row r="46" spans="2:8" ht="15.75" customHeight="1" x14ac:dyDescent="0.2">
      <c r="B46" s="28" t="s">
        <v>317</v>
      </c>
      <c r="C46" s="28" t="s">
        <v>318</v>
      </c>
      <c r="D46" s="28" t="s">
        <v>224</v>
      </c>
      <c r="E46" s="29">
        <v>108604</v>
      </c>
      <c r="F46" s="30">
        <v>314.41000000000003</v>
      </c>
      <c r="G46" s="31">
        <v>8.0000000000000002E-3</v>
      </c>
      <c r="H46" s="32"/>
    </row>
    <row r="47" spans="2:8" ht="15.75" customHeight="1" x14ac:dyDescent="0.2">
      <c r="B47" s="28" t="s">
        <v>241</v>
      </c>
      <c r="C47" s="28" t="s">
        <v>242</v>
      </c>
      <c r="D47" s="28" t="s">
        <v>143</v>
      </c>
      <c r="E47" s="29">
        <v>23660</v>
      </c>
      <c r="F47" s="30">
        <v>299.02</v>
      </c>
      <c r="G47" s="31">
        <v>7.6E-3</v>
      </c>
      <c r="H47" s="32"/>
    </row>
    <row r="48" spans="2:8" ht="15.75" customHeight="1" x14ac:dyDescent="0.2">
      <c r="B48" s="28" t="s">
        <v>361</v>
      </c>
      <c r="C48" s="28" t="s">
        <v>362</v>
      </c>
      <c r="D48" s="28" t="s">
        <v>120</v>
      </c>
      <c r="E48" s="29">
        <v>9130</v>
      </c>
      <c r="F48" s="30">
        <v>297.93</v>
      </c>
      <c r="G48" s="31">
        <v>7.6E-3</v>
      </c>
      <c r="H48" s="32"/>
    </row>
    <row r="49" spans="2:8" ht="15.75" customHeight="1" x14ac:dyDescent="0.2">
      <c r="B49" s="28" t="s">
        <v>180</v>
      </c>
      <c r="C49" s="28" t="s">
        <v>181</v>
      </c>
      <c r="D49" s="28" t="s">
        <v>96</v>
      </c>
      <c r="E49" s="29">
        <v>9207</v>
      </c>
      <c r="F49" s="30">
        <v>286.22000000000003</v>
      </c>
      <c r="G49" s="31">
        <v>7.3000000000000001E-3</v>
      </c>
      <c r="H49" s="32"/>
    </row>
    <row r="50" spans="2:8" ht="15.75" customHeight="1" x14ac:dyDescent="0.2">
      <c r="B50" s="28" t="s">
        <v>108</v>
      </c>
      <c r="C50" s="28" t="s">
        <v>109</v>
      </c>
      <c r="D50" s="28" t="s">
        <v>107</v>
      </c>
      <c r="E50" s="29">
        <v>1600</v>
      </c>
      <c r="F50" s="30">
        <v>282.23</v>
      </c>
      <c r="G50" s="31">
        <v>7.1999999999999998E-3</v>
      </c>
      <c r="H50" s="32"/>
    </row>
    <row r="51" spans="2:8" ht="15.75" customHeight="1" x14ac:dyDescent="0.2">
      <c r="B51" s="28" t="s">
        <v>210</v>
      </c>
      <c r="C51" s="28" t="s">
        <v>211</v>
      </c>
      <c r="D51" s="28" t="s">
        <v>99</v>
      </c>
      <c r="E51" s="29">
        <v>57539</v>
      </c>
      <c r="F51" s="30">
        <v>278.02999999999997</v>
      </c>
      <c r="G51" s="31">
        <v>7.1000000000000004E-3</v>
      </c>
      <c r="H51" s="32"/>
    </row>
    <row r="52" spans="2:8" ht="15.75" customHeight="1" x14ac:dyDescent="0.2">
      <c r="B52" s="28" t="s">
        <v>304</v>
      </c>
      <c r="C52" s="28" t="s">
        <v>305</v>
      </c>
      <c r="D52" s="28" t="s">
        <v>99</v>
      </c>
      <c r="E52" s="29">
        <v>213000</v>
      </c>
      <c r="F52" s="30">
        <v>266.57</v>
      </c>
      <c r="G52" s="31">
        <v>6.7999999999999996E-3</v>
      </c>
      <c r="H52" s="32"/>
    </row>
    <row r="53" spans="2:8" ht="15.75" customHeight="1" x14ac:dyDescent="0.2">
      <c r="B53" s="28" t="s">
        <v>509</v>
      </c>
      <c r="C53" s="28" t="s">
        <v>510</v>
      </c>
      <c r="D53" s="28" t="s">
        <v>192</v>
      </c>
      <c r="E53" s="29">
        <v>13915</v>
      </c>
      <c r="F53" s="30">
        <v>252.35</v>
      </c>
      <c r="G53" s="31">
        <v>6.4000000000000003E-3</v>
      </c>
      <c r="H53" s="32"/>
    </row>
    <row r="54" spans="2:8" ht="15.75" customHeight="1" x14ac:dyDescent="0.2">
      <c r="B54" s="28" t="s">
        <v>363</v>
      </c>
      <c r="C54" s="28" t="s">
        <v>364</v>
      </c>
      <c r="D54" s="28" t="s">
        <v>192</v>
      </c>
      <c r="E54" s="29">
        <v>72182</v>
      </c>
      <c r="F54" s="30">
        <v>237.84</v>
      </c>
      <c r="G54" s="31">
        <v>6.0000000000000001E-3</v>
      </c>
      <c r="H54" s="32"/>
    </row>
    <row r="55" spans="2:8" ht="15.75" customHeight="1" x14ac:dyDescent="0.2">
      <c r="B55" s="28" t="s">
        <v>315</v>
      </c>
      <c r="C55" s="28" t="s">
        <v>316</v>
      </c>
      <c r="D55" s="28" t="s">
        <v>143</v>
      </c>
      <c r="E55" s="29">
        <v>48579</v>
      </c>
      <c r="F55" s="30">
        <v>232.77</v>
      </c>
      <c r="G55" s="31">
        <v>5.8999999999999999E-3</v>
      </c>
      <c r="H55" s="32"/>
    </row>
    <row r="56" spans="2:8" ht="15.75" customHeight="1" x14ac:dyDescent="0.2">
      <c r="B56" s="28" t="s">
        <v>273</v>
      </c>
      <c r="C56" s="28" t="s">
        <v>274</v>
      </c>
      <c r="D56" s="28" t="s">
        <v>120</v>
      </c>
      <c r="E56" s="29">
        <v>8000</v>
      </c>
      <c r="F56" s="30">
        <v>219.99</v>
      </c>
      <c r="G56" s="31">
        <v>5.5999999999999999E-3</v>
      </c>
      <c r="H56" s="32"/>
    </row>
    <row r="57" spans="2:8" ht="15.75" customHeight="1" x14ac:dyDescent="0.2">
      <c r="B57" s="28" t="s">
        <v>195</v>
      </c>
      <c r="C57" s="28" t="s">
        <v>196</v>
      </c>
      <c r="D57" s="28" t="s">
        <v>120</v>
      </c>
      <c r="E57" s="29">
        <v>4298</v>
      </c>
      <c r="F57" s="30">
        <v>183.31</v>
      </c>
      <c r="G57" s="31">
        <v>4.7000000000000002E-3</v>
      </c>
      <c r="H57" s="32"/>
    </row>
    <row r="58" spans="2:8" ht="15.75" customHeight="1" x14ac:dyDescent="0.2">
      <c r="B58" s="28" t="s">
        <v>121</v>
      </c>
      <c r="C58" s="28" t="s">
        <v>122</v>
      </c>
      <c r="D58" s="28" t="s">
        <v>119</v>
      </c>
      <c r="E58" s="29">
        <v>11367</v>
      </c>
      <c r="F58" s="30">
        <v>37.31</v>
      </c>
      <c r="G58" s="31">
        <v>8.9999999999999998E-4</v>
      </c>
      <c r="H58" s="32"/>
    </row>
    <row r="59" spans="2:8" ht="15.75" customHeight="1" x14ac:dyDescent="0.2">
      <c r="B59" s="27" t="s">
        <v>71</v>
      </c>
      <c r="C59" s="27"/>
      <c r="D59" s="27"/>
      <c r="E59" s="33"/>
      <c r="F59" s="34">
        <v>37740.910000000003</v>
      </c>
      <c r="G59" s="35">
        <v>0.95979999999999999</v>
      </c>
      <c r="H59" s="36"/>
    </row>
    <row r="60" spans="2:8" ht="15.75" customHeight="1" x14ac:dyDescent="0.2">
      <c r="B60" s="27" t="s">
        <v>123</v>
      </c>
      <c r="C60" s="28"/>
      <c r="D60" s="28"/>
      <c r="E60" s="29"/>
      <c r="F60" s="30"/>
      <c r="G60" s="31"/>
      <c r="H60" s="32"/>
    </row>
    <row r="61" spans="2:8" ht="15.75" customHeight="1" x14ac:dyDescent="0.2">
      <c r="B61" s="27" t="s">
        <v>71</v>
      </c>
      <c r="C61" s="28"/>
      <c r="D61" s="28"/>
      <c r="E61" s="29"/>
      <c r="F61" s="37" t="s">
        <v>73</v>
      </c>
      <c r="G61" s="38" t="s">
        <v>73</v>
      </c>
      <c r="H61" s="32"/>
    </row>
    <row r="62" spans="2:8" ht="15.75" customHeight="1" x14ac:dyDescent="0.2">
      <c r="B62" s="28"/>
      <c r="C62" s="28"/>
      <c r="D62" s="28"/>
      <c r="E62" s="29"/>
      <c r="F62" s="30"/>
      <c r="G62" s="31"/>
      <c r="H62" s="32"/>
    </row>
    <row r="63" spans="2:8" ht="15.75" customHeight="1" x14ac:dyDescent="0.2">
      <c r="B63" s="39" t="s">
        <v>75</v>
      </c>
      <c r="C63" s="39"/>
      <c r="D63" s="39"/>
      <c r="E63" s="40"/>
      <c r="F63" s="34">
        <v>37740.910000000003</v>
      </c>
      <c r="G63" s="35">
        <v>0.95979999999999999</v>
      </c>
      <c r="H63" s="36"/>
    </row>
    <row r="64" spans="2:8" ht="15.75" customHeight="1" x14ac:dyDescent="0.2">
      <c r="B64" s="28"/>
      <c r="C64" s="28"/>
      <c r="D64" s="28"/>
      <c r="E64" s="29"/>
      <c r="F64" s="30"/>
      <c r="G64" s="31"/>
      <c r="H64" s="32"/>
    </row>
    <row r="65" spans="2:12" ht="15.75" customHeight="1" x14ac:dyDescent="0.2">
      <c r="B65" s="28"/>
      <c r="C65" s="28"/>
      <c r="D65" s="28"/>
      <c r="E65" s="29"/>
      <c r="F65" s="30"/>
      <c r="G65" s="31"/>
      <c r="H65" s="32"/>
    </row>
    <row r="66" spans="2:12" ht="15.75" customHeight="1" x14ac:dyDescent="0.2">
      <c r="B66" s="27" t="s">
        <v>78</v>
      </c>
      <c r="C66" s="28"/>
      <c r="D66" s="28"/>
      <c r="E66" s="29"/>
      <c r="F66" s="30"/>
      <c r="G66" s="31"/>
      <c r="H66" s="32"/>
    </row>
    <row r="67" spans="2:12" ht="15.75" customHeight="1" x14ac:dyDescent="0.2">
      <c r="B67" s="28" t="s">
        <v>79</v>
      </c>
      <c r="C67" s="28"/>
      <c r="D67" s="28"/>
      <c r="E67" s="29"/>
      <c r="F67" s="30">
        <v>1888.63</v>
      </c>
      <c r="G67" s="31">
        <v>4.8000000000000001E-2</v>
      </c>
      <c r="H67" s="32"/>
    </row>
    <row r="68" spans="2:12" ht="15.75" customHeight="1" x14ac:dyDescent="0.2">
      <c r="B68" s="27" t="s">
        <v>71</v>
      </c>
      <c r="C68" s="27"/>
      <c r="D68" s="27"/>
      <c r="E68" s="33"/>
      <c r="F68" s="34">
        <v>1888.63</v>
      </c>
      <c r="G68" s="35">
        <v>4.8000000000000001E-2</v>
      </c>
      <c r="H68" s="36"/>
      <c r="L68" s="3"/>
    </row>
    <row r="69" spans="2:12" ht="15.75" customHeight="1" x14ac:dyDescent="0.2">
      <c r="B69" s="28"/>
      <c r="C69" s="28"/>
      <c r="D69" s="28"/>
      <c r="E69" s="29"/>
      <c r="F69" s="30"/>
      <c r="G69" s="31"/>
      <c r="H69" s="32"/>
    </row>
    <row r="70" spans="2:12" ht="15.75" customHeight="1" x14ac:dyDescent="0.2">
      <c r="B70" s="39" t="s">
        <v>75</v>
      </c>
      <c r="C70" s="39"/>
      <c r="D70" s="39"/>
      <c r="E70" s="40"/>
      <c r="F70" s="34">
        <v>1888.63</v>
      </c>
      <c r="G70" s="35">
        <v>4.8000000000000001E-2</v>
      </c>
      <c r="H70" s="36"/>
      <c r="L70" s="3"/>
    </row>
    <row r="71" spans="2:12" ht="15.75" customHeight="1" x14ac:dyDescent="0.2">
      <c r="B71" s="28" t="s">
        <v>80</v>
      </c>
      <c r="C71" s="28"/>
      <c r="D71" s="28"/>
      <c r="E71" s="29"/>
      <c r="F71" s="41">
        <v>-308.41000000000003</v>
      </c>
      <c r="G71" s="42">
        <v>-7.8000000000000291E-3</v>
      </c>
      <c r="H71" s="32"/>
      <c r="L71" s="3"/>
    </row>
    <row r="72" spans="2:12" ht="15.75" customHeight="1" x14ac:dyDescent="0.2">
      <c r="B72" s="43" t="s">
        <v>81</v>
      </c>
      <c r="C72" s="43"/>
      <c r="D72" s="43"/>
      <c r="E72" s="44"/>
      <c r="F72" s="45">
        <v>39321.129999999997</v>
      </c>
      <c r="G72" s="46">
        <v>1</v>
      </c>
      <c r="H72" s="47"/>
      <c r="L72" s="3"/>
    </row>
    <row r="73" spans="2:12" ht="15.75" customHeight="1" thickBot="1" x14ac:dyDescent="0.25">
      <c r="B73" s="2"/>
      <c r="L73" s="3"/>
    </row>
    <row r="74" spans="2:12" ht="27" customHeight="1" thickBot="1" x14ac:dyDescent="0.25">
      <c r="B74" s="66" t="s">
        <v>528</v>
      </c>
      <c r="C74" s="67" t="s">
        <v>529</v>
      </c>
      <c r="D74" s="68" t="s">
        <v>530</v>
      </c>
      <c r="E74" s="69" t="s">
        <v>531</v>
      </c>
      <c r="G74" s="2"/>
      <c r="H74" s="2"/>
    </row>
    <row r="75" spans="2:12" ht="28.5" customHeight="1" x14ac:dyDescent="0.2">
      <c r="B75" s="74" t="s">
        <v>50</v>
      </c>
      <c r="C75" s="88"/>
      <c r="D75" s="91" t="s">
        <v>554</v>
      </c>
      <c r="E75" s="93"/>
      <c r="G75" s="2"/>
      <c r="H75" s="2"/>
    </row>
    <row r="76" spans="2:12" ht="30" customHeight="1" x14ac:dyDescent="0.2">
      <c r="B76" s="71" t="s">
        <v>561</v>
      </c>
      <c r="C76" s="89"/>
      <c r="D76" s="92"/>
      <c r="E76" s="89"/>
      <c r="G76" s="2"/>
      <c r="H76" s="2"/>
    </row>
    <row r="77" spans="2:12" ht="30.75" customHeight="1" x14ac:dyDescent="0.2">
      <c r="B77" s="71" t="s">
        <v>576</v>
      </c>
      <c r="C77" s="89"/>
      <c r="D77" s="92"/>
      <c r="E77" s="89"/>
      <c r="G77" s="2"/>
      <c r="H77" s="2"/>
    </row>
    <row r="78" spans="2:12" ht="30" customHeight="1" thickBot="1" x14ac:dyDescent="0.25">
      <c r="B78" s="72" t="s">
        <v>545</v>
      </c>
      <c r="C78" s="90"/>
      <c r="D78" s="75" t="s">
        <v>545</v>
      </c>
      <c r="E78" s="94"/>
      <c r="G78" s="2"/>
      <c r="H78" s="2"/>
    </row>
    <row r="80" spans="2:12" ht="12" x14ac:dyDescent="0.2">
      <c r="B80" s="2" t="s">
        <v>537</v>
      </c>
      <c r="C80" s="2"/>
      <c r="D80" s="2"/>
      <c r="G80" s="2"/>
      <c r="H80" s="2"/>
    </row>
    <row r="81" spans="2:16" ht="12" x14ac:dyDescent="0.2">
      <c r="B81" s="3" t="s">
        <v>538</v>
      </c>
      <c r="C81" s="2"/>
      <c r="D81" s="2"/>
      <c r="G81" s="2"/>
      <c r="H81" s="2"/>
    </row>
    <row r="82" spans="2:16" ht="15.75" customHeight="1" x14ac:dyDescent="0.2">
      <c r="L82" s="9"/>
      <c r="M82" s="9"/>
      <c r="N82" s="9"/>
      <c r="O82" s="9"/>
      <c r="P82" s="9"/>
    </row>
    <row r="83" spans="2:16" ht="15.75" customHeight="1" x14ac:dyDescent="0.2">
      <c r="L83" s="9"/>
      <c r="M83" s="9"/>
      <c r="N83" s="9"/>
      <c r="O83" s="9"/>
      <c r="P83" s="9"/>
    </row>
    <row r="84" spans="2:16" ht="15.75" customHeight="1" x14ac:dyDescent="0.2">
      <c r="L84" s="9"/>
      <c r="M84" s="9"/>
      <c r="N84" s="9"/>
      <c r="O84" s="9"/>
      <c r="P84" s="9"/>
    </row>
    <row r="86" spans="2:16" ht="15.75" customHeight="1" x14ac:dyDescent="0.2">
      <c r="L86" s="3"/>
    </row>
  </sheetData>
  <mergeCells count="3">
    <mergeCell ref="C75:C78"/>
    <mergeCell ref="D75:D77"/>
    <mergeCell ref="E75:E78"/>
  </mergeCells>
  <hyperlinks>
    <hyperlink ref="I1" location="'Sheet1'!A1" display="Index" xr:uid="{5A754F21-71E3-45D2-AF64-52E77898509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6CF6F-5800-4FAE-BA4F-4620A16EAE99}">
  <dimension ref="B1:P88"/>
  <sheetViews>
    <sheetView workbookViewId="0"/>
  </sheetViews>
  <sheetFormatPr defaultColWidth="9.140625" defaultRowHeight="15.75" customHeight="1" x14ac:dyDescent="0.2"/>
  <cols>
    <col min="1" max="1" width="3.5703125" style="2" customWidth="1"/>
    <col min="2" max="2" width="50.42578125" style="12" customWidth="1"/>
    <col min="3" max="3" width="33.42578125" style="12" customWidth="1"/>
    <col min="4" max="4" width="26.5703125" style="12" customWidth="1"/>
    <col min="5" max="5" width="33.8554687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102</v>
      </c>
      <c r="C7" s="28" t="s">
        <v>103</v>
      </c>
      <c r="D7" s="28" t="s">
        <v>104</v>
      </c>
      <c r="E7" s="29">
        <v>290967</v>
      </c>
      <c r="F7" s="30">
        <v>6865.51</v>
      </c>
      <c r="G7" s="31">
        <v>0.1105</v>
      </c>
      <c r="H7" s="32"/>
    </row>
    <row r="8" spans="2:9" ht="15.75" customHeight="1" x14ac:dyDescent="0.2">
      <c r="B8" s="28" t="s">
        <v>94</v>
      </c>
      <c r="C8" s="28" t="s">
        <v>95</v>
      </c>
      <c r="D8" s="28" t="s">
        <v>96</v>
      </c>
      <c r="E8" s="29">
        <v>313648</v>
      </c>
      <c r="F8" s="30">
        <v>5380.95</v>
      </c>
      <c r="G8" s="31">
        <v>8.6599999999999996E-2</v>
      </c>
      <c r="H8" s="32"/>
    </row>
    <row r="9" spans="2:9" ht="15.75" customHeight="1" x14ac:dyDescent="0.2">
      <c r="B9" s="28" t="s">
        <v>100</v>
      </c>
      <c r="C9" s="28" t="s">
        <v>101</v>
      </c>
      <c r="D9" s="28" t="s">
        <v>99</v>
      </c>
      <c r="E9" s="29">
        <v>368888</v>
      </c>
      <c r="F9" s="30">
        <v>5261.27</v>
      </c>
      <c r="G9" s="31">
        <v>8.4699999999999998E-2</v>
      </c>
      <c r="H9" s="32"/>
    </row>
    <row r="10" spans="2:9" ht="15.75" customHeight="1" x14ac:dyDescent="0.2">
      <c r="B10" s="28" t="s">
        <v>97</v>
      </c>
      <c r="C10" s="28" t="s">
        <v>98</v>
      </c>
      <c r="D10" s="28" t="s">
        <v>99</v>
      </c>
      <c r="E10" s="29">
        <v>586253</v>
      </c>
      <c r="F10" s="30">
        <v>4354.1000000000004</v>
      </c>
      <c r="G10" s="31">
        <v>7.0099999999999996E-2</v>
      </c>
      <c r="H10" s="32"/>
    </row>
    <row r="11" spans="2:9" ht="15.75" customHeight="1" x14ac:dyDescent="0.2">
      <c r="B11" s="28" t="s">
        <v>132</v>
      </c>
      <c r="C11" s="28" t="s">
        <v>133</v>
      </c>
      <c r="D11" s="28" t="s">
        <v>134</v>
      </c>
      <c r="E11" s="29">
        <v>152680</v>
      </c>
      <c r="F11" s="30">
        <v>3610.12</v>
      </c>
      <c r="G11" s="31">
        <v>5.8099999999999999E-2</v>
      </c>
      <c r="H11" s="32"/>
    </row>
    <row r="12" spans="2:9" ht="15.75" customHeight="1" x14ac:dyDescent="0.2">
      <c r="B12" s="28" t="s">
        <v>137</v>
      </c>
      <c r="C12" s="28" t="s">
        <v>138</v>
      </c>
      <c r="D12" s="28" t="s">
        <v>96</v>
      </c>
      <c r="E12" s="29">
        <v>87746</v>
      </c>
      <c r="F12" s="30">
        <v>3118.67</v>
      </c>
      <c r="G12" s="31">
        <v>5.0200000000000002E-2</v>
      </c>
      <c r="H12" s="32"/>
    </row>
    <row r="13" spans="2:9" ht="15.75" customHeight="1" x14ac:dyDescent="0.2">
      <c r="B13" s="28" t="s">
        <v>208</v>
      </c>
      <c r="C13" s="28" t="s">
        <v>209</v>
      </c>
      <c r="D13" s="28" t="s">
        <v>99</v>
      </c>
      <c r="E13" s="29">
        <v>124030</v>
      </c>
      <c r="F13" s="30">
        <v>2285.56</v>
      </c>
      <c r="G13" s="31">
        <v>3.6799999999999999E-2</v>
      </c>
      <c r="H13" s="32"/>
    </row>
    <row r="14" spans="2:9" ht="15.75" customHeight="1" x14ac:dyDescent="0.2">
      <c r="B14" s="28" t="s">
        <v>212</v>
      </c>
      <c r="C14" s="28" t="s">
        <v>213</v>
      </c>
      <c r="D14" s="28" t="s">
        <v>214</v>
      </c>
      <c r="E14" s="29">
        <v>101980</v>
      </c>
      <c r="F14" s="30">
        <v>1852.72</v>
      </c>
      <c r="G14" s="31">
        <v>2.98E-2</v>
      </c>
      <c r="H14" s="32"/>
    </row>
    <row r="15" spans="2:9" ht="15.75" customHeight="1" x14ac:dyDescent="0.2">
      <c r="B15" s="28" t="s">
        <v>105</v>
      </c>
      <c r="C15" s="28" t="s">
        <v>106</v>
      </c>
      <c r="D15" s="28" t="s">
        <v>107</v>
      </c>
      <c r="E15" s="29">
        <v>75285</v>
      </c>
      <c r="F15" s="30">
        <v>1635.27</v>
      </c>
      <c r="G15" s="31">
        <v>2.63E-2</v>
      </c>
      <c r="H15" s="32"/>
    </row>
    <row r="16" spans="2:9" ht="15.75" customHeight="1" x14ac:dyDescent="0.2">
      <c r="B16" s="28" t="s">
        <v>157</v>
      </c>
      <c r="C16" s="28" t="s">
        <v>158</v>
      </c>
      <c r="D16" s="28" t="s">
        <v>99</v>
      </c>
      <c r="E16" s="29">
        <v>217342</v>
      </c>
      <c r="F16" s="30">
        <v>1613.55</v>
      </c>
      <c r="G16" s="31">
        <v>2.5999999999999999E-2</v>
      </c>
      <c r="H16" s="32"/>
    </row>
    <row r="17" spans="2:8" ht="15.75" customHeight="1" x14ac:dyDescent="0.2">
      <c r="B17" s="28" t="s">
        <v>215</v>
      </c>
      <c r="C17" s="28" t="s">
        <v>216</v>
      </c>
      <c r="D17" s="28" t="s">
        <v>107</v>
      </c>
      <c r="E17" s="29">
        <v>737697</v>
      </c>
      <c r="F17" s="30">
        <v>1592.32</v>
      </c>
      <c r="G17" s="31">
        <v>2.5600000000000001E-2</v>
      </c>
      <c r="H17" s="32"/>
    </row>
    <row r="18" spans="2:8" ht="15.75" customHeight="1" x14ac:dyDescent="0.2">
      <c r="B18" s="28" t="s">
        <v>176</v>
      </c>
      <c r="C18" s="28" t="s">
        <v>177</v>
      </c>
      <c r="D18" s="28" t="s">
        <v>134</v>
      </c>
      <c r="E18" s="29">
        <v>22456</v>
      </c>
      <c r="F18" s="30">
        <v>1572.44</v>
      </c>
      <c r="G18" s="31">
        <v>2.53E-2</v>
      </c>
      <c r="H18" s="32"/>
    </row>
    <row r="19" spans="2:8" ht="15.75" customHeight="1" x14ac:dyDescent="0.2">
      <c r="B19" s="28" t="s">
        <v>210</v>
      </c>
      <c r="C19" s="28" t="s">
        <v>211</v>
      </c>
      <c r="D19" s="28" t="s">
        <v>99</v>
      </c>
      <c r="E19" s="29">
        <v>323628</v>
      </c>
      <c r="F19" s="30">
        <v>1563.77</v>
      </c>
      <c r="G19" s="31">
        <v>2.52E-2</v>
      </c>
      <c r="H19" s="32"/>
    </row>
    <row r="20" spans="2:8" ht="15.75" customHeight="1" x14ac:dyDescent="0.2">
      <c r="B20" s="28" t="s">
        <v>117</v>
      </c>
      <c r="C20" s="28" t="s">
        <v>118</v>
      </c>
      <c r="D20" s="28" t="s">
        <v>119</v>
      </c>
      <c r="E20" s="29">
        <v>199717</v>
      </c>
      <c r="F20" s="30">
        <v>1371.06</v>
      </c>
      <c r="G20" s="31">
        <v>2.2100000000000002E-2</v>
      </c>
      <c r="H20" s="32"/>
    </row>
    <row r="21" spans="2:8" ht="15.75" customHeight="1" x14ac:dyDescent="0.2">
      <c r="B21" s="28" t="s">
        <v>217</v>
      </c>
      <c r="C21" s="28" t="s">
        <v>218</v>
      </c>
      <c r="D21" s="28" t="s">
        <v>107</v>
      </c>
      <c r="E21" s="29">
        <v>38028</v>
      </c>
      <c r="F21" s="30">
        <v>1207.26</v>
      </c>
      <c r="G21" s="31">
        <v>1.9400000000000001E-2</v>
      </c>
      <c r="H21" s="32"/>
    </row>
    <row r="22" spans="2:8" ht="15.75" customHeight="1" x14ac:dyDescent="0.2">
      <c r="B22" s="28" t="s">
        <v>174</v>
      </c>
      <c r="C22" s="28" t="s">
        <v>175</v>
      </c>
      <c r="D22" s="28" t="s">
        <v>96</v>
      </c>
      <c r="E22" s="29">
        <v>91879</v>
      </c>
      <c r="F22" s="30">
        <v>1035.43</v>
      </c>
      <c r="G22" s="31">
        <v>1.67E-2</v>
      </c>
      <c r="H22" s="32"/>
    </row>
    <row r="23" spans="2:8" ht="15.75" customHeight="1" x14ac:dyDescent="0.2">
      <c r="B23" s="28" t="s">
        <v>178</v>
      </c>
      <c r="C23" s="28" t="s">
        <v>179</v>
      </c>
      <c r="D23" s="28" t="s">
        <v>116</v>
      </c>
      <c r="E23" s="29">
        <v>11300</v>
      </c>
      <c r="F23" s="30">
        <v>939.5</v>
      </c>
      <c r="G23" s="31">
        <v>1.5100000000000001E-2</v>
      </c>
      <c r="H23" s="32"/>
    </row>
    <row r="24" spans="2:8" ht="15.75" customHeight="1" x14ac:dyDescent="0.2">
      <c r="B24" s="28" t="s">
        <v>234</v>
      </c>
      <c r="C24" s="28" t="s">
        <v>235</v>
      </c>
      <c r="D24" s="28" t="s">
        <v>192</v>
      </c>
      <c r="E24" s="29">
        <v>35194</v>
      </c>
      <c r="F24" s="30">
        <v>896.23</v>
      </c>
      <c r="G24" s="31">
        <v>1.44E-2</v>
      </c>
      <c r="H24" s="32"/>
    </row>
    <row r="25" spans="2:8" ht="15.75" customHeight="1" x14ac:dyDescent="0.2">
      <c r="B25" s="28" t="s">
        <v>238</v>
      </c>
      <c r="C25" s="28" t="s">
        <v>239</v>
      </c>
      <c r="D25" s="28" t="s">
        <v>240</v>
      </c>
      <c r="E25" s="29">
        <v>67379</v>
      </c>
      <c r="F25" s="30">
        <v>822.53</v>
      </c>
      <c r="G25" s="31">
        <v>1.32E-2</v>
      </c>
      <c r="H25" s="32"/>
    </row>
    <row r="26" spans="2:8" ht="15.75" customHeight="1" x14ac:dyDescent="0.2">
      <c r="B26" s="28" t="s">
        <v>172</v>
      </c>
      <c r="C26" s="28" t="s">
        <v>173</v>
      </c>
      <c r="D26" s="28" t="s">
        <v>143</v>
      </c>
      <c r="E26" s="29">
        <v>5102</v>
      </c>
      <c r="F26" s="30">
        <v>816.96</v>
      </c>
      <c r="G26" s="31">
        <v>1.32E-2</v>
      </c>
      <c r="H26" s="32"/>
    </row>
    <row r="27" spans="2:8" ht="15.75" customHeight="1" x14ac:dyDescent="0.2">
      <c r="B27" s="28" t="s">
        <v>147</v>
      </c>
      <c r="C27" s="28" t="s">
        <v>148</v>
      </c>
      <c r="D27" s="28" t="s">
        <v>120</v>
      </c>
      <c r="E27" s="29">
        <v>90878</v>
      </c>
      <c r="F27" s="30">
        <v>766.92</v>
      </c>
      <c r="G27" s="31">
        <v>1.23E-2</v>
      </c>
      <c r="H27" s="32"/>
    </row>
    <row r="28" spans="2:8" ht="15.75" customHeight="1" x14ac:dyDescent="0.2">
      <c r="B28" s="28" t="s">
        <v>112</v>
      </c>
      <c r="C28" s="28" t="s">
        <v>113</v>
      </c>
      <c r="D28" s="28" t="s">
        <v>96</v>
      </c>
      <c r="E28" s="29">
        <v>52641</v>
      </c>
      <c r="F28" s="30">
        <v>742.24</v>
      </c>
      <c r="G28" s="31">
        <v>1.1900000000000001E-2</v>
      </c>
      <c r="H28" s="32"/>
    </row>
    <row r="29" spans="2:8" ht="15.75" customHeight="1" x14ac:dyDescent="0.2">
      <c r="B29" s="28" t="s">
        <v>219</v>
      </c>
      <c r="C29" s="28" t="s">
        <v>220</v>
      </c>
      <c r="D29" s="28" t="s">
        <v>221</v>
      </c>
      <c r="E29" s="29">
        <v>123737</v>
      </c>
      <c r="F29" s="30">
        <v>709.94</v>
      </c>
      <c r="G29" s="31">
        <v>1.14E-2</v>
      </c>
      <c r="H29" s="32"/>
    </row>
    <row r="30" spans="2:8" ht="15.75" customHeight="1" x14ac:dyDescent="0.2">
      <c r="B30" s="28" t="s">
        <v>243</v>
      </c>
      <c r="C30" s="28" t="s">
        <v>244</v>
      </c>
      <c r="D30" s="28" t="s">
        <v>96</v>
      </c>
      <c r="E30" s="29">
        <v>125279</v>
      </c>
      <c r="F30" s="30">
        <v>696.3</v>
      </c>
      <c r="G30" s="31">
        <v>1.12E-2</v>
      </c>
      <c r="H30" s="32"/>
    </row>
    <row r="31" spans="2:8" ht="15.75" customHeight="1" x14ac:dyDescent="0.2">
      <c r="B31" s="28" t="s">
        <v>236</v>
      </c>
      <c r="C31" s="28" t="s">
        <v>237</v>
      </c>
      <c r="D31" s="28" t="s">
        <v>116</v>
      </c>
      <c r="E31" s="29">
        <v>151735</v>
      </c>
      <c r="F31" s="30">
        <v>688.95</v>
      </c>
      <c r="G31" s="31">
        <v>1.11E-2</v>
      </c>
      <c r="H31" s="32"/>
    </row>
    <row r="32" spans="2:8" ht="15.75" customHeight="1" x14ac:dyDescent="0.2">
      <c r="B32" s="28" t="s">
        <v>232</v>
      </c>
      <c r="C32" s="28" t="s">
        <v>233</v>
      </c>
      <c r="D32" s="28" t="s">
        <v>146</v>
      </c>
      <c r="E32" s="29">
        <v>9765</v>
      </c>
      <c r="F32" s="30">
        <v>641.36</v>
      </c>
      <c r="G32" s="31">
        <v>1.03E-2</v>
      </c>
      <c r="H32" s="32"/>
    </row>
    <row r="33" spans="2:8" ht="15.75" customHeight="1" x14ac:dyDescent="0.2">
      <c r="B33" s="28" t="s">
        <v>114</v>
      </c>
      <c r="C33" s="28" t="s">
        <v>115</v>
      </c>
      <c r="D33" s="28" t="s">
        <v>116</v>
      </c>
      <c r="E33" s="29">
        <v>80992</v>
      </c>
      <c r="F33" s="30">
        <v>640.53</v>
      </c>
      <c r="G33" s="31">
        <v>1.03E-2</v>
      </c>
      <c r="H33" s="32"/>
    </row>
    <row r="34" spans="2:8" ht="15.75" customHeight="1" x14ac:dyDescent="0.2">
      <c r="B34" s="28" t="s">
        <v>269</v>
      </c>
      <c r="C34" s="28" t="s">
        <v>270</v>
      </c>
      <c r="D34" s="28" t="s">
        <v>161</v>
      </c>
      <c r="E34" s="29">
        <v>289538</v>
      </c>
      <c r="F34" s="30">
        <v>605.57000000000005</v>
      </c>
      <c r="G34" s="31">
        <v>9.7000000000000003E-3</v>
      </c>
      <c r="H34" s="32"/>
    </row>
    <row r="35" spans="2:8" ht="15.75" customHeight="1" x14ac:dyDescent="0.2">
      <c r="B35" s="28" t="s">
        <v>259</v>
      </c>
      <c r="C35" s="28" t="s">
        <v>260</v>
      </c>
      <c r="D35" s="28" t="s">
        <v>161</v>
      </c>
      <c r="E35" s="29">
        <v>401276</v>
      </c>
      <c r="F35" s="30">
        <v>535.70000000000005</v>
      </c>
      <c r="G35" s="31">
        <v>8.6E-3</v>
      </c>
      <c r="H35" s="32"/>
    </row>
    <row r="36" spans="2:8" ht="15.75" customHeight="1" x14ac:dyDescent="0.2">
      <c r="B36" s="28" t="s">
        <v>108</v>
      </c>
      <c r="C36" s="28" t="s">
        <v>109</v>
      </c>
      <c r="D36" s="28" t="s">
        <v>107</v>
      </c>
      <c r="E36" s="29">
        <v>3004</v>
      </c>
      <c r="F36" s="30">
        <v>529.88</v>
      </c>
      <c r="G36" s="31">
        <v>8.5000000000000006E-3</v>
      </c>
      <c r="H36" s="32"/>
    </row>
    <row r="37" spans="2:8" ht="15.75" customHeight="1" x14ac:dyDescent="0.2">
      <c r="B37" s="28" t="s">
        <v>400</v>
      </c>
      <c r="C37" s="28" t="s">
        <v>401</v>
      </c>
      <c r="D37" s="28" t="s">
        <v>240</v>
      </c>
      <c r="E37" s="29">
        <v>84147</v>
      </c>
      <c r="F37" s="30">
        <v>527.98</v>
      </c>
      <c r="G37" s="31">
        <v>8.5000000000000006E-3</v>
      </c>
      <c r="H37" s="32"/>
    </row>
    <row r="38" spans="2:8" ht="15.75" customHeight="1" x14ac:dyDescent="0.2">
      <c r="B38" s="28" t="s">
        <v>144</v>
      </c>
      <c r="C38" s="28" t="s">
        <v>145</v>
      </c>
      <c r="D38" s="28" t="s">
        <v>146</v>
      </c>
      <c r="E38" s="29">
        <v>31655</v>
      </c>
      <c r="F38" s="30">
        <v>506.01</v>
      </c>
      <c r="G38" s="31">
        <v>8.0999999999999996E-3</v>
      </c>
      <c r="H38" s="32"/>
    </row>
    <row r="39" spans="2:8" ht="15.75" customHeight="1" x14ac:dyDescent="0.2">
      <c r="B39" s="28" t="s">
        <v>402</v>
      </c>
      <c r="C39" s="28" t="s">
        <v>403</v>
      </c>
      <c r="D39" s="28" t="s">
        <v>99</v>
      </c>
      <c r="E39" s="29">
        <v>54892</v>
      </c>
      <c r="F39" s="30">
        <v>505.39</v>
      </c>
      <c r="G39" s="31">
        <v>8.0999999999999996E-3</v>
      </c>
      <c r="H39" s="32"/>
    </row>
    <row r="40" spans="2:8" ht="15.75" customHeight="1" x14ac:dyDescent="0.2">
      <c r="B40" s="28" t="s">
        <v>404</v>
      </c>
      <c r="C40" s="28" t="s">
        <v>405</v>
      </c>
      <c r="D40" s="28" t="s">
        <v>406</v>
      </c>
      <c r="E40" s="29">
        <v>308728</v>
      </c>
      <c r="F40" s="30">
        <v>495.97</v>
      </c>
      <c r="G40" s="31">
        <v>8.0000000000000002E-3</v>
      </c>
      <c r="H40" s="32"/>
    </row>
    <row r="41" spans="2:8" ht="15.75" customHeight="1" x14ac:dyDescent="0.2">
      <c r="B41" s="28" t="s">
        <v>195</v>
      </c>
      <c r="C41" s="28" t="s">
        <v>196</v>
      </c>
      <c r="D41" s="28" t="s">
        <v>120</v>
      </c>
      <c r="E41" s="29">
        <v>10734</v>
      </c>
      <c r="F41" s="30">
        <v>457.81</v>
      </c>
      <c r="G41" s="31">
        <v>7.4000000000000003E-3</v>
      </c>
      <c r="H41" s="32"/>
    </row>
    <row r="42" spans="2:8" ht="15.75" customHeight="1" x14ac:dyDescent="0.2">
      <c r="B42" s="28" t="s">
        <v>407</v>
      </c>
      <c r="C42" s="28" t="s">
        <v>408</v>
      </c>
      <c r="D42" s="28" t="s">
        <v>168</v>
      </c>
      <c r="E42" s="29">
        <v>61901</v>
      </c>
      <c r="F42" s="30">
        <v>437.95</v>
      </c>
      <c r="G42" s="31">
        <v>7.0000000000000001E-3</v>
      </c>
      <c r="H42" s="32"/>
    </row>
    <row r="43" spans="2:8" ht="15.75" customHeight="1" x14ac:dyDescent="0.2">
      <c r="B43" s="28" t="s">
        <v>230</v>
      </c>
      <c r="C43" s="28" t="s">
        <v>231</v>
      </c>
      <c r="D43" s="28" t="s">
        <v>120</v>
      </c>
      <c r="E43" s="29">
        <v>10245</v>
      </c>
      <c r="F43" s="30">
        <v>416.3</v>
      </c>
      <c r="G43" s="31">
        <v>6.7000000000000002E-3</v>
      </c>
      <c r="H43" s="32"/>
    </row>
    <row r="44" spans="2:8" ht="15.75" customHeight="1" x14ac:dyDescent="0.2">
      <c r="B44" s="28" t="s">
        <v>141</v>
      </c>
      <c r="C44" s="28" t="s">
        <v>142</v>
      </c>
      <c r="D44" s="28" t="s">
        <v>143</v>
      </c>
      <c r="E44" s="29">
        <v>78293</v>
      </c>
      <c r="F44" s="30">
        <v>409.63</v>
      </c>
      <c r="G44" s="31">
        <v>6.6E-3</v>
      </c>
      <c r="H44" s="32"/>
    </row>
    <row r="45" spans="2:8" ht="15.75" customHeight="1" x14ac:dyDescent="0.2">
      <c r="B45" s="28" t="s">
        <v>247</v>
      </c>
      <c r="C45" s="28" t="s">
        <v>248</v>
      </c>
      <c r="D45" s="28" t="s">
        <v>120</v>
      </c>
      <c r="E45" s="29">
        <v>43340</v>
      </c>
      <c r="F45" s="30">
        <v>400.92</v>
      </c>
      <c r="G45" s="31">
        <v>6.4999999999999997E-3</v>
      </c>
      <c r="H45" s="32"/>
    </row>
    <row r="46" spans="2:8" ht="15.75" customHeight="1" x14ac:dyDescent="0.2">
      <c r="B46" s="28" t="s">
        <v>162</v>
      </c>
      <c r="C46" s="28" t="s">
        <v>163</v>
      </c>
      <c r="D46" s="28" t="s">
        <v>143</v>
      </c>
      <c r="E46" s="29">
        <v>37110</v>
      </c>
      <c r="F46" s="30">
        <v>393.42</v>
      </c>
      <c r="G46" s="31">
        <v>6.3E-3</v>
      </c>
      <c r="H46" s="32"/>
    </row>
    <row r="47" spans="2:8" ht="15.75" customHeight="1" x14ac:dyDescent="0.2">
      <c r="B47" s="28" t="s">
        <v>271</v>
      </c>
      <c r="C47" s="28" t="s">
        <v>272</v>
      </c>
      <c r="D47" s="28" t="s">
        <v>116</v>
      </c>
      <c r="E47" s="29">
        <v>11004</v>
      </c>
      <c r="F47" s="30">
        <v>388.48</v>
      </c>
      <c r="G47" s="31">
        <v>6.3E-3</v>
      </c>
      <c r="H47" s="32"/>
    </row>
    <row r="48" spans="2:8" ht="15.75" customHeight="1" x14ac:dyDescent="0.2">
      <c r="B48" s="28" t="s">
        <v>251</v>
      </c>
      <c r="C48" s="28" t="s">
        <v>252</v>
      </c>
      <c r="D48" s="28" t="s">
        <v>107</v>
      </c>
      <c r="E48" s="29">
        <v>50514</v>
      </c>
      <c r="F48" s="30">
        <v>362.99</v>
      </c>
      <c r="G48" s="31">
        <v>5.7999999999999996E-3</v>
      </c>
      <c r="H48" s="32"/>
    </row>
    <row r="49" spans="2:8" ht="15.75" customHeight="1" x14ac:dyDescent="0.2">
      <c r="B49" s="28" t="s">
        <v>257</v>
      </c>
      <c r="C49" s="28" t="s">
        <v>258</v>
      </c>
      <c r="D49" s="28" t="s">
        <v>107</v>
      </c>
      <c r="E49" s="29">
        <v>9972</v>
      </c>
      <c r="F49" s="30">
        <v>341.79</v>
      </c>
      <c r="G49" s="31">
        <v>5.4999999999999997E-3</v>
      </c>
      <c r="H49" s="32"/>
    </row>
    <row r="50" spans="2:8" ht="15.75" customHeight="1" x14ac:dyDescent="0.2">
      <c r="B50" s="28" t="s">
        <v>185</v>
      </c>
      <c r="C50" s="28" t="s">
        <v>186</v>
      </c>
      <c r="D50" s="28" t="s">
        <v>187</v>
      </c>
      <c r="E50" s="29">
        <v>46701</v>
      </c>
      <c r="F50" s="30">
        <v>310.77</v>
      </c>
      <c r="G50" s="31">
        <v>5.0000000000000001E-3</v>
      </c>
      <c r="H50" s="32"/>
    </row>
    <row r="51" spans="2:8" ht="15.75" customHeight="1" x14ac:dyDescent="0.2">
      <c r="B51" s="28" t="s">
        <v>409</v>
      </c>
      <c r="C51" s="28" t="s">
        <v>410</v>
      </c>
      <c r="D51" s="28" t="s">
        <v>116</v>
      </c>
      <c r="E51" s="29">
        <v>11799</v>
      </c>
      <c r="F51" s="30">
        <v>305.57</v>
      </c>
      <c r="G51" s="31">
        <v>4.8999999999999998E-3</v>
      </c>
      <c r="H51" s="32"/>
    </row>
    <row r="52" spans="2:8" ht="15.75" customHeight="1" x14ac:dyDescent="0.2">
      <c r="B52" s="28" t="s">
        <v>411</v>
      </c>
      <c r="C52" s="28" t="s">
        <v>412</v>
      </c>
      <c r="D52" s="28" t="s">
        <v>413</v>
      </c>
      <c r="E52" s="29">
        <v>177277</v>
      </c>
      <c r="F52" s="30">
        <v>300.57</v>
      </c>
      <c r="G52" s="31">
        <v>4.7999999999999996E-3</v>
      </c>
      <c r="H52" s="32"/>
    </row>
    <row r="53" spans="2:8" ht="15.75" customHeight="1" x14ac:dyDescent="0.2">
      <c r="B53" s="28" t="s">
        <v>414</v>
      </c>
      <c r="C53" s="28" t="s">
        <v>415</v>
      </c>
      <c r="D53" s="28" t="s">
        <v>104</v>
      </c>
      <c r="E53" s="29">
        <v>80472</v>
      </c>
      <c r="F53" s="30">
        <v>281.49</v>
      </c>
      <c r="G53" s="31">
        <v>4.4999999999999997E-3</v>
      </c>
      <c r="H53" s="32"/>
    </row>
    <row r="54" spans="2:8" ht="15.75" customHeight="1" x14ac:dyDescent="0.2">
      <c r="B54" s="28" t="s">
        <v>275</v>
      </c>
      <c r="C54" s="28" t="s">
        <v>276</v>
      </c>
      <c r="D54" s="28" t="s">
        <v>116</v>
      </c>
      <c r="E54" s="29">
        <v>10965</v>
      </c>
      <c r="F54" s="30">
        <v>278.01</v>
      </c>
      <c r="G54" s="31">
        <v>4.4999999999999997E-3</v>
      </c>
      <c r="H54" s="32"/>
    </row>
    <row r="55" spans="2:8" ht="15.75" customHeight="1" x14ac:dyDescent="0.2">
      <c r="B55" s="28" t="s">
        <v>371</v>
      </c>
      <c r="C55" s="28" t="s">
        <v>372</v>
      </c>
      <c r="D55" s="28" t="s">
        <v>146</v>
      </c>
      <c r="E55" s="29">
        <v>1128</v>
      </c>
      <c r="F55" s="30">
        <v>275.39999999999998</v>
      </c>
      <c r="G55" s="31">
        <v>4.4000000000000003E-3</v>
      </c>
      <c r="H55" s="32"/>
    </row>
    <row r="56" spans="2:8" ht="15.75" customHeight="1" x14ac:dyDescent="0.2">
      <c r="B56" s="28" t="s">
        <v>416</v>
      </c>
      <c r="C56" s="28" t="s">
        <v>417</v>
      </c>
      <c r="D56" s="28" t="s">
        <v>104</v>
      </c>
      <c r="E56" s="29">
        <v>215079</v>
      </c>
      <c r="F56" s="30">
        <v>247.34</v>
      </c>
      <c r="G56" s="31">
        <v>4.0000000000000001E-3</v>
      </c>
      <c r="H56" s="32"/>
    </row>
    <row r="57" spans="2:8" ht="15.75" customHeight="1" x14ac:dyDescent="0.2">
      <c r="B57" s="28" t="s">
        <v>418</v>
      </c>
      <c r="C57" s="28" t="s">
        <v>419</v>
      </c>
      <c r="D57" s="28" t="s">
        <v>99</v>
      </c>
      <c r="E57" s="29">
        <v>144032</v>
      </c>
      <c r="F57" s="30">
        <v>0</v>
      </c>
      <c r="G57" s="31" t="s">
        <v>420</v>
      </c>
      <c r="H57" s="32"/>
    </row>
    <row r="58" spans="2:8" ht="15.75" customHeight="1" x14ac:dyDescent="0.2">
      <c r="B58" s="27" t="s">
        <v>71</v>
      </c>
      <c r="C58" s="27"/>
      <c r="D58" s="27"/>
      <c r="E58" s="33"/>
      <c r="F58" s="34">
        <v>61996.4</v>
      </c>
      <c r="G58" s="35">
        <v>0.99790000000000001</v>
      </c>
      <c r="H58" s="36"/>
    </row>
    <row r="59" spans="2:8" ht="15.75" customHeight="1" x14ac:dyDescent="0.2">
      <c r="B59" s="27" t="s">
        <v>123</v>
      </c>
      <c r="C59" s="28"/>
      <c r="D59" s="28"/>
      <c r="E59" s="29"/>
      <c r="F59" s="30"/>
      <c r="G59" s="31"/>
      <c r="H59" s="32"/>
    </row>
    <row r="60" spans="2:8" ht="15.75" customHeight="1" x14ac:dyDescent="0.2">
      <c r="B60" s="27" t="s">
        <v>71</v>
      </c>
      <c r="C60" s="28"/>
      <c r="D60" s="28"/>
      <c r="E60" s="29"/>
      <c r="F60" s="37" t="s">
        <v>73</v>
      </c>
      <c r="G60" s="38" t="s">
        <v>73</v>
      </c>
      <c r="H60" s="32"/>
    </row>
    <row r="61" spans="2:8" ht="15.75" customHeight="1" x14ac:dyDescent="0.2">
      <c r="B61" s="28"/>
      <c r="C61" s="28"/>
      <c r="D61" s="28"/>
      <c r="E61" s="29"/>
      <c r="F61" s="30"/>
      <c r="G61" s="31"/>
      <c r="H61" s="32"/>
    </row>
    <row r="62" spans="2:8" ht="15.75" customHeight="1" x14ac:dyDescent="0.2">
      <c r="B62" s="39" t="s">
        <v>75</v>
      </c>
      <c r="C62" s="39"/>
      <c r="D62" s="39"/>
      <c r="E62" s="40"/>
      <c r="F62" s="34">
        <v>61996.4</v>
      </c>
      <c r="G62" s="35">
        <v>0.99790000000000001</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78</v>
      </c>
      <c r="C65" s="28"/>
      <c r="D65" s="28"/>
      <c r="E65" s="29"/>
      <c r="F65" s="30"/>
      <c r="G65" s="31"/>
      <c r="H65" s="32"/>
    </row>
    <row r="66" spans="2:16" ht="15.75" customHeight="1" x14ac:dyDescent="0.2">
      <c r="B66" s="28" t="s">
        <v>79</v>
      </c>
      <c r="C66" s="28"/>
      <c r="D66" s="28"/>
      <c r="E66" s="29"/>
      <c r="F66" s="30">
        <v>65.75</v>
      </c>
      <c r="G66" s="31">
        <v>1.1000000000000001E-3</v>
      </c>
      <c r="H66" s="32"/>
    </row>
    <row r="67" spans="2:16" ht="15.75" customHeight="1" x14ac:dyDescent="0.2">
      <c r="B67" s="27" t="s">
        <v>71</v>
      </c>
      <c r="C67" s="27"/>
      <c r="D67" s="27"/>
      <c r="E67" s="33"/>
      <c r="F67" s="34">
        <v>65.75</v>
      </c>
      <c r="G67" s="35">
        <v>1.1000000000000001E-3</v>
      </c>
      <c r="H67" s="36"/>
    </row>
    <row r="68" spans="2:16" ht="15.75" customHeight="1" x14ac:dyDescent="0.2">
      <c r="B68" s="28"/>
      <c r="C68" s="28"/>
      <c r="D68" s="28"/>
      <c r="E68" s="29"/>
      <c r="F68" s="30"/>
      <c r="G68" s="31"/>
      <c r="H68" s="32"/>
      <c r="L68" s="3"/>
    </row>
    <row r="69" spans="2:16" ht="15.75" customHeight="1" x14ac:dyDescent="0.2">
      <c r="B69" s="39" t="s">
        <v>75</v>
      </c>
      <c r="C69" s="39"/>
      <c r="D69" s="39"/>
      <c r="E69" s="40"/>
      <c r="F69" s="34">
        <v>65.75</v>
      </c>
      <c r="G69" s="35">
        <v>1.1000000000000001E-3</v>
      </c>
      <c r="H69" s="36"/>
    </row>
    <row r="70" spans="2:16" ht="15.75" customHeight="1" x14ac:dyDescent="0.2">
      <c r="B70" s="28" t="s">
        <v>80</v>
      </c>
      <c r="C70" s="28"/>
      <c r="D70" s="28"/>
      <c r="E70" s="29"/>
      <c r="F70" s="30">
        <v>62.7</v>
      </c>
      <c r="G70" s="31">
        <v>1.0000000000000009E-3</v>
      </c>
      <c r="H70" s="32"/>
      <c r="L70" s="3"/>
    </row>
    <row r="71" spans="2:16" ht="15.75" customHeight="1" x14ac:dyDescent="0.2">
      <c r="B71" s="43" t="s">
        <v>81</v>
      </c>
      <c r="C71" s="43"/>
      <c r="D71" s="43"/>
      <c r="E71" s="44"/>
      <c r="F71" s="45">
        <v>62124.85</v>
      </c>
      <c r="G71" s="46">
        <v>1</v>
      </c>
      <c r="H71" s="47"/>
      <c r="L71" s="3"/>
    </row>
    <row r="72" spans="2:16" ht="15.75" customHeight="1" x14ac:dyDescent="0.2">
      <c r="B72" s="2"/>
      <c r="L72" s="3"/>
    </row>
    <row r="73" spans="2:16" ht="15.75" customHeight="1" x14ac:dyDescent="0.2">
      <c r="B73" s="15" t="s">
        <v>421</v>
      </c>
      <c r="L73" s="3"/>
    </row>
    <row r="74" spans="2:16" ht="15.75" customHeight="1" x14ac:dyDescent="0.2">
      <c r="L74" s="3"/>
    </row>
    <row r="75" spans="2:16" ht="47.1" customHeight="1" x14ac:dyDescent="0.2">
      <c r="B75" s="98" t="s">
        <v>523</v>
      </c>
      <c r="C75" s="99"/>
      <c r="D75" s="99"/>
      <c r="E75" s="99"/>
      <c r="F75" s="99"/>
      <c r="G75" s="99"/>
      <c r="H75" s="100"/>
      <c r="L75" s="57"/>
      <c r="M75" s="57"/>
      <c r="N75" s="57"/>
      <c r="O75" s="57"/>
      <c r="P75" s="57"/>
    </row>
    <row r="76" spans="2:16" ht="15.75" customHeight="1" x14ac:dyDescent="0.2">
      <c r="H76" s="2"/>
      <c r="L76" s="57"/>
      <c r="M76" s="57"/>
      <c r="N76" s="57"/>
      <c r="O76" s="57"/>
      <c r="P76" s="57"/>
    </row>
    <row r="77" spans="2:16" ht="15.75" customHeight="1" x14ac:dyDescent="0.2">
      <c r="B77" s="58" t="s">
        <v>514</v>
      </c>
      <c r="H77" s="2"/>
      <c r="L77" s="57"/>
      <c r="M77" s="57"/>
      <c r="N77" s="57"/>
      <c r="O77" s="57"/>
      <c r="P77" s="57"/>
    </row>
    <row r="78" spans="2:16" ht="48" x14ac:dyDescent="0.2">
      <c r="B78" s="59" t="s">
        <v>60</v>
      </c>
      <c r="C78" s="59" t="s">
        <v>515</v>
      </c>
      <c r="D78" s="59" t="s">
        <v>516</v>
      </c>
      <c r="E78" s="59" t="s">
        <v>517</v>
      </c>
      <c r="F78" s="59" t="s">
        <v>518</v>
      </c>
      <c r="G78" s="59" t="s">
        <v>519</v>
      </c>
      <c r="H78" s="59" t="s">
        <v>520</v>
      </c>
      <c r="L78" s="57"/>
      <c r="M78" s="57"/>
      <c r="N78" s="57"/>
      <c r="O78" s="57"/>
      <c r="P78" s="57"/>
    </row>
    <row r="79" spans="2:16" ht="15.75" customHeight="1" x14ac:dyDescent="0.2">
      <c r="B79" s="60" t="s">
        <v>22</v>
      </c>
      <c r="C79" s="61" t="s">
        <v>521</v>
      </c>
      <c r="D79" s="61">
        <v>192042</v>
      </c>
      <c r="E79" s="61">
        <v>48010</v>
      </c>
      <c r="F79" s="61">
        <v>144032</v>
      </c>
      <c r="G79" s="61">
        <v>8447477</v>
      </c>
      <c r="H79" s="62">
        <v>0.1981</v>
      </c>
      <c r="L79" s="57"/>
      <c r="M79" s="57"/>
      <c r="N79" s="57"/>
      <c r="O79" s="57"/>
      <c r="P79" s="57"/>
    </row>
    <row r="80" spans="2:16" ht="15.75" customHeight="1" thickBot="1" x14ac:dyDescent="0.25">
      <c r="L80" s="9"/>
      <c r="M80" s="9"/>
      <c r="N80" s="9"/>
      <c r="O80" s="9"/>
      <c r="P80" s="9"/>
    </row>
    <row r="81" spans="2:16" ht="27" customHeight="1" thickBot="1" x14ac:dyDescent="0.25">
      <c r="B81" s="66" t="s">
        <v>528</v>
      </c>
      <c r="C81" s="67" t="s">
        <v>529</v>
      </c>
      <c r="D81" s="68" t="s">
        <v>530</v>
      </c>
      <c r="E81" s="69" t="s">
        <v>531</v>
      </c>
      <c r="G81" s="2"/>
      <c r="H81" s="2"/>
    </row>
    <row r="82" spans="2:16" ht="30" customHeight="1" x14ac:dyDescent="0.2">
      <c r="B82" s="74" t="s">
        <v>577</v>
      </c>
      <c r="C82" s="88"/>
      <c r="D82" s="91" t="s">
        <v>564</v>
      </c>
      <c r="E82" s="93"/>
      <c r="G82" s="2"/>
      <c r="H82" s="2"/>
    </row>
    <row r="83" spans="2:16" ht="28.5" customHeight="1" x14ac:dyDescent="0.2">
      <c r="B83" s="71" t="s">
        <v>573</v>
      </c>
      <c r="C83" s="89"/>
      <c r="D83" s="92"/>
      <c r="E83" s="89"/>
      <c r="G83" s="2"/>
      <c r="H83" s="2"/>
    </row>
    <row r="84" spans="2:16" ht="39.950000000000003" customHeight="1" x14ac:dyDescent="0.2">
      <c r="B84" s="71" t="s">
        <v>578</v>
      </c>
      <c r="C84" s="89"/>
      <c r="D84" s="92"/>
      <c r="E84" s="89"/>
      <c r="G84" s="2"/>
      <c r="H84" s="2"/>
    </row>
    <row r="85" spans="2:16" ht="30" customHeight="1" thickBot="1" x14ac:dyDescent="0.25">
      <c r="B85" s="72" t="s">
        <v>579</v>
      </c>
      <c r="C85" s="90"/>
      <c r="D85" s="75" t="s">
        <v>579</v>
      </c>
      <c r="E85" s="94"/>
      <c r="G85" s="2"/>
      <c r="H85" s="2"/>
    </row>
    <row r="86" spans="2:16" ht="15.75" customHeight="1" x14ac:dyDescent="0.2">
      <c r="L86" s="57"/>
      <c r="M86" s="57"/>
      <c r="N86" s="57"/>
      <c r="O86" s="57"/>
      <c r="P86" s="57"/>
    </row>
    <row r="87" spans="2:16" ht="12" x14ac:dyDescent="0.2">
      <c r="B87" s="2" t="s">
        <v>537</v>
      </c>
      <c r="C87" s="2"/>
      <c r="D87" s="2"/>
      <c r="G87" s="2"/>
      <c r="H87" s="2"/>
    </row>
    <row r="88" spans="2:16" ht="12" x14ac:dyDescent="0.2">
      <c r="B88" s="3" t="s">
        <v>538</v>
      </c>
      <c r="C88" s="2"/>
      <c r="D88" s="2"/>
      <c r="G88" s="2"/>
      <c r="H88" s="2"/>
    </row>
  </sheetData>
  <mergeCells count="4">
    <mergeCell ref="B75:H75"/>
    <mergeCell ref="C82:C85"/>
    <mergeCell ref="D82:D84"/>
    <mergeCell ref="E82:E85"/>
  </mergeCells>
  <hyperlinks>
    <hyperlink ref="I1" location="'Sheet1'!A1" display="Index" xr:uid="{1C42B60E-C04C-4A88-AF40-16DD08B66CC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C1CC5-60D3-4C87-A51C-F868B579FD15}">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85546875" style="12" customWidth="1"/>
    <col min="4" max="4" width="26.5703125" style="12" customWidth="1"/>
    <col min="5" max="5" width="35.140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102</v>
      </c>
      <c r="C7" s="28" t="s">
        <v>103</v>
      </c>
      <c r="D7" s="28" t="s">
        <v>104</v>
      </c>
      <c r="E7" s="29">
        <v>315122</v>
      </c>
      <c r="F7" s="30">
        <v>7434.04</v>
      </c>
      <c r="G7" s="31">
        <v>0.12790000000000001</v>
      </c>
      <c r="H7" s="32"/>
    </row>
    <row r="8" spans="2:9" ht="15.75" customHeight="1" x14ac:dyDescent="0.2">
      <c r="B8" s="28" t="s">
        <v>94</v>
      </c>
      <c r="C8" s="28" t="s">
        <v>95</v>
      </c>
      <c r="D8" s="28" t="s">
        <v>96</v>
      </c>
      <c r="E8" s="29">
        <v>334284</v>
      </c>
      <c r="F8" s="30">
        <v>5740.66</v>
      </c>
      <c r="G8" s="31">
        <v>9.8699999999999996E-2</v>
      </c>
      <c r="H8" s="32"/>
    </row>
    <row r="9" spans="2:9" ht="15.75" customHeight="1" x14ac:dyDescent="0.2">
      <c r="B9" s="28" t="s">
        <v>100</v>
      </c>
      <c r="C9" s="28" t="s">
        <v>101</v>
      </c>
      <c r="D9" s="28" t="s">
        <v>99</v>
      </c>
      <c r="E9" s="29">
        <v>399954</v>
      </c>
      <c r="F9" s="30">
        <v>5706.14</v>
      </c>
      <c r="G9" s="31">
        <v>9.8100000000000007E-2</v>
      </c>
      <c r="H9" s="32"/>
    </row>
    <row r="10" spans="2:9" ht="15.75" customHeight="1" x14ac:dyDescent="0.2">
      <c r="B10" s="28" t="s">
        <v>97</v>
      </c>
      <c r="C10" s="28" t="s">
        <v>98</v>
      </c>
      <c r="D10" s="28" t="s">
        <v>99</v>
      </c>
      <c r="E10" s="29">
        <v>633796</v>
      </c>
      <c r="F10" s="30">
        <v>4705.62</v>
      </c>
      <c r="G10" s="31">
        <v>8.09E-2</v>
      </c>
      <c r="H10" s="32"/>
    </row>
    <row r="11" spans="2:9" ht="15.75" customHeight="1" x14ac:dyDescent="0.2">
      <c r="B11" s="28" t="s">
        <v>132</v>
      </c>
      <c r="C11" s="28" t="s">
        <v>133</v>
      </c>
      <c r="D11" s="28" t="s">
        <v>134</v>
      </c>
      <c r="E11" s="29">
        <v>165439</v>
      </c>
      <c r="F11" s="30">
        <v>3912.63</v>
      </c>
      <c r="G11" s="31">
        <v>6.7299999999999999E-2</v>
      </c>
      <c r="H11" s="32"/>
    </row>
    <row r="12" spans="2:9" ht="15.75" customHeight="1" x14ac:dyDescent="0.2">
      <c r="B12" s="28" t="s">
        <v>137</v>
      </c>
      <c r="C12" s="28" t="s">
        <v>138</v>
      </c>
      <c r="D12" s="28" t="s">
        <v>96</v>
      </c>
      <c r="E12" s="29">
        <v>94863</v>
      </c>
      <c r="F12" s="30">
        <v>3371.95</v>
      </c>
      <c r="G12" s="31">
        <v>5.8000000000000003E-2</v>
      </c>
      <c r="H12" s="32"/>
    </row>
    <row r="13" spans="2:9" ht="15.75" customHeight="1" x14ac:dyDescent="0.2">
      <c r="B13" s="28" t="s">
        <v>208</v>
      </c>
      <c r="C13" s="28" t="s">
        <v>209</v>
      </c>
      <c r="D13" s="28" t="s">
        <v>99</v>
      </c>
      <c r="E13" s="29">
        <v>119720</v>
      </c>
      <c r="F13" s="30">
        <v>2206.02</v>
      </c>
      <c r="G13" s="31">
        <v>3.7900000000000003E-2</v>
      </c>
      <c r="H13" s="32"/>
    </row>
    <row r="14" spans="2:9" ht="15.75" customHeight="1" x14ac:dyDescent="0.2">
      <c r="B14" s="28" t="s">
        <v>212</v>
      </c>
      <c r="C14" s="28" t="s">
        <v>213</v>
      </c>
      <c r="D14" s="28" t="s">
        <v>214</v>
      </c>
      <c r="E14" s="29">
        <v>110623</v>
      </c>
      <c r="F14" s="30">
        <v>2009.91</v>
      </c>
      <c r="G14" s="31">
        <v>3.4599999999999999E-2</v>
      </c>
      <c r="H14" s="32"/>
    </row>
    <row r="15" spans="2:9" ht="15.75" customHeight="1" x14ac:dyDescent="0.2">
      <c r="B15" s="28" t="s">
        <v>157</v>
      </c>
      <c r="C15" s="28" t="s">
        <v>158</v>
      </c>
      <c r="D15" s="28" t="s">
        <v>99</v>
      </c>
      <c r="E15" s="29">
        <v>249324</v>
      </c>
      <c r="F15" s="30">
        <v>1851.48</v>
      </c>
      <c r="G15" s="31">
        <v>3.1800000000000002E-2</v>
      </c>
      <c r="H15" s="32"/>
    </row>
    <row r="16" spans="2:9" ht="15.75" customHeight="1" x14ac:dyDescent="0.2">
      <c r="B16" s="28" t="s">
        <v>105</v>
      </c>
      <c r="C16" s="28" t="s">
        <v>106</v>
      </c>
      <c r="D16" s="28" t="s">
        <v>107</v>
      </c>
      <c r="E16" s="29">
        <v>81573</v>
      </c>
      <c r="F16" s="30">
        <v>1769.6</v>
      </c>
      <c r="G16" s="31">
        <v>3.04E-2</v>
      </c>
      <c r="H16" s="32"/>
    </row>
    <row r="17" spans="2:8" ht="15.75" customHeight="1" x14ac:dyDescent="0.2">
      <c r="B17" s="28" t="s">
        <v>215</v>
      </c>
      <c r="C17" s="28" t="s">
        <v>216</v>
      </c>
      <c r="D17" s="28" t="s">
        <v>107</v>
      </c>
      <c r="E17" s="29">
        <v>798145</v>
      </c>
      <c r="F17" s="30">
        <v>1722</v>
      </c>
      <c r="G17" s="31">
        <v>2.9600000000000001E-2</v>
      </c>
      <c r="H17" s="32"/>
    </row>
    <row r="18" spans="2:8" ht="15.75" customHeight="1" x14ac:dyDescent="0.2">
      <c r="B18" s="28" t="s">
        <v>210</v>
      </c>
      <c r="C18" s="28" t="s">
        <v>211</v>
      </c>
      <c r="D18" s="28" t="s">
        <v>99</v>
      </c>
      <c r="E18" s="29">
        <v>351476</v>
      </c>
      <c r="F18" s="30">
        <v>1698.68</v>
      </c>
      <c r="G18" s="31">
        <v>2.92E-2</v>
      </c>
      <c r="H18" s="32"/>
    </row>
    <row r="19" spans="2:8" ht="15.75" customHeight="1" x14ac:dyDescent="0.2">
      <c r="B19" s="28" t="s">
        <v>176</v>
      </c>
      <c r="C19" s="28" t="s">
        <v>177</v>
      </c>
      <c r="D19" s="28" t="s">
        <v>134</v>
      </c>
      <c r="E19" s="29">
        <v>24162</v>
      </c>
      <c r="F19" s="30">
        <v>1691.79</v>
      </c>
      <c r="G19" s="31">
        <v>2.9100000000000001E-2</v>
      </c>
      <c r="H19" s="32"/>
    </row>
    <row r="20" spans="2:8" ht="15.75" customHeight="1" x14ac:dyDescent="0.2">
      <c r="B20" s="28" t="s">
        <v>117</v>
      </c>
      <c r="C20" s="28" t="s">
        <v>118</v>
      </c>
      <c r="D20" s="28" t="s">
        <v>119</v>
      </c>
      <c r="E20" s="29">
        <v>220829</v>
      </c>
      <c r="F20" s="30">
        <v>1515.44</v>
      </c>
      <c r="G20" s="31">
        <v>2.6100000000000002E-2</v>
      </c>
      <c r="H20" s="32"/>
    </row>
    <row r="21" spans="2:8" ht="15.75" customHeight="1" x14ac:dyDescent="0.2">
      <c r="B21" s="28" t="s">
        <v>217</v>
      </c>
      <c r="C21" s="28" t="s">
        <v>218</v>
      </c>
      <c r="D21" s="28" t="s">
        <v>107</v>
      </c>
      <c r="E21" s="29">
        <v>41253</v>
      </c>
      <c r="F21" s="30">
        <v>1308.81</v>
      </c>
      <c r="G21" s="31">
        <v>2.2499999999999999E-2</v>
      </c>
      <c r="H21" s="32"/>
    </row>
    <row r="22" spans="2:8" ht="15.75" customHeight="1" x14ac:dyDescent="0.2">
      <c r="B22" s="28" t="s">
        <v>174</v>
      </c>
      <c r="C22" s="28" t="s">
        <v>175</v>
      </c>
      <c r="D22" s="28" t="s">
        <v>96</v>
      </c>
      <c r="E22" s="29">
        <v>99399</v>
      </c>
      <c r="F22" s="30">
        <v>1119.8800000000001</v>
      </c>
      <c r="G22" s="31">
        <v>1.9300000000000001E-2</v>
      </c>
      <c r="H22" s="32"/>
    </row>
    <row r="23" spans="2:8" ht="15.75" customHeight="1" x14ac:dyDescent="0.2">
      <c r="B23" s="28" t="s">
        <v>178</v>
      </c>
      <c r="C23" s="28" t="s">
        <v>179</v>
      </c>
      <c r="D23" s="28" t="s">
        <v>116</v>
      </c>
      <c r="E23" s="29">
        <v>12190</v>
      </c>
      <c r="F23" s="30">
        <v>1013.28</v>
      </c>
      <c r="G23" s="31">
        <v>1.7399999999999999E-2</v>
      </c>
      <c r="H23" s="32"/>
    </row>
    <row r="24" spans="2:8" ht="15.75" customHeight="1" x14ac:dyDescent="0.2">
      <c r="B24" s="28" t="s">
        <v>234</v>
      </c>
      <c r="C24" s="28" t="s">
        <v>235</v>
      </c>
      <c r="D24" s="28" t="s">
        <v>192</v>
      </c>
      <c r="E24" s="29">
        <v>38252</v>
      </c>
      <c r="F24" s="30">
        <v>973.38</v>
      </c>
      <c r="G24" s="31">
        <v>1.67E-2</v>
      </c>
      <c r="H24" s="32"/>
    </row>
    <row r="25" spans="2:8" ht="15.75" customHeight="1" x14ac:dyDescent="0.2">
      <c r="B25" s="28" t="s">
        <v>172</v>
      </c>
      <c r="C25" s="28" t="s">
        <v>173</v>
      </c>
      <c r="D25" s="28" t="s">
        <v>143</v>
      </c>
      <c r="E25" s="29">
        <v>5531</v>
      </c>
      <c r="F25" s="30">
        <v>885.37</v>
      </c>
      <c r="G25" s="31">
        <v>1.52E-2</v>
      </c>
      <c r="H25" s="32"/>
    </row>
    <row r="26" spans="2:8" ht="15.75" customHeight="1" x14ac:dyDescent="0.2">
      <c r="B26" s="28" t="s">
        <v>238</v>
      </c>
      <c r="C26" s="28" t="s">
        <v>239</v>
      </c>
      <c r="D26" s="28" t="s">
        <v>240</v>
      </c>
      <c r="E26" s="29">
        <v>71348</v>
      </c>
      <c r="F26" s="30">
        <v>871.09</v>
      </c>
      <c r="G26" s="31">
        <v>1.4999999999999999E-2</v>
      </c>
      <c r="H26" s="32"/>
    </row>
    <row r="27" spans="2:8" ht="15.75" customHeight="1" x14ac:dyDescent="0.2">
      <c r="B27" s="28" t="s">
        <v>147</v>
      </c>
      <c r="C27" s="28" t="s">
        <v>148</v>
      </c>
      <c r="D27" s="28" t="s">
        <v>120</v>
      </c>
      <c r="E27" s="29">
        <v>98620</v>
      </c>
      <c r="F27" s="30">
        <v>831.71</v>
      </c>
      <c r="G27" s="31">
        <v>1.43E-2</v>
      </c>
      <c r="H27" s="32"/>
    </row>
    <row r="28" spans="2:8" ht="15.75" customHeight="1" x14ac:dyDescent="0.2">
      <c r="B28" s="28" t="s">
        <v>112</v>
      </c>
      <c r="C28" s="28" t="s">
        <v>113</v>
      </c>
      <c r="D28" s="28" t="s">
        <v>96</v>
      </c>
      <c r="E28" s="29">
        <v>56505</v>
      </c>
      <c r="F28" s="30">
        <v>797.29</v>
      </c>
      <c r="G28" s="31">
        <v>1.37E-2</v>
      </c>
      <c r="H28" s="32"/>
    </row>
    <row r="29" spans="2:8" ht="15.75" customHeight="1" x14ac:dyDescent="0.2">
      <c r="B29" s="28" t="s">
        <v>243</v>
      </c>
      <c r="C29" s="28" t="s">
        <v>244</v>
      </c>
      <c r="D29" s="28" t="s">
        <v>96</v>
      </c>
      <c r="E29" s="29">
        <v>135261</v>
      </c>
      <c r="F29" s="30">
        <v>751.85</v>
      </c>
      <c r="G29" s="31">
        <v>1.29E-2</v>
      </c>
      <c r="H29" s="32"/>
    </row>
    <row r="30" spans="2:8" ht="15.75" customHeight="1" x14ac:dyDescent="0.2">
      <c r="B30" s="28" t="s">
        <v>232</v>
      </c>
      <c r="C30" s="28" t="s">
        <v>233</v>
      </c>
      <c r="D30" s="28" t="s">
        <v>146</v>
      </c>
      <c r="E30" s="29">
        <v>10558</v>
      </c>
      <c r="F30" s="30">
        <v>693.63</v>
      </c>
      <c r="G30" s="31">
        <v>1.1900000000000001E-2</v>
      </c>
      <c r="H30" s="32"/>
    </row>
    <row r="31" spans="2:8" ht="15.75" customHeight="1" x14ac:dyDescent="0.2">
      <c r="B31" s="28" t="s">
        <v>114</v>
      </c>
      <c r="C31" s="28" t="s">
        <v>115</v>
      </c>
      <c r="D31" s="28" t="s">
        <v>116</v>
      </c>
      <c r="E31" s="29">
        <v>87610</v>
      </c>
      <c r="F31" s="30">
        <v>692.95</v>
      </c>
      <c r="G31" s="31">
        <v>1.1900000000000001E-2</v>
      </c>
      <c r="H31" s="32"/>
    </row>
    <row r="32" spans="2:8" ht="15.75" customHeight="1" x14ac:dyDescent="0.2">
      <c r="B32" s="28" t="s">
        <v>269</v>
      </c>
      <c r="C32" s="28" t="s">
        <v>270</v>
      </c>
      <c r="D32" s="28" t="s">
        <v>161</v>
      </c>
      <c r="E32" s="29">
        <v>312035</v>
      </c>
      <c r="F32" s="30">
        <v>652.78</v>
      </c>
      <c r="G32" s="31">
        <v>1.12E-2</v>
      </c>
      <c r="H32" s="32"/>
    </row>
    <row r="33" spans="2:8" ht="15.75" customHeight="1" x14ac:dyDescent="0.2">
      <c r="B33" s="28" t="s">
        <v>259</v>
      </c>
      <c r="C33" s="28" t="s">
        <v>260</v>
      </c>
      <c r="D33" s="28" t="s">
        <v>161</v>
      </c>
      <c r="E33" s="29">
        <v>434318</v>
      </c>
      <c r="F33" s="30">
        <v>579.80999999999995</v>
      </c>
      <c r="G33" s="31">
        <v>0.01</v>
      </c>
      <c r="H33" s="32"/>
    </row>
    <row r="34" spans="2:8" ht="15.75" customHeight="1" x14ac:dyDescent="0.2">
      <c r="B34" s="28" t="s">
        <v>108</v>
      </c>
      <c r="C34" s="28" t="s">
        <v>109</v>
      </c>
      <c r="D34" s="28" t="s">
        <v>107</v>
      </c>
      <c r="E34" s="29">
        <v>3270</v>
      </c>
      <c r="F34" s="30">
        <v>575.62</v>
      </c>
      <c r="G34" s="31">
        <v>9.9000000000000008E-3</v>
      </c>
      <c r="H34" s="32"/>
    </row>
    <row r="35" spans="2:8" ht="15.75" customHeight="1" x14ac:dyDescent="0.2">
      <c r="B35" s="28" t="s">
        <v>402</v>
      </c>
      <c r="C35" s="28" t="s">
        <v>403</v>
      </c>
      <c r="D35" s="28" t="s">
        <v>99</v>
      </c>
      <c r="E35" s="29">
        <v>55084</v>
      </c>
      <c r="F35" s="30">
        <v>507.32</v>
      </c>
      <c r="G35" s="31">
        <v>8.6999999999999994E-3</v>
      </c>
      <c r="H35" s="32"/>
    </row>
    <row r="36" spans="2:8" ht="15.75" customHeight="1" x14ac:dyDescent="0.2">
      <c r="B36" s="28" t="s">
        <v>230</v>
      </c>
      <c r="C36" s="28" t="s">
        <v>231</v>
      </c>
      <c r="D36" s="28" t="s">
        <v>120</v>
      </c>
      <c r="E36" s="29">
        <v>11096</v>
      </c>
      <c r="F36" s="30">
        <v>450.82</v>
      </c>
      <c r="G36" s="31">
        <v>7.7999999999999996E-3</v>
      </c>
      <c r="H36" s="32"/>
    </row>
    <row r="37" spans="2:8" ht="15.75" customHeight="1" x14ac:dyDescent="0.2">
      <c r="B37" s="27" t="s">
        <v>71</v>
      </c>
      <c r="C37" s="27"/>
      <c r="D37" s="27"/>
      <c r="E37" s="33"/>
      <c r="F37" s="34">
        <v>58041.55</v>
      </c>
      <c r="G37" s="35">
        <v>0.99829999999999997</v>
      </c>
      <c r="H37" s="36"/>
    </row>
    <row r="38" spans="2:8" ht="15.75" customHeight="1" x14ac:dyDescent="0.2">
      <c r="B38" s="27" t="s">
        <v>123</v>
      </c>
      <c r="C38" s="28"/>
      <c r="D38" s="28"/>
      <c r="E38" s="29"/>
      <c r="F38" s="30"/>
      <c r="G38" s="31"/>
      <c r="H38" s="32"/>
    </row>
    <row r="39" spans="2:8" ht="15.75" customHeight="1" x14ac:dyDescent="0.2">
      <c r="B39" s="27" t="s">
        <v>71</v>
      </c>
      <c r="C39" s="28"/>
      <c r="D39" s="28"/>
      <c r="E39" s="29"/>
      <c r="F39" s="37" t="s">
        <v>73</v>
      </c>
      <c r="G39" s="38" t="s">
        <v>73</v>
      </c>
      <c r="H39" s="32"/>
    </row>
    <row r="40" spans="2:8" ht="15.75" customHeight="1" x14ac:dyDescent="0.2">
      <c r="B40" s="28"/>
      <c r="C40" s="28"/>
      <c r="D40" s="28"/>
      <c r="E40" s="29"/>
      <c r="F40" s="30"/>
      <c r="G40" s="31"/>
      <c r="H40" s="32"/>
    </row>
    <row r="41" spans="2:8" ht="15.75" customHeight="1" x14ac:dyDescent="0.2">
      <c r="B41" s="39" t="s">
        <v>75</v>
      </c>
      <c r="C41" s="39"/>
      <c r="D41" s="39"/>
      <c r="E41" s="40"/>
      <c r="F41" s="34">
        <v>58041.55</v>
      </c>
      <c r="G41" s="35">
        <v>0.99829999999999997</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78</v>
      </c>
      <c r="C44" s="28"/>
      <c r="D44" s="28"/>
      <c r="E44" s="29"/>
      <c r="F44" s="30"/>
      <c r="G44" s="31"/>
      <c r="H44" s="32"/>
    </row>
    <row r="45" spans="2:8" ht="15.75" customHeight="1" x14ac:dyDescent="0.2">
      <c r="B45" s="28" t="s">
        <v>79</v>
      </c>
      <c r="C45" s="28"/>
      <c r="D45" s="28"/>
      <c r="E45" s="29"/>
      <c r="F45" s="30">
        <v>51.49</v>
      </c>
      <c r="G45" s="31">
        <v>8.9999999999999998E-4</v>
      </c>
      <c r="H45" s="32"/>
    </row>
    <row r="46" spans="2:8" ht="15.75" customHeight="1" x14ac:dyDescent="0.2">
      <c r="B46" s="27" t="s">
        <v>71</v>
      </c>
      <c r="C46" s="27"/>
      <c r="D46" s="27"/>
      <c r="E46" s="33"/>
      <c r="F46" s="34">
        <v>51.49</v>
      </c>
      <c r="G46" s="35">
        <v>8.9999999999999998E-4</v>
      </c>
      <c r="H46" s="36"/>
    </row>
    <row r="47" spans="2:8" ht="15.75" customHeight="1" x14ac:dyDescent="0.2">
      <c r="B47" s="28"/>
      <c r="C47" s="28"/>
      <c r="D47" s="28"/>
      <c r="E47" s="29"/>
      <c r="F47" s="30"/>
      <c r="G47" s="31"/>
      <c r="H47" s="32"/>
    </row>
    <row r="48" spans="2:8" ht="15.75" customHeight="1" x14ac:dyDescent="0.2">
      <c r="B48" s="39" t="s">
        <v>75</v>
      </c>
      <c r="C48" s="39"/>
      <c r="D48" s="39"/>
      <c r="E48" s="40"/>
      <c r="F48" s="34">
        <v>51.49</v>
      </c>
      <c r="G48" s="35">
        <v>8.9999999999999998E-4</v>
      </c>
      <c r="H48" s="36"/>
    </row>
    <row r="49" spans="2:8" ht="15.75" customHeight="1" x14ac:dyDescent="0.2">
      <c r="B49" s="28" t="s">
        <v>80</v>
      </c>
      <c r="C49" s="28"/>
      <c r="D49" s="28"/>
      <c r="E49" s="29"/>
      <c r="F49" s="30">
        <v>48.84</v>
      </c>
      <c r="G49" s="31">
        <v>8.0000000000002292E-4</v>
      </c>
      <c r="H49" s="32"/>
    </row>
    <row r="50" spans="2:8" ht="15.75" customHeight="1" x14ac:dyDescent="0.2">
      <c r="B50" s="43" t="s">
        <v>81</v>
      </c>
      <c r="C50" s="43"/>
      <c r="D50" s="43"/>
      <c r="E50" s="44"/>
      <c r="F50" s="45">
        <v>58141.88</v>
      </c>
      <c r="G50" s="46">
        <v>1</v>
      </c>
      <c r="H50" s="47"/>
    </row>
    <row r="51" spans="2:8" ht="15.75" customHeight="1" thickBot="1" x14ac:dyDescent="0.25">
      <c r="B51" s="2"/>
    </row>
    <row r="52" spans="2:8" ht="27" customHeight="1" thickBot="1" x14ac:dyDescent="0.25">
      <c r="B52" s="66" t="s">
        <v>528</v>
      </c>
      <c r="C52" s="67" t="s">
        <v>529</v>
      </c>
      <c r="D52" s="68" t="s">
        <v>530</v>
      </c>
      <c r="E52" s="69" t="s">
        <v>531</v>
      </c>
      <c r="G52" s="2"/>
      <c r="H52" s="2"/>
    </row>
    <row r="53" spans="2:8" ht="30" customHeight="1" x14ac:dyDescent="0.2">
      <c r="B53" s="74" t="s">
        <v>580</v>
      </c>
      <c r="C53" s="88"/>
      <c r="D53" s="91" t="s">
        <v>567</v>
      </c>
      <c r="E53" s="93"/>
      <c r="G53" s="2"/>
      <c r="H53" s="2"/>
    </row>
    <row r="54" spans="2:8" ht="34.5" customHeight="1" x14ac:dyDescent="0.2">
      <c r="B54" s="71" t="s">
        <v>573</v>
      </c>
      <c r="C54" s="89"/>
      <c r="D54" s="92"/>
      <c r="E54" s="89"/>
      <c r="G54" s="2"/>
      <c r="H54" s="2"/>
    </row>
    <row r="55" spans="2:8" ht="39.950000000000003" customHeight="1" x14ac:dyDescent="0.2">
      <c r="B55" s="71" t="s">
        <v>581</v>
      </c>
      <c r="C55" s="89"/>
      <c r="D55" s="92"/>
      <c r="E55" s="89"/>
      <c r="G55" s="2"/>
      <c r="H55" s="2"/>
    </row>
    <row r="56" spans="2:8" ht="29.25" customHeight="1" thickBot="1" x14ac:dyDescent="0.25">
      <c r="B56" s="72" t="s">
        <v>579</v>
      </c>
      <c r="C56" s="90"/>
      <c r="D56" s="75" t="s">
        <v>579</v>
      </c>
      <c r="E56" s="94"/>
      <c r="G56" s="2"/>
      <c r="H56" s="2"/>
    </row>
    <row r="58" spans="2:8" ht="12" x14ac:dyDescent="0.2">
      <c r="B58" s="2" t="s">
        <v>537</v>
      </c>
      <c r="C58" s="2"/>
      <c r="D58" s="2"/>
      <c r="G58" s="2"/>
      <c r="H58" s="2"/>
    </row>
    <row r="59" spans="2:8" ht="12" x14ac:dyDescent="0.2">
      <c r="B59" s="3" t="s">
        <v>538</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0FB817FE-AE05-471F-972A-738EB425DD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216F4-F196-4181-8CC7-B1E511573334}">
  <dimension ref="B1:P95"/>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6.710937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92</v>
      </c>
      <c r="C5" s="22"/>
      <c r="D5" s="22"/>
      <c r="E5" s="23"/>
      <c r="F5" s="24"/>
      <c r="G5" s="25"/>
      <c r="H5" s="26"/>
    </row>
    <row r="6" spans="2:9" ht="15.75" customHeight="1" x14ac:dyDescent="0.2">
      <c r="B6" s="27" t="s">
        <v>93</v>
      </c>
      <c r="C6" s="28"/>
      <c r="D6" s="28"/>
      <c r="E6" s="29"/>
      <c r="F6" s="30"/>
      <c r="G6" s="31"/>
      <c r="H6" s="32"/>
    </row>
    <row r="7" spans="2:9" ht="15.75" customHeight="1" x14ac:dyDescent="0.2">
      <c r="B7" s="28" t="s">
        <v>94</v>
      </c>
      <c r="C7" s="28" t="s">
        <v>95</v>
      </c>
      <c r="D7" s="28" t="s">
        <v>96</v>
      </c>
      <c r="E7" s="29">
        <v>170557</v>
      </c>
      <c r="F7" s="30">
        <v>2926.08</v>
      </c>
      <c r="G7" s="31">
        <v>7.0599999999999996E-2</v>
      </c>
      <c r="H7" s="32"/>
    </row>
    <row r="8" spans="2:9" ht="15.75" customHeight="1" x14ac:dyDescent="0.2">
      <c r="B8" s="28" t="s">
        <v>97</v>
      </c>
      <c r="C8" s="28" t="s">
        <v>98</v>
      </c>
      <c r="D8" s="28" t="s">
        <v>99</v>
      </c>
      <c r="E8" s="29">
        <v>367901</v>
      </c>
      <c r="F8" s="30">
        <v>2732.4</v>
      </c>
      <c r="G8" s="31">
        <v>6.59E-2</v>
      </c>
      <c r="H8" s="32"/>
    </row>
    <row r="9" spans="2:9" ht="15.75" customHeight="1" x14ac:dyDescent="0.2">
      <c r="B9" s="28" t="s">
        <v>100</v>
      </c>
      <c r="C9" s="28" t="s">
        <v>101</v>
      </c>
      <c r="D9" s="28" t="s">
        <v>99</v>
      </c>
      <c r="E9" s="29">
        <v>157592</v>
      </c>
      <c r="F9" s="30">
        <v>2247.66</v>
      </c>
      <c r="G9" s="31">
        <v>5.4199999999999998E-2</v>
      </c>
      <c r="H9" s="32"/>
    </row>
    <row r="10" spans="2:9" ht="15.75" customHeight="1" x14ac:dyDescent="0.2">
      <c r="B10" s="28" t="s">
        <v>255</v>
      </c>
      <c r="C10" s="28" t="s">
        <v>256</v>
      </c>
      <c r="D10" s="28" t="s">
        <v>171</v>
      </c>
      <c r="E10" s="29">
        <v>41139</v>
      </c>
      <c r="F10" s="30">
        <v>1785.58</v>
      </c>
      <c r="G10" s="31">
        <v>4.3099999999999999E-2</v>
      </c>
      <c r="H10" s="32"/>
    </row>
    <row r="11" spans="2:9" ht="15.75" customHeight="1" x14ac:dyDescent="0.2">
      <c r="B11" s="28" t="s">
        <v>137</v>
      </c>
      <c r="C11" s="28" t="s">
        <v>138</v>
      </c>
      <c r="D11" s="28" t="s">
        <v>96</v>
      </c>
      <c r="E11" s="29">
        <v>48151</v>
      </c>
      <c r="F11" s="30">
        <v>1711.38</v>
      </c>
      <c r="G11" s="31">
        <v>4.1300000000000003E-2</v>
      </c>
      <c r="H11" s="32"/>
    </row>
    <row r="12" spans="2:9" ht="15.75" customHeight="1" x14ac:dyDescent="0.2">
      <c r="B12" s="28" t="s">
        <v>176</v>
      </c>
      <c r="C12" s="28" t="s">
        <v>177</v>
      </c>
      <c r="D12" s="28" t="s">
        <v>134</v>
      </c>
      <c r="E12" s="29">
        <v>21118</v>
      </c>
      <c r="F12" s="30">
        <v>1478.75</v>
      </c>
      <c r="G12" s="31">
        <v>3.5700000000000003E-2</v>
      </c>
      <c r="H12" s="32"/>
    </row>
    <row r="13" spans="2:9" ht="15.75" customHeight="1" x14ac:dyDescent="0.2">
      <c r="B13" s="28" t="s">
        <v>234</v>
      </c>
      <c r="C13" s="28" t="s">
        <v>235</v>
      </c>
      <c r="D13" s="28" t="s">
        <v>192</v>
      </c>
      <c r="E13" s="29">
        <v>42379</v>
      </c>
      <c r="F13" s="30">
        <v>1079.2</v>
      </c>
      <c r="G13" s="31">
        <v>2.5999999999999999E-2</v>
      </c>
      <c r="H13" s="32"/>
    </row>
    <row r="14" spans="2:9" ht="15.75" customHeight="1" x14ac:dyDescent="0.2">
      <c r="B14" s="28" t="s">
        <v>102</v>
      </c>
      <c r="C14" s="28" t="s">
        <v>103</v>
      </c>
      <c r="D14" s="28" t="s">
        <v>104</v>
      </c>
      <c r="E14" s="29">
        <v>39362</v>
      </c>
      <c r="F14" s="30">
        <v>928.77</v>
      </c>
      <c r="G14" s="31">
        <v>2.24E-2</v>
      </c>
      <c r="H14" s="32"/>
    </row>
    <row r="15" spans="2:9" ht="15.75" customHeight="1" x14ac:dyDescent="0.2">
      <c r="B15" s="28" t="s">
        <v>422</v>
      </c>
      <c r="C15" s="28" t="s">
        <v>423</v>
      </c>
      <c r="D15" s="28" t="s">
        <v>184</v>
      </c>
      <c r="E15" s="29">
        <v>9904</v>
      </c>
      <c r="F15" s="30">
        <v>916.77</v>
      </c>
      <c r="G15" s="31">
        <v>2.2100000000000002E-2</v>
      </c>
      <c r="H15" s="32"/>
    </row>
    <row r="16" spans="2:9" ht="15.75" customHeight="1" x14ac:dyDescent="0.2">
      <c r="B16" s="28" t="s">
        <v>195</v>
      </c>
      <c r="C16" s="28" t="s">
        <v>196</v>
      </c>
      <c r="D16" s="28" t="s">
        <v>120</v>
      </c>
      <c r="E16" s="29">
        <v>20500</v>
      </c>
      <c r="F16" s="30">
        <v>874.33</v>
      </c>
      <c r="G16" s="31">
        <v>2.1100000000000001E-2</v>
      </c>
      <c r="H16" s="32"/>
    </row>
    <row r="17" spans="2:8" ht="15.75" customHeight="1" x14ac:dyDescent="0.2">
      <c r="B17" s="28" t="s">
        <v>286</v>
      </c>
      <c r="C17" s="28" t="s">
        <v>287</v>
      </c>
      <c r="D17" s="28" t="s">
        <v>156</v>
      </c>
      <c r="E17" s="29">
        <v>173097</v>
      </c>
      <c r="F17" s="30">
        <v>860.21</v>
      </c>
      <c r="G17" s="31">
        <v>2.07E-2</v>
      </c>
      <c r="H17" s="32"/>
    </row>
    <row r="18" spans="2:8" ht="15.75" customHeight="1" x14ac:dyDescent="0.2">
      <c r="B18" s="28" t="s">
        <v>208</v>
      </c>
      <c r="C18" s="28" t="s">
        <v>209</v>
      </c>
      <c r="D18" s="28" t="s">
        <v>99</v>
      </c>
      <c r="E18" s="29">
        <v>44768</v>
      </c>
      <c r="F18" s="30">
        <v>824.96</v>
      </c>
      <c r="G18" s="31">
        <v>1.9900000000000001E-2</v>
      </c>
      <c r="H18" s="32"/>
    </row>
    <row r="19" spans="2:8" ht="15.75" customHeight="1" x14ac:dyDescent="0.2">
      <c r="B19" s="28" t="s">
        <v>172</v>
      </c>
      <c r="C19" s="28" t="s">
        <v>173</v>
      </c>
      <c r="D19" s="28" t="s">
        <v>143</v>
      </c>
      <c r="E19" s="29">
        <v>4844</v>
      </c>
      <c r="F19" s="30">
        <v>775.65</v>
      </c>
      <c r="G19" s="31">
        <v>1.8700000000000001E-2</v>
      </c>
      <c r="H19" s="32"/>
    </row>
    <row r="20" spans="2:8" ht="15.75" customHeight="1" x14ac:dyDescent="0.2">
      <c r="B20" s="28" t="s">
        <v>438</v>
      </c>
      <c r="C20" s="28" t="s">
        <v>439</v>
      </c>
      <c r="D20" s="28" t="s">
        <v>192</v>
      </c>
      <c r="E20" s="29">
        <v>67510</v>
      </c>
      <c r="F20" s="30">
        <v>774.2</v>
      </c>
      <c r="G20" s="31">
        <v>1.8700000000000001E-2</v>
      </c>
      <c r="H20" s="32"/>
    </row>
    <row r="21" spans="2:8" ht="15.75" customHeight="1" x14ac:dyDescent="0.2">
      <c r="B21" s="28" t="s">
        <v>251</v>
      </c>
      <c r="C21" s="28" t="s">
        <v>252</v>
      </c>
      <c r="D21" s="28" t="s">
        <v>107</v>
      </c>
      <c r="E21" s="29">
        <v>99791</v>
      </c>
      <c r="F21" s="30">
        <v>717.1</v>
      </c>
      <c r="G21" s="31">
        <v>1.7299999999999999E-2</v>
      </c>
      <c r="H21" s="32"/>
    </row>
    <row r="22" spans="2:8" ht="15.75" customHeight="1" x14ac:dyDescent="0.2">
      <c r="B22" s="28" t="s">
        <v>210</v>
      </c>
      <c r="C22" s="28" t="s">
        <v>211</v>
      </c>
      <c r="D22" s="28" t="s">
        <v>99</v>
      </c>
      <c r="E22" s="29">
        <v>144991</v>
      </c>
      <c r="F22" s="30">
        <v>700.6</v>
      </c>
      <c r="G22" s="31">
        <v>1.6899999999999998E-2</v>
      </c>
      <c r="H22" s="32"/>
    </row>
    <row r="23" spans="2:8" ht="15.75" customHeight="1" x14ac:dyDescent="0.2">
      <c r="B23" s="28" t="s">
        <v>434</v>
      </c>
      <c r="C23" s="28" t="s">
        <v>435</v>
      </c>
      <c r="D23" s="28" t="s">
        <v>184</v>
      </c>
      <c r="E23" s="29">
        <v>35758</v>
      </c>
      <c r="F23" s="30">
        <v>662.47</v>
      </c>
      <c r="G23" s="31">
        <v>1.6E-2</v>
      </c>
      <c r="H23" s="32"/>
    </row>
    <row r="24" spans="2:8" ht="15.75" customHeight="1" x14ac:dyDescent="0.2">
      <c r="B24" s="28" t="s">
        <v>105</v>
      </c>
      <c r="C24" s="28" t="s">
        <v>106</v>
      </c>
      <c r="D24" s="28" t="s">
        <v>107</v>
      </c>
      <c r="E24" s="29">
        <v>30354</v>
      </c>
      <c r="F24" s="30">
        <v>659.32</v>
      </c>
      <c r="G24" s="31">
        <v>1.5900000000000001E-2</v>
      </c>
      <c r="H24" s="32"/>
    </row>
    <row r="25" spans="2:8" ht="15.75" customHeight="1" x14ac:dyDescent="0.2">
      <c r="B25" s="28" t="s">
        <v>157</v>
      </c>
      <c r="C25" s="28" t="s">
        <v>158</v>
      </c>
      <c r="D25" s="28" t="s">
        <v>99</v>
      </c>
      <c r="E25" s="29">
        <v>88491</v>
      </c>
      <c r="F25" s="30">
        <v>656.96</v>
      </c>
      <c r="G25" s="31">
        <v>1.5800000000000002E-2</v>
      </c>
      <c r="H25" s="32"/>
    </row>
    <row r="26" spans="2:8" ht="15.75" customHeight="1" x14ac:dyDescent="0.2">
      <c r="B26" s="28" t="s">
        <v>188</v>
      </c>
      <c r="C26" s="28" t="s">
        <v>189</v>
      </c>
      <c r="D26" s="28" t="s">
        <v>171</v>
      </c>
      <c r="E26" s="29">
        <v>55764</v>
      </c>
      <c r="F26" s="30">
        <v>617.91999999999996</v>
      </c>
      <c r="G26" s="31">
        <v>1.49E-2</v>
      </c>
      <c r="H26" s="32"/>
    </row>
    <row r="27" spans="2:8" ht="15.75" customHeight="1" x14ac:dyDescent="0.2">
      <c r="B27" s="28" t="s">
        <v>217</v>
      </c>
      <c r="C27" s="28" t="s">
        <v>218</v>
      </c>
      <c r="D27" s="28" t="s">
        <v>107</v>
      </c>
      <c r="E27" s="29">
        <v>19100</v>
      </c>
      <c r="F27" s="30">
        <v>606.36</v>
      </c>
      <c r="G27" s="31">
        <v>1.46E-2</v>
      </c>
      <c r="H27" s="32"/>
    </row>
    <row r="28" spans="2:8" ht="15.75" customHeight="1" x14ac:dyDescent="0.2">
      <c r="B28" s="28" t="s">
        <v>182</v>
      </c>
      <c r="C28" s="28" t="s">
        <v>183</v>
      </c>
      <c r="D28" s="28" t="s">
        <v>184</v>
      </c>
      <c r="E28" s="29">
        <v>25305</v>
      </c>
      <c r="F28" s="30">
        <v>603.17999999999995</v>
      </c>
      <c r="G28" s="31">
        <v>1.4500000000000001E-2</v>
      </c>
      <c r="H28" s="32"/>
    </row>
    <row r="29" spans="2:8" ht="15.75" customHeight="1" x14ac:dyDescent="0.2">
      <c r="B29" s="28" t="s">
        <v>178</v>
      </c>
      <c r="C29" s="28" t="s">
        <v>179</v>
      </c>
      <c r="D29" s="28" t="s">
        <v>116</v>
      </c>
      <c r="E29" s="29">
        <v>7038</v>
      </c>
      <c r="F29" s="30">
        <v>585.15</v>
      </c>
      <c r="G29" s="31">
        <v>1.41E-2</v>
      </c>
      <c r="H29" s="32"/>
    </row>
    <row r="30" spans="2:8" ht="15.75" customHeight="1" x14ac:dyDescent="0.2">
      <c r="B30" s="28" t="s">
        <v>180</v>
      </c>
      <c r="C30" s="28" t="s">
        <v>181</v>
      </c>
      <c r="D30" s="28" t="s">
        <v>96</v>
      </c>
      <c r="E30" s="29">
        <v>18136</v>
      </c>
      <c r="F30" s="30">
        <v>563.79</v>
      </c>
      <c r="G30" s="31">
        <v>1.3599999999999999E-2</v>
      </c>
      <c r="H30" s="32"/>
    </row>
    <row r="31" spans="2:8" ht="15.75" customHeight="1" x14ac:dyDescent="0.2">
      <c r="B31" s="28" t="s">
        <v>169</v>
      </c>
      <c r="C31" s="28" t="s">
        <v>170</v>
      </c>
      <c r="D31" s="28" t="s">
        <v>171</v>
      </c>
      <c r="E31" s="29">
        <v>198500</v>
      </c>
      <c r="F31" s="30">
        <v>532.77</v>
      </c>
      <c r="G31" s="31">
        <v>1.2800000000000001E-2</v>
      </c>
      <c r="H31" s="32"/>
    </row>
    <row r="32" spans="2:8" ht="15.75" customHeight="1" x14ac:dyDescent="0.2">
      <c r="B32" s="28" t="s">
        <v>117</v>
      </c>
      <c r="C32" s="28" t="s">
        <v>118</v>
      </c>
      <c r="D32" s="28" t="s">
        <v>119</v>
      </c>
      <c r="E32" s="29">
        <v>72649</v>
      </c>
      <c r="F32" s="30">
        <v>498.74</v>
      </c>
      <c r="G32" s="31">
        <v>1.2E-2</v>
      </c>
      <c r="H32" s="32"/>
    </row>
    <row r="33" spans="2:8" ht="15.75" customHeight="1" x14ac:dyDescent="0.2">
      <c r="B33" s="28" t="s">
        <v>388</v>
      </c>
      <c r="C33" s="28" t="s">
        <v>389</v>
      </c>
      <c r="D33" s="28" t="s">
        <v>308</v>
      </c>
      <c r="E33" s="29">
        <v>92000</v>
      </c>
      <c r="F33" s="30">
        <v>479.69</v>
      </c>
      <c r="G33" s="31">
        <v>1.1599999999999999E-2</v>
      </c>
      <c r="H33" s="32"/>
    </row>
    <row r="34" spans="2:8" ht="15.75" customHeight="1" x14ac:dyDescent="0.2">
      <c r="B34" s="28" t="s">
        <v>300</v>
      </c>
      <c r="C34" s="28" t="s">
        <v>301</v>
      </c>
      <c r="D34" s="28" t="s">
        <v>120</v>
      </c>
      <c r="E34" s="29">
        <v>14604</v>
      </c>
      <c r="F34" s="30">
        <v>478.71</v>
      </c>
      <c r="G34" s="31">
        <v>1.15E-2</v>
      </c>
      <c r="H34" s="32"/>
    </row>
    <row r="35" spans="2:8" ht="15.75" customHeight="1" x14ac:dyDescent="0.2">
      <c r="B35" s="28" t="s">
        <v>317</v>
      </c>
      <c r="C35" s="28" t="s">
        <v>318</v>
      </c>
      <c r="D35" s="28" t="s">
        <v>224</v>
      </c>
      <c r="E35" s="29">
        <v>154921</v>
      </c>
      <c r="F35" s="30">
        <v>448.5</v>
      </c>
      <c r="G35" s="31">
        <v>1.0800000000000001E-2</v>
      </c>
      <c r="H35" s="32"/>
    </row>
    <row r="36" spans="2:8" ht="15.75" customHeight="1" x14ac:dyDescent="0.2">
      <c r="B36" s="28" t="s">
        <v>424</v>
      </c>
      <c r="C36" s="28" t="s">
        <v>425</v>
      </c>
      <c r="D36" s="28" t="s">
        <v>184</v>
      </c>
      <c r="E36" s="29">
        <v>50726</v>
      </c>
      <c r="F36" s="30">
        <v>426.73</v>
      </c>
      <c r="G36" s="31">
        <v>1.03E-2</v>
      </c>
      <c r="H36" s="32"/>
    </row>
    <row r="37" spans="2:8" ht="15.75" customHeight="1" x14ac:dyDescent="0.2">
      <c r="B37" s="28" t="s">
        <v>379</v>
      </c>
      <c r="C37" s="28" t="s">
        <v>380</v>
      </c>
      <c r="D37" s="28" t="s">
        <v>308</v>
      </c>
      <c r="E37" s="29">
        <v>38377</v>
      </c>
      <c r="F37" s="30">
        <v>421.03</v>
      </c>
      <c r="G37" s="31">
        <v>1.0200000000000001E-2</v>
      </c>
      <c r="H37" s="32"/>
    </row>
    <row r="38" spans="2:8" ht="15.75" customHeight="1" x14ac:dyDescent="0.2">
      <c r="B38" s="28" t="s">
        <v>273</v>
      </c>
      <c r="C38" s="28" t="s">
        <v>274</v>
      </c>
      <c r="D38" s="28" t="s">
        <v>120</v>
      </c>
      <c r="E38" s="29">
        <v>13194</v>
      </c>
      <c r="F38" s="30">
        <v>362.82</v>
      </c>
      <c r="G38" s="31">
        <v>8.6999999999999994E-3</v>
      </c>
      <c r="H38" s="32"/>
    </row>
    <row r="39" spans="2:8" ht="15.75" customHeight="1" x14ac:dyDescent="0.2">
      <c r="B39" s="28" t="s">
        <v>132</v>
      </c>
      <c r="C39" s="28" t="s">
        <v>133</v>
      </c>
      <c r="D39" s="28" t="s">
        <v>134</v>
      </c>
      <c r="E39" s="29">
        <v>14712</v>
      </c>
      <c r="F39" s="30">
        <v>347.87</v>
      </c>
      <c r="G39" s="31">
        <v>8.3999999999999995E-3</v>
      </c>
      <c r="H39" s="32"/>
    </row>
    <row r="40" spans="2:8" ht="15.75" customHeight="1" x14ac:dyDescent="0.2">
      <c r="B40" s="28" t="s">
        <v>358</v>
      </c>
      <c r="C40" s="28" t="s">
        <v>359</v>
      </c>
      <c r="D40" s="28" t="s">
        <v>360</v>
      </c>
      <c r="E40" s="29">
        <v>193219</v>
      </c>
      <c r="F40" s="30">
        <v>313.88</v>
      </c>
      <c r="G40" s="31">
        <v>7.6E-3</v>
      </c>
      <c r="H40" s="32"/>
    </row>
    <row r="41" spans="2:8" ht="15.75" customHeight="1" x14ac:dyDescent="0.2">
      <c r="B41" s="28" t="s">
        <v>162</v>
      </c>
      <c r="C41" s="28" t="s">
        <v>163</v>
      </c>
      <c r="D41" s="28" t="s">
        <v>143</v>
      </c>
      <c r="E41" s="29">
        <v>22627</v>
      </c>
      <c r="F41" s="30">
        <v>239.88</v>
      </c>
      <c r="G41" s="31">
        <v>5.7999999999999996E-3</v>
      </c>
      <c r="H41" s="32"/>
    </row>
    <row r="42" spans="2:8" ht="15.75" customHeight="1" x14ac:dyDescent="0.2">
      <c r="B42" s="28" t="s">
        <v>430</v>
      </c>
      <c r="C42" s="28" t="s">
        <v>431</v>
      </c>
      <c r="D42" s="28" t="s">
        <v>192</v>
      </c>
      <c r="E42" s="29">
        <v>55395</v>
      </c>
      <c r="F42" s="30">
        <v>237.37</v>
      </c>
      <c r="G42" s="31">
        <v>5.7000000000000002E-3</v>
      </c>
      <c r="H42" s="32"/>
    </row>
    <row r="43" spans="2:8" ht="15.75" customHeight="1" x14ac:dyDescent="0.2">
      <c r="B43" s="28" t="s">
        <v>346</v>
      </c>
      <c r="C43" s="28" t="s">
        <v>347</v>
      </c>
      <c r="D43" s="28" t="s">
        <v>192</v>
      </c>
      <c r="E43" s="29">
        <v>13989</v>
      </c>
      <c r="F43" s="30">
        <v>234</v>
      </c>
      <c r="G43" s="31">
        <v>5.5999999999999999E-3</v>
      </c>
      <c r="H43" s="32"/>
    </row>
    <row r="44" spans="2:8" ht="15.75" customHeight="1" x14ac:dyDescent="0.2">
      <c r="B44" s="28" t="s">
        <v>344</v>
      </c>
      <c r="C44" s="28" t="s">
        <v>345</v>
      </c>
      <c r="D44" s="28" t="s">
        <v>308</v>
      </c>
      <c r="E44" s="29">
        <v>27038</v>
      </c>
      <c r="F44" s="30">
        <v>218.55</v>
      </c>
      <c r="G44" s="31">
        <v>5.3E-3</v>
      </c>
      <c r="H44" s="32"/>
    </row>
    <row r="45" spans="2:8" ht="15.75" customHeight="1" x14ac:dyDescent="0.2">
      <c r="B45" s="28" t="s">
        <v>338</v>
      </c>
      <c r="C45" s="28" t="s">
        <v>339</v>
      </c>
      <c r="D45" s="28" t="s">
        <v>187</v>
      </c>
      <c r="E45" s="29">
        <v>8543</v>
      </c>
      <c r="F45" s="30">
        <v>210.87</v>
      </c>
      <c r="G45" s="31">
        <v>5.1000000000000004E-3</v>
      </c>
      <c r="H45" s="32"/>
    </row>
    <row r="46" spans="2:8" ht="15.75" customHeight="1" x14ac:dyDescent="0.2">
      <c r="B46" s="28" t="s">
        <v>141</v>
      </c>
      <c r="C46" s="28" t="s">
        <v>142</v>
      </c>
      <c r="D46" s="28" t="s">
        <v>143</v>
      </c>
      <c r="E46" s="29">
        <v>28243</v>
      </c>
      <c r="F46" s="30">
        <v>147.77000000000001</v>
      </c>
      <c r="G46" s="31">
        <v>3.5999999999999999E-3</v>
      </c>
      <c r="H46" s="32"/>
    </row>
    <row r="47" spans="2:8" ht="15.75" customHeight="1" x14ac:dyDescent="0.2">
      <c r="B47" s="28" t="s">
        <v>121</v>
      </c>
      <c r="C47" s="28" t="s">
        <v>122</v>
      </c>
      <c r="D47" s="28" t="s">
        <v>119</v>
      </c>
      <c r="E47" s="29">
        <v>5189</v>
      </c>
      <c r="F47" s="30">
        <v>17.03</v>
      </c>
      <c r="G47" s="31">
        <v>4.0000000000000002E-4</v>
      </c>
      <c r="H47" s="32"/>
    </row>
    <row r="48" spans="2:8" ht="15.75" customHeight="1" x14ac:dyDescent="0.2">
      <c r="B48" s="28" t="s">
        <v>511</v>
      </c>
      <c r="C48" s="28" t="s">
        <v>512</v>
      </c>
      <c r="D48" s="28" t="s">
        <v>107</v>
      </c>
      <c r="E48" s="29">
        <v>800</v>
      </c>
      <c r="F48" s="30">
        <v>1.1599999999999999</v>
      </c>
      <c r="G48" s="31" t="s">
        <v>420</v>
      </c>
      <c r="H48" s="32"/>
    </row>
    <row r="49" spans="2:8" ht="15.75" customHeight="1" x14ac:dyDescent="0.2">
      <c r="B49" s="27" t="s">
        <v>71</v>
      </c>
      <c r="C49" s="27"/>
      <c r="D49" s="27"/>
      <c r="E49" s="33"/>
      <c r="F49" s="34">
        <v>31906.16</v>
      </c>
      <c r="G49" s="35">
        <v>0.76929999999999998</v>
      </c>
      <c r="H49" s="36"/>
    </row>
    <row r="50" spans="2:8" ht="15.75" customHeight="1" x14ac:dyDescent="0.2">
      <c r="B50" s="27" t="s">
        <v>123</v>
      </c>
      <c r="C50" s="28"/>
      <c r="D50" s="28"/>
      <c r="E50" s="29"/>
      <c r="F50" s="30"/>
      <c r="G50" s="31"/>
      <c r="H50" s="32"/>
    </row>
    <row r="51" spans="2:8" ht="15.75" customHeight="1" x14ac:dyDescent="0.2">
      <c r="B51" s="27" t="s">
        <v>71</v>
      </c>
      <c r="C51" s="28"/>
      <c r="D51" s="28"/>
      <c r="E51" s="29"/>
      <c r="F51" s="37" t="s">
        <v>73</v>
      </c>
      <c r="G51" s="38" t="s">
        <v>73</v>
      </c>
      <c r="H51" s="32"/>
    </row>
    <row r="52" spans="2:8" ht="15.75" customHeight="1" x14ac:dyDescent="0.2">
      <c r="B52" s="28"/>
      <c r="C52" s="28"/>
      <c r="D52" s="28"/>
      <c r="E52" s="29"/>
      <c r="F52" s="30"/>
      <c r="G52" s="31"/>
      <c r="H52" s="32"/>
    </row>
    <row r="53" spans="2:8" ht="15.75" customHeight="1" x14ac:dyDescent="0.2">
      <c r="B53" s="39" t="s">
        <v>75</v>
      </c>
      <c r="C53" s="39"/>
      <c r="D53" s="39"/>
      <c r="E53" s="40"/>
      <c r="F53" s="34">
        <v>31906.16</v>
      </c>
      <c r="G53" s="35">
        <v>0.76929999999999998</v>
      </c>
      <c r="H53" s="36"/>
    </row>
    <row r="54" spans="2:8" ht="15.75" customHeight="1" x14ac:dyDescent="0.2">
      <c r="B54" s="28"/>
      <c r="C54" s="28"/>
      <c r="D54" s="28"/>
      <c r="E54" s="29"/>
      <c r="F54" s="30"/>
      <c r="G54" s="31"/>
      <c r="H54" s="32"/>
    </row>
    <row r="55" spans="2:8" ht="15.75" customHeight="1" x14ac:dyDescent="0.2">
      <c r="B55" s="27" t="s">
        <v>61</v>
      </c>
      <c r="C55" s="28"/>
      <c r="D55" s="28"/>
      <c r="E55" s="29"/>
      <c r="F55" s="30"/>
      <c r="G55" s="31"/>
      <c r="H55" s="32"/>
    </row>
    <row r="56" spans="2:8" ht="15.75" customHeight="1" x14ac:dyDescent="0.2">
      <c r="B56" s="27" t="s">
        <v>62</v>
      </c>
      <c r="C56" s="28"/>
      <c r="D56" s="28"/>
      <c r="E56" s="29"/>
      <c r="F56" s="30"/>
      <c r="G56" s="31"/>
      <c r="H56" s="32"/>
    </row>
    <row r="57" spans="2:8" ht="15.75" customHeight="1" x14ac:dyDescent="0.2">
      <c r="B57" s="28" t="s">
        <v>64</v>
      </c>
      <c r="C57" s="28" t="s">
        <v>65</v>
      </c>
      <c r="D57" s="28" t="s">
        <v>63</v>
      </c>
      <c r="E57" s="29">
        <v>200000</v>
      </c>
      <c r="F57" s="30">
        <v>201.93</v>
      </c>
      <c r="G57" s="31">
        <v>4.8999999999999998E-3</v>
      </c>
      <c r="H57" s="32">
        <v>5.9631000000000003E-2</v>
      </c>
    </row>
    <row r="58" spans="2:8" ht="15.75" customHeight="1" x14ac:dyDescent="0.2">
      <c r="B58" s="27" t="s">
        <v>71</v>
      </c>
      <c r="C58" s="27"/>
      <c r="D58" s="27"/>
      <c r="E58" s="33"/>
      <c r="F58" s="34">
        <v>201.93</v>
      </c>
      <c r="G58" s="35">
        <v>4.8999999999999998E-3</v>
      </c>
      <c r="H58" s="36"/>
    </row>
    <row r="59" spans="2:8" ht="15.75" customHeight="1" x14ac:dyDescent="0.2">
      <c r="B59" s="28"/>
      <c r="C59" s="28"/>
      <c r="D59" s="28"/>
      <c r="E59" s="29"/>
      <c r="F59" s="30"/>
      <c r="G59" s="31"/>
      <c r="H59" s="32"/>
    </row>
    <row r="60" spans="2:8" ht="15.75" customHeight="1" x14ac:dyDescent="0.2">
      <c r="B60" s="27" t="s">
        <v>72</v>
      </c>
      <c r="C60" s="28"/>
      <c r="D60" s="28"/>
      <c r="E60" s="29"/>
      <c r="F60" s="30"/>
      <c r="G60" s="31"/>
      <c r="H60" s="32"/>
    </row>
    <row r="61" spans="2:8" ht="15.75" customHeight="1" x14ac:dyDescent="0.2">
      <c r="B61" s="27" t="s">
        <v>71</v>
      </c>
      <c r="C61" s="28"/>
      <c r="D61" s="28"/>
      <c r="E61" s="29"/>
      <c r="F61" s="37" t="s">
        <v>73</v>
      </c>
      <c r="G61" s="38" t="s">
        <v>73</v>
      </c>
      <c r="H61" s="32"/>
    </row>
    <row r="62" spans="2:8" ht="15.75" customHeight="1" x14ac:dyDescent="0.2">
      <c r="B62" s="28"/>
      <c r="C62" s="28"/>
      <c r="D62" s="28"/>
      <c r="E62" s="29"/>
      <c r="F62" s="30"/>
      <c r="G62" s="31"/>
      <c r="H62" s="32"/>
    </row>
    <row r="63" spans="2:8" ht="15.75" customHeight="1" x14ac:dyDescent="0.2">
      <c r="B63" s="27" t="s">
        <v>74</v>
      </c>
      <c r="C63" s="28"/>
      <c r="D63" s="28"/>
      <c r="E63" s="29"/>
      <c r="F63" s="30"/>
      <c r="G63" s="31"/>
      <c r="H63" s="32"/>
    </row>
    <row r="64" spans="2:8" ht="15.75" customHeight="1" x14ac:dyDescent="0.2">
      <c r="B64" s="27" t="s">
        <v>71</v>
      </c>
      <c r="C64" s="28"/>
      <c r="D64" s="28"/>
      <c r="E64" s="29"/>
      <c r="F64" s="37" t="s">
        <v>73</v>
      </c>
      <c r="G64" s="38" t="s">
        <v>73</v>
      </c>
      <c r="H64" s="32"/>
    </row>
    <row r="65" spans="2:16" ht="15.75" customHeight="1" x14ac:dyDescent="0.2">
      <c r="B65" s="28"/>
      <c r="C65" s="28"/>
      <c r="D65" s="28"/>
      <c r="E65" s="29"/>
      <c r="F65" s="30"/>
      <c r="G65" s="31"/>
      <c r="H65" s="32"/>
    </row>
    <row r="66" spans="2:16" ht="15.75" customHeight="1" x14ac:dyDescent="0.2">
      <c r="B66" s="39" t="s">
        <v>75</v>
      </c>
      <c r="C66" s="39"/>
      <c r="D66" s="39"/>
      <c r="E66" s="40"/>
      <c r="F66" s="34">
        <v>201.93</v>
      </c>
      <c r="G66" s="35">
        <v>4.8999999999999998E-3</v>
      </c>
      <c r="H66" s="36"/>
    </row>
    <row r="67" spans="2:16" ht="15.75" customHeight="1" x14ac:dyDescent="0.2">
      <c r="B67" s="28"/>
      <c r="C67" s="28"/>
      <c r="D67" s="28"/>
      <c r="E67" s="29"/>
      <c r="F67" s="30"/>
      <c r="G67" s="31"/>
      <c r="H67" s="32"/>
    </row>
    <row r="68" spans="2:16" ht="15.75" customHeight="1" x14ac:dyDescent="0.2">
      <c r="B68" s="27" t="s">
        <v>76</v>
      </c>
      <c r="C68" s="28"/>
      <c r="D68" s="28"/>
      <c r="E68" s="29"/>
      <c r="F68" s="30"/>
      <c r="G68" s="31"/>
      <c r="H68" s="32"/>
      <c r="L68" s="3"/>
    </row>
    <row r="69" spans="2:16" ht="15.75" customHeight="1" x14ac:dyDescent="0.2">
      <c r="B69" s="28"/>
      <c r="C69" s="28"/>
      <c r="D69" s="28"/>
      <c r="E69" s="29"/>
      <c r="F69" s="30"/>
      <c r="G69" s="31"/>
      <c r="H69" s="32"/>
    </row>
    <row r="70" spans="2:16" ht="15.75" customHeight="1" x14ac:dyDescent="0.2">
      <c r="B70" s="27" t="s">
        <v>77</v>
      </c>
      <c r="C70" s="28"/>
      <c r="D70" s="28"/>
      <c r="E70" s="29"/>
      <c r="F70" s="30"/>
      <c r="G70" s="31"/>
      <c r="H70" s="32"/>
      <c r="L70" s="3"/>
    </row>
    <row r="71" spans="2:16" ht="15.75" customHeight="1" x14ac:dyDescent="0.2">
      <c r="B71" s="28" t="s">
        <v>87</v>
      </c>
      <c r="C71" s="28" t="s">
        <v>88</v>
      </c>
      <c r="D71" s="28" t="s">
        <v>63</v>
      </c>
      <c r="E71" s="29">
        <v>8450000</v>
      </c>
      <c r="F71" s="30">
        <v>8442.31</v>
      </c>
      <c r="G71" s="31">
        <v>0.2036</v>
      </c>
      <c r="H71" s="32">
        <v>3.3244999999999997E-2</v>
      </c>
      <c r="L71" s="3"/>
    </row>
    <row r="72" spans="2:16" ht="15.75" customHeight="1" x14ac:dyDescent="0.2">
      <c r="B72" s="28" t="s">
        <v>130</v>
      </c>
      <c r="C72" s="28" t="s">
        <v>131</v>
      </c>
      <c r="D72" s="28" t="s">
        <v>63</v>
      </c>
      <c r="E72" s="29">
        <v>500000</v>
      </c>
      <c r="F72" s="30">
        <v>497.51</v>
      </c>
      <c r="G72" s="31">
        <v>1.2E-2</v>
      </c>
      <c r="H72" s="32">
        <v>3.5798000000000003E-2</v>
      </c>
      <c r="L72" s="3"/>
    </row>
    <row r="73" spans="2:16" ht="15.75" customHeight="1" x14ac:dyDescent="0.2">
      <c r="B73" s="27" t="s">
        <v>71</v>
      </c>
      <c r="C73" s="27"/>
      <c r="D73" s="27"/>
      <c r="E73" s="33"/>
      <c r="F73" s="34">
        <v>8939.82</v>
      </c>
      <c r="G73" s="35">
        <v>0.21560000000000001</v>
      </c>
      <c r="H73" s="36"/>
      <c r="L73" s="3"/>
    </row>
    <row r="74" spans="2:16" ht="15.75" customHeight="1" x14ac:dyDescent="0.2">
      <c r="B74" s="28"/>
      <c r="C74" s="28"/>
      <c r="D74" s="28"/>
      <c r="E74" s="29"/>
      <c r="F74" s="30"/>
      <c r="G74" s="31"/>
      <c r="H74" s="32"/>
      <c r="L74" s="3"/>
    </row>
    <row r="75" spans="2:16" ht="15.75" customHeight="1" x14ac:dyDescent="0.2">
      <c r="B75" s="39" t="s">
        <v>75</v>
      </c>
      <c r="C75" s="39"/>
      <c r="D75" s="39"/>
      <c r="E75" s="40"/>
      <c r="F75" s="34">
        <v>8939.82</v>
      </c>
      <c r="G75" s="35">
        <v>0.21560000000000001</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78</v>
      </c>
      <c r="C78" s="28"/>
      <c r="D78" s="28"/>
      <c r="E78" s="29"/>
      <c r="F78" s="30"/>
      <c r="G78" s="31"/>
      <c r="H78" s="32"/>
      <c r="L78" s="9"/>
      <c r="M78" s="9"/>
      <c r="N78" s="9"/>
      <c r="O78" s="9"/>
      <c r="P78" s="9"/>
    </row>
    <row r="79" spans="2:16" ht="15.75" customHeight="1" x14ac:dyDescent="0.2">
      <c r="B79" s="28" t="s">
        <v>79</v>
      </c>
      <c r="C79" s="28"/>
      <c r="D79" s="28"/>
      <c r="E79" s="29"/>
      <c r="F79" s="30">
        <v>811.23</v>
      </c>
      <c r="G79" s="31">
        <v>1.9599999999999999E-2</v>
      </c>
      <c r="H79" s="32"/>
      <c r="L79" s="9"/>
      <c r="M79" s="9"/>
      <c r="N79" s="9"/>
      <c r="O79" s="9"/>
      <c r="P79" s="9"/>
    </row>
    <row r="80" spans="2:16" ht="15.75" customHeight="1" x14ac:dyDescent="0.2">
      <c r="B80" s="27" t="s">
        <v>71</v>
      </c>
      <c r="C80" s="27"/>
      <c r="D80" s="27"/>
      <c r="E80" s="33"/>
      <c r="F80" s="34">
        <v>811.23</v>
      </c>
      <c r="G80" s="35">
        <v>1.9599999999999999E-2</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39" t="s">
        <v>75</v>
      </c>
      <c r="C82" s="39"/>
      <c r="D82" s="39"/>
      <c r="E82" s="40"/>
      <c r="F82" s="34">
        <v>811.23</v>
      </c>
      <c r="G82" s="35">
        <v>1.9599999999999999E-2</v>
      </c>
      <c r="H82" s="36"/>
      <c r="L82" s="9"/>
      <c r="M82" s="9"/>
      <c r="N82" s="9"/>
      <c r="O82" s="9"/>
      <c r="P82" s="9"/>
    </row>
    <row r="83" spans="2:16" ht="15.75" customHeight="1" x14ac:dyDescent="0.2">
      <c r="B83" s="28" t="s">
        <v>80</v>
      </c>
      <c r="C83" s="28"/>
      <c r="D83" s="28"/>
      <c r="E83" s="29"/>
      <c r="F83" s="41">
        <v>-388.48</v>
      </c>
      <c r="G83" s="42">
        <v>-9.400000000000075E-3</v>
      </c>
      <c r="H83" s="32"/>
      <c r="L83" s="9"/>
      <c r="M83" s="9"/>
      <c r="N83" s="9"/>
      <c r="O83" s="9"/>
      <c r="P83" s="9"/>
    </row>
    <row r="84" spans="2:16" ht="15.75" customHeight="1" x14ac:dyDescent="0.2">
      <c r="B84" s="43" t="s">
        <v>81</v>
      </c>
      <c r="C84" s="43"/>
      <c r="D84" s="43"/>
      <c r="E84" s="44"/>
      <c r="F84" s="45">
        <v>41470.660000000003</v>
      </c>
      <c r="G84" s="46">
        <v>1</v>
      </c>
      <c r="H84" s="47"/>
      <c r="L84" s="9"/>
      <c r="M84" s="9"/>
      <c r="N84" s="9"/>
      <c r="O84" s="9"/>
      <c r="P84" s="9"/>
    </row>
    <row r="85" spans="2:16" ht="15.75" customHeight="1" x14ac:dyDescent="0.2">
      <c r="B85" s="2"/>
    </row>
    <row r="86" spans="2:16" ht="15.75" customHeight="1" x14ac:dyDescent="0.2">
      <c r="B86" s="15" t="s">
        <v>421</v>
      </c>
      <c r="L86" s="3"/>
    </row>
    <row r="87" spans="2:16" ht="15.75" customHeight="1" thickBot="1" x14ac:dyDescent="0.25"/>
    <row r="88" spans="2:16" ht="27" customHeight="1" thickBot="1" x14ac:dyDescent="0.25">
      <c r="B88" s="66" t="s">
        <v>528</v>
      </c>
      <c r="C88" s="67" t="s">
        <v>529</v>
      </c>
      <c r="D88" s="68" t="s">
        <v>530</v>
      </c>
      <c r="E88" s="69" t="s">
        <v>531</v>
      </c>
      <c r="G88" s="2"/>
      <c r="H88" s="2"/>
    </row>
    <row r="89" spans="2:16" ht="29.25" customHeight="1" x14ac:dyDescent="0.2">
      <c r="B89" s="74" t="s">
        <v>56</v>
      </c>
      <c r="C89" s="88"/>
      <c r="D89" s="91" t="s">
        <v>542</v>
      </c>
      <c r="E89" s="93"/>
      <c r="G89" s="2"/>
      <c r="H89" s="2"/>
    </row>
    <row r="90" spans="2:16" ht="39.950000000000003" customHeight="1" x14ac:dyDescent="0.2">
      <c r="B90" s="71" t="s">
        <v>552</v>
      </c>
      <c r="C90" s="89"/>
      <c r="D90" s="92"/>
      <c r="E90" s="89"/>
      <c r="G90" s="2"/>
      <c r="H90" s="2"/>
    </row>
    <row r="91" spans="2:16" ht="39.950000000000003" customHeight="1" x14ac:dyDescent="0.2">
      <c r="B91" s="71" t="s">
        <v>582</v>
      </c>
      <c r="C91" s="89"/>
      <c r="D91" s="92"/>
      <c r="E91" s="89"/>
      <c r="G91" s="2"/>
      <c r="H91" s="2"/>
    </row>
    <row r="92" spans="2:16" ht="23.25" customHeight="1" thickBot="1" x14ac:dyDescent="0.25">
      <c r="B92" s="72" t="s">
        <v>545</v>
      </c>
      <c r="C92" s="90"/>
      <c r="D92" s="75" t="s">
        <v>545</v>
      </c>
      <c r="E92" s="94"/>
      <c r="G92" s="2"/>
      <c r="H92" s="2"/>
    </row>
    <row r="94" spans="2:16" ht="12" x14ac:dyDescent="0.2">
      <c r="B94" s="2" t="s">
        <v>537</v>
      </c>
      <c r="C94" s="2"/>
      <c r="D94" s="2"/>
      <c r="G94" s="2"/>
      <c r="H94" s="2"/>
    </row>
    <row r="95" spans="2:16" ht="12" x14ac:dyDescent="0.2">
      <c r="B95" s="3" t="s">
        <v>538</v>
      </c>
      <c r="C95" s="2"/>
      <c r="D95" s="2"/>
      <c r="G95" s="2"/>
      <c r="H95" s="2"/>
    </row>
  </sheetData>
  <mergeCells count="3">
    <mergeCell ref="C89:C92"/>
    <mergeCell ref="D89:D91"/>
    <mergeCell ref="E89:E92"/>
  </mergeCells>
  <hyperlinks>
    <hyperlink ref="I1" location="'Sheet1'!A1" display="Index" xr:uid="{C1C4122E-FE64-421B-95BB-83075879614E}"/>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2022-04-09T15:14:04Z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