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T:\INVESTMENTS_VALUATION\2 Regulatory Monthly-Half yearly ReportIng\8 Nov 2023\Portfolio Monthly\"/>
    </mc:Choice>
  </mc:AlternateContent>
  <xr:revisionPtr revIDLastSave="0" documentId="13_ncr:1_{2226A030-5E60-4AC8-AE67-70BD5A4D577E}" xr6:coauthVersionLast="47" xr6:coauthVersionMax="47" xr10:uidLastSave="{00000000-0000-0000-0000-000000000000}"/>
  <bookViews>
    <workbookView xWindow="-120" yWindow="-120" windowWidth="24240" windowHeight="13140" xr2:uid="{00000000-000D-0000-FFFF-FFFF00000000}"/>
  </bookViews>
  <sheets>
    <sheet name="Sheet1" sheetId="3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7" r:id="rId12"/>
    <sheet name="LUNCLF" sheetId="38" r:id="rId13"/>
  </sheets>
  <definedNames>
    <definedName name="_xlnm._FilterDatabase" localSheetId="1" hidden="1">LDBOND!$B$5:$P$41</definedName>
    <definedName name="_xlnm._FilterDatabase" localSheetId="2" hidden="1">LDGETF!$B$5:$P$28</definedName>
    <definedName name="_xlnm._FilterDatabase" localSheetId="3" hidden="1">LDGSEC!$B$5:$P$33</definedName>
    <definedName name="_xlnm._FilterDatabase" localSheetId="4" hidden="1">LDINPF!$B$5:$P$71</definedName>
    <definedName name="_xlnm._FilterDatabase" localSheetId="5" hidden="1">LDMIPF!$B$5:$P$62</definedName>
    <definedName name="_xlnm._FilterDatabase" localSheetId="6" hidden="1">LDMNMF!$B$5:$P$28</definedName>
    <definedName name="_xlnm._FilterDatabase" localSheetId="7" hidden="1">LDONTF!$B$5:$P$27</definedName>
    <definedName name="_xlnm._FilterDatabase" localSheetId="8" hidden="1">LDSAPF!$B$5:$P$86</definedName>
    <definedName name="_xlnm._FilterDatabase" localSheetId="9" hidden="1">LDSTDF!$B$5:$P$47</definedName>
    <definedName name="_xlnm._FilterDatabase" localSheetId="10" hidden="1">LDUSTF!$B$5:$P$54</definedName>
    <definedName name="_xlnm._FilterDatabase" localSheetId="11" hidden="1">LLIQDF!$B$5:$P$108</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LLIQDF!$L$69:$P$85</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LLIQDF!$L$75:$P$85</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LLIQDF!$L$69:$P$87</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37" l="1"/>
  <c r="F19" i="37"/>
  <c r="G11" i="37"/>
  <c r="F11" i="37"/>
  <c r="G10" i="37"/>
</calcChain>
</file>

<file path=xl/sharedStrings.xml><?xml version="1.0" encoding="utf-8"?>
<sst xmlns="http://schemas.openxmlformats.org/spreadsheetml/2006/main" count="1450" uniqueCount="512">
  <si>
    <t>Name of the Instrument</t>
  </si>
  <si>
    <t>ISIN</t>
  </si>
  <si>
    <t>Quantity</t>
  </si>
  <si>
    <t>Market/Fair Value (Rounded, Rs. In Lacs)</t>
  </si>
  <si>
    <t>Rounded, % to Net Assets</t>
  </si>
  <si>
    <t>Industry / Rating</t>
  </si>
  <si>
    <t>Yield</t>
  </si>
  <si>
    <t>LIC MF MEDIUM TO LONG DURATION BOND FUND</t>
  </si>
  <si>
    <t>Monthly Portfolio Statement as on November 30,2023</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</si>
  <si>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</si>
  <si>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</si>
  <si>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</si>
  <si>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</si>
  <si>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</si>
  <si>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</si>
  <si>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</si>
  <si>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</si>
  <si>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</si>
  <si>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</si>
  <si>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</si>
  <si>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</si>
  <si>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</si>
  <si>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</si>
  <si>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</si>
  <si>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</si>
  <si>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</si>
  <si>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</si>
  <si>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</si>
  <si>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</si>
  <si>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</si>
  <si>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</si>
  <si>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</si>
  <si>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</si>
  <si>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</si>
  <si>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</si>
  <si>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</si>
  <si>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</si>
  <si>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</si>
  <si>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</si>
  <si>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</si>
  <si>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</si>
  <si>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</si>
  <si>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</si>
  <si>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</si>
  <si>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</si>
  <si>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Monthly Portfolio Statement as on November 30, 2023</t>
  </si>
  <si>
    <t>Scheme</t>
  </si>
  <si>
    <t>Scheme Name</t>
  </si>
  <si>
    <t>Debt Instruments</t>
  </si>
  <si>
    <t>(a)Listed / Awaiting listing on stock Exchanges</t>
  </si>
  <si>
    <t>7.7% State Government of Maharashtra</t>
  </si>
  <si>
    <t>IN2220220205</t>
  </si>
  <si>
    <t>SOVEREIGN</t>
  </si>
  <si>
    <t>7.26% Government of India</t>
  </si>
  <si>
    <t>IN0020220151</t>
  </si>
  <si>
    <t>7.8% State Government of Gujarat</t>
  </si>
  <si>
    <t>IN1520220055</t>
  </si>
  <si>
    <t>7.71% State Government of Maharashtra</t>
  </si>
  <si>
    <t>IN2220230139</t>
  </si>
  <si>
    <t>IN0020220060</t>
  </si>
  <si>
    <t>7.64% State Government of Maharashtra</t>
  </si>
  <si>
    <t>IN2220220114</t>
  </si>
  <si>
    <t>8.0% HDFC Bank Ltd. **</t>
  </si>
  <si>
    <t>INE040A08807</t>
  </si>
  <si>
    <t>CRISIL AAA</t>
  </si>
  <si>
    <t>7.82% State Government of Gujarat</t>
  </si>
  <si>
    <t>IN1520220030</t>
  </si>
  <si>
    <t>6.95% State Government of Gujarat</t>
  </si>
  <si>
    <t>IN1520210056</t>
  </si>
  <si>
    <t>7.86% State Government of Haryana</t>
  </si>
  <si>
    <t>IN1620220112</t>
  </si>
  <si>
    <t>Sub Total</t>
  </si>
  <si>
    <t>(b)Privately Placed/Unlisted</t>
  </si>
  <si>
    <t>NIL</t>
  </si>
  <si>
    <t>(c)Securitised Debt Instruments</t>
  </si>
  <si>
    <t>TOTAL</t>
  </si>
  <si>
    <t>Others</t>
  </si>
  <si>
    <t>SBI CDMDF--A2</t>
  </si>
  <si>
    <t>INF0RQ622028</t>
  </si>
  <si>
    <t>Treps / Reverse Repo</t>
  </si>
  <si>
    <t>Treps</t>
  </si>
  <si>
    <t>Net Receivables / (Payables)</t>
  </si>
  <si>
    <t>GRAND TOTAL</t>
  </si>
  <si>
    <t>**  Non Traded Security</t>
  </si>
  <si>
    <t>7.18% Government of India</t>
  </si>
  <si>
    <t>IN0020230085</t>
  </si>
  <si>
    <t>7.3% Government of India</t>
  </si>
  <si>
    <t>IN0020230051</t>
  </si>
  <si>
    <t>IN0020230077</t>
  </si>
  <si>
    <t>7.25% Government of India</t>
  </si>
  <si>
    <t>IN0020230044</t>
  </si>
  <si>
    <t>7.1% Government of India</t>
  </si>
  <si>
    <t>IN0020220011</t>
  </si>
  <si>
    <t>6.88% REC Ltd. **</t>
  </si>
  <si>
    <t>INE020B08CK8</t>
  </si>
  <si>
    <t>7.89% Power Grid Corporation of India Ltd. **</t>
  </si>
  <si>
    <t>INE752E07OE0</t>
  </si>
  <si>
    <t>7.4% National Bk for Agriculture &amp; Rural Dev. **</t>
  </si>
  <si>
    <t>INE261F08DO9</t>
  </si>
  <si>
    <t>8.021918% Bajaj Finance Ltd. **</t>
  </si>
  <si>
    <t>INE296A07SJ6</t>
  </si>
  <si>
    <t>7.35% NTPC Ltd. **</t>
  </si>
  <si>
    <t>INE733E08247</t>
  </si>
  <si>
    <t>7.45% Indian Railway Finance Corporation Ltd. **</t>
  </si>
  <si>
    <t>INE053F08320</t>
  </si>
  <si>
    <t>7.81% State Bank of India **</t>
  </si>
  <si>
    <t>INE062A08405</t>
  </si>
  <si>
    <t>7.39% Bank of Baroda **</t>
  </si>
  <si>
    <t>INE028A08281</t>
  </si>
  <si>
    <t>ICRA AAA</t>
  </si>
  <si>
    <t>7.75% Small Industries Development Bk of India **</t>
  </si>
  <si>
    <t>INE556F08KD0</t>
  </si>
  <si>
    <t>7.06% Government of India</t>
  </si>
  <si>
    <t>IN0020230010</t>
  </si>
  <si>
    <t>7.2% National Bk for Agriculture &amp; Rural Dev. **</t>
  </si>
  <si>
    <t>INE261F08DR2</t>
  </si>
  <si>
    <t>5.45% NTPC Ltd. **</t>
  </si>
  <si>
    <t>INE733E08163</t>
  </si>
  <si>
    <t>7.59% Power Finance Corporation Ltd. **</t>
  </si>
  <si>
    <t>INE134E08LX5</t>
  </si>
  <si>
    <t>7.74% Power Finance Corporation Ltd. **</t>
  </si>
  <si>
    <t>INE134E08JI0</t>
  </si>
  <si>
    <t>7.55% Power Finance Corporation Ltd. **</t>
  </si>
  <si>
    <t>INE134E08ML8</t>
  </si>
  <si>
    <t>7.7% HDFC Bank Ltd. **</t>
  </si>
  <si>
    <t>INE040A08955</t>
  </si>
  <si>
    <t>7.12% Hindustan Petroleum Corporation Ltd. **</t>
  </si>
  <si>
    <t>INE094A08127</t>
  </si>
  <si>
    <t>7.25% National Bk for Agriculture &amp; Rural Dev.</t>
  </si>
  <si>
    <t>INE261F08DQ4</t>
  </si>
  <si>
    <t>7.25% Small Industries Development Bk of India **</t>
  </si>
  <si>
    <t>INE556F08KA6</t>
  </si>
  <si>
    <t>7.71% REC Ltd.</t>
  </si>
  <si>
    <t>INE020B08EQ1</t>
  </si>
  <si>
    <t>7.83% Small Industries Development Bk of India</t>
  </si>
  <si>
    <t>INE556F08KL3</t>
  </si>
  <si>
    <t>INE134E08LU1</t>
  </si>
  <si>
    <t>7.68% Indian Railway Finance Corporation Ltd.</t>
  </si>
  <si>
    <t>INE053F08338</t>
  </si>
  <si>
    <t>7.34% GAIL (India) Ltd. **</t>
  </si>
  <si>
    <t>INE129A08014</t>
  </si>
  <si>
    <t>CARE AAA</t>
  </si>
  <si>
    <t>7.15% Small Industries Development Bk of India **</t>
  </si>
  <si>
    <t>INE556F08JY8</t>
  </si>
  <si>
    <t>5.63% Government of India</t>
  </si>
  <si>
    <t>IN0020210012</t>
  </si>
  <si>
    <t>Money Market Instruments</t>
  </si>
  <si>
    <t>Certificate of Deposit</t>
  </si>
  <si>
    <t>Kotak Mahindra Bank Ltd. ** #</t>
  </si>
  <si>
    <t>INE237A160V5</t>
  </si>
  <si>
    <t>CRISIL A1+</t>
  </si>
  <si>
    <t>ICICI Bank Ltd. ** #</t>
  </si>
  <si>
    <t>INE090AD6071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</si>
  <si>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</si>
  <si>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</si>
  <si>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</si>
  <si>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</si>
  <si>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</si>
  <si>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</si>
  <si>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</si>
  <si>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</si>
  <si>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</si>
  <si>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</si>
  <si>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</si>
  <si>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</si>
  <si>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</si>
  <si>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</si>
  <si>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</si>
  <si>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</si>
  <si>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</si>
  <si>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</si>
  <si>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</si>
  <si>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</si>
  <si>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</si>
  <si>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</si>
  <si>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</si>
  <si>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LTIMindtree Ltd.</t>
  </si>
  <si>
    <t>INE214T01019</t>
  </si>
  <si>
    <t>(b) Unlisted</t>
  </si>
  <si>
    <t>7.38% Government of India</t>
  </si>
  <si>
    <t>IN0020220037</t>
  </si>
  <si>
    <t>8.03% State Government of Karnataka</t>
  </si>
  <si>
    <t>IN1920170165</t>
  </si>
  <si>
    <t>7.17% Government of India</t>
  </si>
  <si>
    <t>IN0020230036</t>
  </si>
  <si>
    <t>6.69% Government of India</t>
  </si>
  <si>
    <t>IN0020220052</t>
  </si>
  <si>
    <t>8.49% NTPC Ltd. **</t>
  </si>
  <si>
    <t>INE733E07JP6</t>
  </si>
  <si>
    <t>Treasury Bill</t>
  </si>
  <si>
    <t>91 DAYS TBILL RED 07-12-2023</t>
  </si>
  <si>
    <t>IN002023X245</t>
  </si>
  <si>
    <t>182 DAYS TBILL RED 09-05-2024</t>
  </si>
  <si>
    <t>IN002023Y334</t>
  </si>
  <si>
    <t>91 DAYS TBILL RED 29-12-2023</t>
  </si>
  <si>
    <t>IN002023X278</t>
  </si>
  <si>
    <t>Axis Bank Ltd. #</t>
  </si>
  <si>
    <t>INE238AD6199</t>
  </si>
  <si>
    <t>Commercial Paper</t>
  </si>
  <si>
    <t>Ultratech Cement Ltd.</t>
  </si>
  <si>
    <t>INE481G14EB4</t>
  </si>
  <si>
    <t>TV18 Broadcast Ltd.</t>
  </si>
  <si>
    <t>INE886H14IT5</t>
  </si>
  <si>
    <t>ICRA A1+</t>
  </si>
  <si>
    <t>Network18 Media &amp; Investments Ltd.</t>
  </si>
  <si>
    <t>INE870H14RB8</t>
  </si>
  <si>
    <t>182 DAYS TBILL RED 07-12-2023</t>
  </si>
  <si>
    <t>IN002023Y102</t>
  </si>
  <si>
    <t>364 DAYS TBILL RED 14-12-2023</t>
  </si>
  <si>
    <t>IN002022Z374</t>
  </si>
  <si>
    <t>364 DAYS TBILL RED 28-12-2023</t>
  </si>
  <si>
    <t>IN002022Z390</t>
  </si>
  <si>
    <t>8.72% Shriram Finance Ltd. **</t>
  </si>
  <si>
    <t>INE721A07NO4</t>
  </si>
  <si>
    <t>CRISIL AA+</t>
  </si>
  <si>
    <t>7.13% Power Finance Corporation Ltd. **</t>
  </si>
  <si>
    <t>INE134E08LO4</t>
  </si>
  <si>
    <t>7.77% REC Ltd. **</t>
  </si>
  <si>
    <t>INE020B08EP3</t>
  </si>
  <si>
    <t>7.5% National Bk for Agriculture &amp; Rural Dev. **</t>
  </si>
  <si>
    <t>INE261F08DT8</t>
  </si>
  <si>
    <t>8.65% Power Finance Corporation Ltd. **</t>
  </si>
  <si>
    <t>INE134E08GV9</t>
  </si>
  <si>
    <t>Bajaj Finance Ltd. (ZCB) **</t>
  </si>
  <si>
    <t>INE296A07RY7</t>
  </si>
  <si>
    <t>5.23% National Bk for Agriculture &amp; Rural Dev.</t>
  </si>
  <si>
    <t>INE261F08DI1</t>
  </si>
  <si>
    <t>7.18% State Government of Tamil Nadu</t>
  </si>
  <si>
    <t>IN3120170078</t>
  </si>
  <si>
    <t>7.57% State Government of Gujarat</t>
  </si>
  <si>
    <t>IN1520220154</t>
  </si>
  <si>
    <t>7.57% REC Ltd. **</t>
  </si>
  <si>
    <t>INE020B08DU5</t>
  </si>
  <si>
    <t>5.27% National Bk for Agriculture &amp; Rural Dev. **</t>
  </si>
  <si>
    <t>INE261F08DF7</t>
  </si>
  <si>
    <t>7.22% State Government of Karnataka</t>
  </si>
  <si>
    <t>IN1920160026</t>
  </si>
  <si>
    <t>7.77% Power Finance Corporation Ltd. **</t>
  </si>
  <si>
    <t>INE134E08MC7</t>
  </si>
  <si>
    <t>Punjab National Bank #</t>
  </si>
  <si>
    <t>INE160A16NT5</t>
  </si>
  <si>
    <t>Small Industries Development Bk of India ** #</t>
  </si>
  <si>
    <t>INE556F16AG7</t>
  </si>
  <si>
    <t>Canara Bank ** #</t>
  </si>
  <si>
    <t>INE476A16WK5</t>
  </si>
  <si>
    <t>Axis Bank Ltd. ** #</t>
  </si>
  <si>
    <t>INE238AD6561</t>
  </si>
  <si>
    <t>HDFC Bank Ltd. ** #</t>
  </si>
  <si>
    <t>INE040A16DY0</t>
  </si>
  <si>
    <t>IndusInd Bank Ltd. ** #</t>
  </si>
  <si>
    <t>INE095A16T81</t>
  </si>
  <si>
    <t>INE238AD6579</t>
  </si>
  <si>
    <t>IDFC First Bank Ltd. ** #</t>
  </si>
  <si>
    <t>INE092T16UC1</t>
  </si>
  <si>
    <t>INE040A16EB6</t>
  </si>
  <si>
    <t>INE160A16NH0</t>
  </si>
  <si>
    <t>INE237A163T3</t>
  </si>
  <si>
    <t>INE237A166T6</t>
  </si>
  <si>
    <t>INE040A16DZ7</t>
  </si>
  <si>
    <t>INE556F16AL7</t>
  </si>
  <si>
    <t>Tata Capital Housing Finance Ltd. **</t>
  </si>
  <si>
    <t>INE033L14MN1</t>
  </si>
  <si>
    <t>Shriram Finance Ltd. **</t>
  </si>
  <si>
    <t>INE721A14DJ1</t>
  </si>
  <si>
    <t>Reliance Retail Ventures Ltd.</t>
  </si>
  <si>
    <t>INE929O14AW0</t>
  </si>
  <si>
    <t>National Bk for Agriculture &amp; Rural Dev. **</t>
  </si>
  <si>
    <t>INE261F14KD5</t>
  </si>
  <si>
    <t>Cholamandalam Investment &amp; Fin Co Ltd. **</t>
  </si>
  <si>
    <t>INE121A14VH0</t>
  </si>
  <si>
    <t>L &amp; T Finance Ltd. **</t>
  </si>
  <si>
    <t>INE027E14OD5</t>
  </si>
  <si>
    <t>HDFC Bank Ltd. **</t>
  </si>
  <si>
    <t>INE040A14276</t>
  </si>
  <si>
    <t>INE027E14OH6</t>
  </si>
  <si>
    <t>INE040A14318</t>
  </si>
  <si>
    <t>Birla Group Holdings Pvt Ltd. **</t>
  </si>
  <si>
    <t>INE09OL14EE5</t>
  </si>
  <si>
    <t>182 DAYS TBILL RED 04-01-2024</t>
  </si>
  <si>
    <t>IN002023Y144</t>
  </si>
  <si>
    <t>182 DAYS TBILL RED 11-01-2024</t>
  </si>
  <si>
    <t>IN002023Y151</t>
  </si>
  <si>
    <t>ZCB - Zero Coupon Bond</t>
  </si>
  <si>
    <t>7.37% Government of India</t>
  </si>
  <si>
    <t>IN0020230101</t>
  </si>
  <si>
    <t>5.85% REC Ltd. **</t>
  </si>
  <si>
    <t>INE020B08DF6</t>
  </si>
  <si>
    <t>7.64% Power Finance Corporation Ltd. **</t>
  </si>
  <si>
    <t>INE134E08MT1</t>
  </si>
  <si>
    <t>7.9% Bajaj Finance Ltd. **</t>
  </si>
  <si>
    <t>INE296A07SF4</t>
  </si>
  <si>
    <t>7.47% Small Industries Development Bk of India **</t>
  </si>
  <si>
    <t>INE556F08KE8</t>
  </si>
  <si>
    <t>8.3% Tata Capital Financial Services Ltd.</t>
  </si>
  <si>
    <t>INE306N07NL3</t>
  </si>
  <si>
    <t>7.49% Indian Railway Finance Corporation Ltd. **</t>
  </si>
  <si>
    <t>INE053F07AA7</t>
  </si>
  <si>
    <t>7.8779% Kotak Mahindra Prime Ltd. **</t>
  </si>
  <si>
    <t>INE916DA7SC2</t>
  </si>
  <si>
    <t>7.95% Sikka Ports and Terminals Ltd. **</t>
  </si>
  <si>
    <t>INE941D07158</t>
  </si>
  <si>
    <t>6.81% State Government of Maharashtra</t>
  </si>
  <si>
    <t>IN2220200215</t>
  </si>
  <si>
    <t>7.69% State Government of Maharashtra</t>
  </si>
  <si>
    <t>IN2220220213</t>
  </si>
  <si>
    <t>9.25% Reliance Industries Ltd. **</t>
  </si>
  <si>
    <t>INE110L08037</t>
  </si>
  <si>
    <t>INE040A16EE0</t>
  </si>
  <si>
    <t>364 DAYS TBILL RED 06-06-2024</t>
  </si>
  <si>
    <t>IN002023Z117</t>
  </si>
  <si>
    <t>364 DAYS TBILL RED 14-03-2024</t>
  </si>
  <si>
    <t>IN002022Z507</t>
  </si>
  <si>
    <t>9.37% State Government of Gujarat</t>
  </si>
  <si>
    <t>IN1520130130</t>
  </si>
  <si>
    <t>9.39% State Government of Karnataka</t>
  </si>
  <si>
    <t>IN1920130060</t>
  </si>
  <si>
    <t>Punjab National Bank ** #</t>
  </si>
  <si>
    <t>INE160A16NW9</t>
  </si>
  <si>
    <t>Canara Bank #</t>
  </si>
  <si>
    <t>INE476A16WR0</t>
  </si>
  <si>
    <t>Bank of Baroda ** #</t>
  </si>
  <si>
    <t>INE028A16EC9</t>
  </si>
  <si>
    <t>FITCH A1+</t>
  </si>
  <si>
    <t>INE092T16VS5</t>
  </si>
  <si>
    <t>INE476A16UL7</t>
  </si>
  <si>
    <t>Small Industries Development Bk of India #</t>
  </si>
  <si>
    <t>INE556F16AD4</t>
  </si>
  <si>
    <t>INE040A16DO1</t>
  </si>
  <si>
    <t>INE476A16WU4</t>
  </si>
  <si>
    <t>INE160A16NO6</t>
  </si>
  <si>
    <t>Bank of Baroda #</t>
  </si>
  <si>
    <t>INE028A16DC1</t>
  </si>
  <si>
    <t>National Bk for Agriculture &amp; Rural Dev. ** #</t>
  </si>
  <si>
    <t>INE261F16686</t>
  </si>
  <si>
    <t>INE028A16EA3</t>
  </si>
  <si>
    <t>INE028A16DT5</t>
  </si>
  <si>
    <t>INE476A16UN3</t>
  </si>
  <si>
    <t>Small Industries Development Bk of India</t>
  </si>
  <si>
    <t>INE556F14JU4</t>
  </si>
  <si>
    <t>INE261F14KL8</t>
  </si>
  <si>
    <t>Ultratech Cement Ltd. **</t>
  </si>
  <si>
    <t>INE481G14EC2</t>
  </si>
  <si>
    <t>Reliance Retail Ventures Ltd. **</t>
  </si>
  <si>
    <t>INE929O14BE6</t>
  </si>
  <si>
    <t>HDFC Securities Ltd. **</t>
  </si>
  <si>
    <t>INE700G14GQ0</t>
  </si>
  <si>
    <t>INE929O14BB2</t>
  </si>
  <si>
    <t>Aditya Birla Fashion and Retail Ltd. **</t>
  </si>
  <si>
    <t>INE647O14EX8</t>
  </si>
  <si>
    <t>Small Industries Development Bk of India **</t>
  </si>
  <si>
    <t>INE556F14JJ7</t>
  </si>
  <si>
    <t>Motilal Oswal Financial Services Ltd. **</t>
  </si>
  <si>
    <t>INE338I14FT1</t>
  </si>
  <si>
    <t>Network18 Media &amp; Investments Ltd. **</t>
  </si>
  <si>
    <t>INE870H14RR4</t>
  </si>
  <si>
    <t>Godrej Housing Finance Ltd. **</t>
  </si>
  <si>
    <t>INE02JD14286</t>
  </si>
  <si>
    <t>Godrej Finance Ltd. **</t>
  </si>
  <si>
    <t>INE02KN14135</t>
  </si>
  <si>
    <t>ICICI Securities Primary Dealership Ltd. **</t>
  </si>
  <si>
    <t>INE849D14HJ5</t>
  </si>
  <si>
    <t>Export Import Bank of India **</t>
  </si>
  <si>
    <t>INE514E14RF0</t>
  </si>
  <si>
    <t>INE929O14AY6</t>
  </si>
  <si>
    <t>Kotak Securities Ltd. **</t>
  </si>
  <si>
    <t>INE028E14MJ4</t>
  </si>
  <si>
    <t>INE261F14KG8</t>
  </si>
  <si>
    <t>INE261F14KI4</t>
  </si>
  <si>
    <t>Larsen &amp; Toubro Ltd. **</t>
  </si>
  <si>
    <t>INE018A14KF5</t>
  </si>
  <si>
    <t>Aditya Birla Finance Ltd. **</t>
  </si>
  <si>
    <t>INE860H141R0</t>
  </si>
  <si>
    <t>INE929O14BC0</t>
  </si>
  <si>
    <t>Godrej Industries Ltd. **</t>
  </si>
  <si>
    <t>INE233A14B60</t>
  </si>
  <si>
    <t>INE233A14B52</t>
  </si>
  <si>
    <t>TV18 Broadcast Ltd. **</t>
  </si>
  <si>
    <t>INE886H14IW9</t>
  </si>
  <si>
    <t>INE233A14B78</t>
  </si>
  <si>
    <t>ICICI Securities Ltd. **</t>
  </si>
  <si>
    <t>INE763G14RL6</t>
  </si>
  <si>
    <t>INE870H14RQ6</t>
  </si>
  <si>
    <t>INE233A14E26</t>
  </si>
  <si>
    <t>INE870H14RD4</t>
  </si>
  <si>
    <t>Tata Motors Finance Ltd. **</t>
  </si>
  <si>
    <t>INE477S14BR9</t>
  </si>
  <si>
    <t>INE233A14C28</t>
  </si>
  <si>
    <t>INE233A14C10</t>
  </si>
  <si>
    <t>INE647O14EZ3</t>
  </si>
  <si>
    <t>INE700G14HE4</t>
  </si>
  <si>
    <t>INE700G14HF1</t>
  </si>
  <si>
    <t>INE09OL14CO8</t>
  </si>
  <si>
    <t>INE763G14QW5</t>
  </si>
  <si>
    <t>INE018A14KD0</t>
  </si>
  <si>
    <t>INE233A14C36</t>
  </si>
  <si>
    <t>INE233A14E34</t>
  </si>
  <si>
    <t>91 DAYS TBILL RED 08-02-2024</t>
  </si>
  <si>
    <t>IN002023X336</t>
  </si>
  <si>
    <t>91 DAYS TBILL RED 11-01-2024</t>
  </si>
  <si>
    <t>IN002023X294</t>
  </si>
  <si>
    <t>91 DAYS TBILL RED 01-02-2024</t>
  </si>
  <si>
    <t>IN002023X328</t>
  </si>
  <si>
    <t>364 DAYS TBILL RED 22-02-2024</t>
  </si>
  <si>
    <t>IN002022Z473</t>
  </si>
  <si>
    <t>91 DAYS TBILL RED 29-02-2024</t>
  </si>
  <si>
    <t>IN002023X369</t>
  </si>
  <si>
    <t>91 DAYS TBILL RED 25-01-2024</t>
  </si>
  <si>
    <t>IN002023X310</t>
  </si>
  <si>
    <t>182 DAYS TBILL RED 21-12-2023</t>
  </si>
  <si>
    <t>IN002023Y128</t>
  </si>
  <si>
    <t>91 DAYS TBILL RED 15-02-2024</t>
  </si>
  <si>
    <t>IN002023X344</t>
  </si>
  <si>
    <t>Government of India</t>
  </si>
  <si>
    <t>IN001223C055</t>
  </si>
  <si>
    <t>LIC MF Arbitrage Fund has invested (inter scheme investments) in LIC MF Liquid Fund. Market value of such investments as on 30th November 2023 is 593.21 lacs.</t>
  </si>
  <si>
    <t>LIC MF Equity Savings Fund has invested (inter scheme investments) in LIC MF Liquid Fund. Market value of such investments as on 30th November 2023 is 122.28 lacs.</t>
  </si>
  <si>
    <t>Alternative Investment Fund</t>
  </si>
  <si>
    <t>Riskometer</t>
  </si>
  <si>
    <t>Moderate</t>
  </si>
  <si>
    <t>Low</t>
  </si>
  <si>
    <t>Low to Moderate</t>
  </si>
  <si>
    <t>Not Applicable</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</si>
  <si>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</si>
  <si>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</si>
  <si>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</si>
  <si>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</si>
  <si>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</si>
  <si>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</si>
  <si>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</si>
  <si>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</si>
  <si>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</si>
  <si>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</si>
  <si>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</si>
  <si>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</si>
  <si>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</si>
  <si>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</si>
  <si>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</si>
  <si>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</si>
  <si>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</si>
  <si>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</si>
  <si>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</si>
  <si>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</si>
  <si>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</si>
  <si>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</si>
  <si>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</si>
  <si>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</si>
  <si>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</si>
  <si>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</si>
  <si>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</si>
  <si>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</si>
  <si>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</si>
  <si>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</si>
  <si>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</si>
  <si>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</si>
  <si>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</si>
  <si>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</si>
  <si>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</si>
  <si>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</si>
  <si>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</si>
  <si>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</si>
  <si>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</si>
  <si>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</si>
  <si>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</si>
  <si>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</si>
  <si>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</si>
  <si>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</si>
  <si>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</si>
  <si>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</si>
  <si>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</si>
  <si>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</si>
  <si>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</si>
  <si>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</si>
  <si>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</si>
  <si>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</si>
  <si>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</si>
  <si>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</si>
  <si>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</si>
  <si>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</si>
  <si>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</si>
  <si>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</si>
  <si>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</si>
  <si>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</si>
  <si>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</si>
  <si>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</si>
  <si>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</si>
  <si>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</si>
  <si>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</si>
  <si>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</si>
  <si>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</si>
  <si>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</si>
  <si>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</si>
  <si>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</si>
  <si>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</si>
  <si>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</si>
  <si>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</si>
  <si>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</si>
  <si>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</si>
  <si>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</si>
  <si>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</si>
  <si>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</si>
  <si>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</si>
  <si>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</si>
  <si>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</si>
  <si>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</si>
  <si>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</si>
  <si>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</si>
  <si>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</si>
  <si>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CRISIL Liquid Fund BI Index</t>
  </si>
  <si>
    <t>•Investment in Debt/Money Market Instruments with maturity of upto 91 days.</t>
  </si>
  <si>
    <t>•Risk – Low to Moderate</t>
  </si>
  <si>
    <t>Liquid Fund</t>
  </si>
  <si>
    <t>30 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</si>
</sst>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0">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6">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2" fillId="0" borderId="9" xfId="0" applyFont="1" applyBorder="1" applyAlignment="1">
      <alignment horizontal="left"/>
    </xf>
    <xf numFmtId="4" fontId="2" fillId="0" borderId="9" xfId="0" applyNumberFormat="1" applyFont="1" applyBorder="1"/>
    <xf numFmtId="10" fontId="2" fillId="0" borderId="9" xfId="0" applyNumberFormat="1" applyFont="1" applyBorder="1" applyAlignment="1">
      <alignment horizontal="right"/>
    </xf>
    <xf numFmtId="10" fontId="2" fillId="0" borderId="9" xfId="1" applyNumberFormat="1" applyFont="1" applyBorder="1"/>
    <xf numFmtId="168" fontId="2" fillId="0" borderId="9" xfId="0" applyNumberFormat="1" applyFont="1" applyBorder="1"/>
    <xf numFmtId="15" fontId="2" fillId="0" borderId="0" xfId="0" applyNumberFormat="1" applyFont="1"/>
    <xf numFmtId="0" fontId="3" fillId="0" borderId="9"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10" xfId="0" applyFont="1" applyFill="1" applyBorder="1" applyAlignment="1">
      <alignment horizontal="left" vertical="center" wrapText="1" readingOrder="1"/>
    </xf>
    <xf numFmtId="0" fontId="8" fillId="3" borderId="10" xfId="0" applyFont="1" applyFill="1" applyBorder="1" applyAlignment="1">
      <alignment horizontal="center" vertical="center" wrapText="1" readingOrder="1"/>
    </xf>
    <xf numFmtId="0" fontId="9" fillId="0" borderId="11" xfId="0" applyFont="1" applyBorder="1" applyAlignment="1">
      <alignment horizontal="left" vertical="center" wrapText="1" indent="3" readingOrder="1"/>
    </xf>
    <xf numFmtId="0" fontId="10" fillId="0" borderId="13" xfId="0" applyFont="1" applyBorder="1" applyAlignment="1">
      <alignment horizontal="center" vertical="center" wrapText="1" readingOrder="1"/>
    </xf>
    <xf numFmtId="0" fontId="12" fillId="0" borderId="11" xfId="0" applyFont="1" applyBorder="1" applyAlignment="1">
      <alignment horizontal="left" vertical="center" indent="3" readingOrder="1"/>
    </xf>
    <xf numFmtId="0" fontId="12" fillId="0" borderId="11" xfId="0" applyFont="1" applyBorder="1" applyAlignment="1">
      <alignment horizontal="left" vertical="center" wrapText="1" indent="3" readingOrder="1"/>
    </xf>
    <xf numFmtId="0" fontId="9" fillId="0" borderId="17" xfId="0" applyFont="1" applyBorder="1" applyAlignment="1">
      <alignment horizontal="left" vertical="center" indent="3" readingOrder="1"/>
    </xf>
    <xf numFmtId="0" fontId="10" fillId="0" borderId="19" xfId="0" applyFont="1" applyBorder="1" applyAlignment="1">
      <alignment horizontal="center" vertical="center"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0" fillId="0" borderId="0" xfId="0" applyAlignment="1">
      <alignment horizontal="left" vertical="center"/>
    </xf>
    <xf numFmtId="0" fontId="0" fillId="0" borderId="24" xfId="0" applyBorder="1" applyAlignment="1">
      <alignment vertical="center" wrapText="1"/>
    </xf>
    <xf numFmtId="0" fontId="0" fillId="0" borderId="24" xfId="0" applyBorder="1" applyAlignment="1">
      <alignment vertical="center"/>
    </xf>
    <xf numFmtId="0" fontId="0" fillId="0" borderId="24" xfId="0" applyBorder="1" applyAlignment="1">
      <alignment horizontal="left" vertical="center" wrapText="1"/>
    </xf>
    <xf numFmtId="0" fontId="0" fillId="0" borderId="24" xfId="0" applyBorder="1" applyAlignment="1">
      <alignment horizontal="center" vertical="center" wrapText="1"/>
    </xf>
    <xf numFmtId="0" fontId="13" fillId="0" borderId="24" xfId="0" applyFont="1" applyBorder="1" applyAlignment="1">
      <alignment horizontal="center" wrapText="1"/>
    </xf>
    <xf numFmtId="0" fontId="13" fillId="0" borderId="24" xfId="0" applyFont="1" applyBorder="1" applyAlignment="1">
      <alignment horizontal="center" vertical="top" wrapText="1" readingOrder="1"/>
    </xf>
    <xf numFmtId="0" fontId="13" fillId="0" borderId="24" xfId="0" applyFont="1" applyBorder="1" applyAlignment="1">
      <alignment horizontal="center" wrapText="1" readingOrder="1"/>
    </xf>
    <xf numFmtId="0" fontId="14" fillId="4" borderId="24" xfId="0" applyFont="1" applyFill="1" applyBorder="1" applyAlignment="1">
      <alignment horizontal="center" wrapText="1" readingOrder="1"/>
    </xf>
    <xf numFmtId="0" fontId="15" fillId="0" borderId="27" xfId="0" applyFont="1" applyBorder="1" applyAlignment="1">
      <alignment horizontal="justify" vertical="center"/>
    </xf>
    <xf numFmtId="0" fontId="16" fillId="0" borderId="28" xfId="0" applyFont="1" applyBorder="1" applyAlignment="1">
      <alignment horizontal="justify" vertical="center"/>
    </xf>
    <xf numFmtId="0" fontId="16" fillId="0" borderId="19" xfId="0" applyFont="1" applyBorder="1" applyAlignment="1">
      <alignment horizontal="justify" vertical="center"/>
    </xf>
    <xf numFmtId="0" fontId="17" fillId="0" borderId="29" xfId="0" applyFont="1" applyBorder="1" applyAlignment="1">
      <alignment wrapText="1"/>
    </xf>
    <xf numFmtId="0" fontId="17" fillId="0" borderId="29" xfId="0" applyFont="1" applyBorder="1"/>
    <xf numFmtId="4" fontId="15" fillId="0" borderId="29" xfId="0" applyNumberFormat="1" applyFont="1" applyBorder="1" applyAlignment="1">
      <alignment horizontal="justify" vertical="center"/>
    </xf>
    <xf numFmtId="4" fontId="2" fillId="0" borderId="0" xfId="0" applyNumberFormat="1" applyFont="1" applyAlignment="1">
      <alignment horizontal="left"/>
    </xf>
    <xf numFmtId="0" fontId="15" fillId="0" borderId="29" xfId="0" applyFont="1" applyBorder="1" applyAlignment="1">
      <alignment horizontal="justify" vertical="center"/>
    </xf>
    <xf numFmtId="0" fontId="10" fillId="0" borderId="30"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2" fillId="0" borderId="17" xfId="0" applyFont="1" applyBorder="1" applyAlignment="1">
      <alignment horizontal="left" vertical="center" wrapText="1" indent="3" readingOrder="1"/>
    </xf>
    <xf numFmtId="0" fontId="10" fillId="0" borderId="29" xfId="0" applyFont="1" applyBorder="1" applyAlignment="1">
      <alignment horizontal="center" vertical="center" wrapText="1" readingOrder="1"/>
    </xf>
    <xf numFmtId="0" fontId="13" fillId="0" borderId="24" xfId="0" applyFont="1" applyBorder="1" applyAlignment="1">
      <alignment horizontal="center" vertical="top" wrapText="1"/>
    </xf>
    <xf numFmtId="0" fontId="8" fillId="3" borderId="31" xfId="0" applyFont="1" applyFill="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7" xfId="0" applyFont="1" applyBorder="1" applyAlignment="1">
      <alignment horizontal="left" vertical="center" wrapText="1" indent="3" readingOrder="1"/>
    </xf>
    <xf numFmtId="0" fontId="10" fillId="0" borderId="34" xfId="0" applyFont="1" applyBorder="1" applyAlignment="1">
      <alignment horizontal="center" vertical="center" wrapText="1" readingOrder="1"/>
    </xf>
    <xf numFmtId="0" fontId="9" fillId="0" borderId="35" xfId="0" applyFont="1" applyBorder="1" applyAlignment="1">
      <alignment horizontal="left" vertical="center" indent="3" readingOrder="1"/>
    </xf>
    <xf numFmtId="0" fontId="10" fillId="0" borderId="13" xfId="0" applyFont="1" applyBorder="1" applyAlignment="1">
      <alignment horizontal="center" vertical="center" readingOrder="1"/>
    </xf>
    <xf numFmtId="0" fontId="10" fillId="0" borderId="19" xfId="0" applyFont="1" applyBorder="1" applyAlignment="1">
      <alignment horizontal="center" vertical="center" wrapText="1" readingOrder="1"/>
    </xf>
    <xf numFmtId="0" fontId="9" fillId="0" borderId="36" xfId="0" applyFont="1" applyBorder="1" applyAlignment="1">
      <alignment horizontal="left" vertical="center" readingOrder="1"/>
    </xf>
    <xf numFmtId="0" fontId="8" fillId="0" borderId="36" xfId="0" applyFont="1" applyBorder="1" applyAlignment="1">
      <alignment horizontal="center" vertical="center" wrapText="1" readingOrder="1"/>
    </xf>
    <xf numFmtId="0" fontId="12" fillId="0" borderId="16" xfId="0" applyFont="1" applyBorder="1" applyAlignment="1">
      <alignment horizontal="left" vertical="center" wrapText="1" indent="3" readingOrder="1"/>
    </xf>
    <xf numFmtId="0" fontId="11" fillId="0" borderId="0" xfId="0" applyFont="1" applyAlignment="1">
      <alignment vertical="center"/>
    </xf>
    <xf numFmtId="0" fontId="8" fillId="5" borderId="27" xfId="0" applyFont="1" applyFill="1" applyBorder="1" applyAlignment="1">
      <alignment horizontal="left" vertical="center" wrapText="1" readingOrder="1"/>
    </xf>
    <xf numFmtId="0" fontId="8" fillId="5" borderId="13" xfId="0" applyFont="1" applyFill="1" applyBorder="1" applyAlignment="1">
      <alignment horizontal="center" vertical="center" wrapText="1" readingOrder="1"/>
    </xf>
    <xf numFmtId="0" fontId="8" fillId="5" borderId="27" xfId="0" applyFont="1" applyFill="1" applyBorder="1" applyAlignment="1">
      <alignment horizontal="center" vertical="center" wrapText="1" readingOrder="1"/>
    </xf>
    <xf numFmtId="0" fontId="11" fillId="0" borderId="0" xfId="0" applyFont="1"/>
    <xf numFmtId="0" fontId="10" fillId="0" borderId="35" xfId="0" applyFont="1" applyBorder="1" applyAlignment="1">
      <alignment horizontal="left" vertical="center" indent="3" readingOrder="1"/>
    </xf>
    <xf numFmtId="0" fontId="10" fillId="0" borderId="33" xfId="0" applyFont="1" applyBorder="1" applyAlignment="1">
      <alignment horizontal="center" vertical="center" readingOrder="1"/>
    </xf>
    <xf numFmtId="0" fontId="11" fillId="0" borderId="11" xfId="0" applyFont="1" applyBorder="1" applyAlignment="1">
      <alignment horizontal="left" vertical="center" wrapText="1" indent="3" readingOrder="1"/>
    </xf>
    <xf numFmtId="0" fontId="10" fillId="0" borderId="17"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7" xfId="0" applyBorder="1" applyAlignment="1">
      <alignment vertical="center" wrapText="1"/>
    </xf>
    <xf numFmtId="0" fontId="0" fillId="0" borderId="27" xfId="0" applyBorder="1" applyAlignment="1">
      <alignment vertical="center"/>
    </xf>
    <xf numFmtId="0" fontId="0" fillId="0" borderId="27" xfId="0" applyBorder="1" applyAlignment="1">
      <alignment horizontal="left" vertical="center" wrapText="1"/>
    </xf>
    <xf numFmtId="0" fontId="0" fillId="0" borderId="27" xfId="0" applyBorder="1" applyAlignment="1">
      <alignment horizontal="center" vertical="center" wrapText="1"/>
    </xf>
    <xf numFmtId="0" fontId="18" fillId="6" borderId="27" xfId="0" applyFont="1" applyFill="1" applyBorder="1" applyAlignment="1">
      <alignment horizontal="center" vertical="center" wrapText="1"/>
    </xf>
    <xf numFmtId="0" fontId="0" fillId="0" borderId="27" xfId="0" applyBorder="1" applyAlignment="1">
      <alignment horizontal="center" wrapText="1"/>
    </xf>
    <xf numFmtId="0" fontId="0" fillId="0" borderId="27" xfId="0" applyBorder="1" applyAlignment="1">
      <alignment horizontal="center" vertical="top" wrapText="1" readingOrder="1"/>
    </xf>
    <xf numFmtId="0" fontId="0" fillId="0" borderId="27" xfId="0" applyBorder="1" applyAlignment="1">
      <alignment horizontal="center" vertical="top" wrapText="1"/>
    </xf>
    <xf numFmtId="0" fontId="6" fillId="4" borderId="24" xfId="0" applyFont="1" applyFill="1" applyBorder="1" applyAlignment="1">
      <alignment horizontal="center" vertical="center" wrapText="1"/>
    </xf>
    <xf numFmtId="0" fontId="14" fillId="4" borderId="24" xfId="0" applyFont="1" applyFill="1" applyBorder="1" applyAlignment="1">
      <alignment horizontal="center" wrapText="1"/>
    </xf>
    <xf numFmtId="0" fontId="14" fillId="4" borderId="24" xfId="0" applyFont="1" applyFill="1" applyBorder="1" applyAlignment="1">
      <alignment horizontal="center" vertical="top" wrapText="1" readingOrder="1"/>
    </xf>
    <xf numFmtId="0" fontId="9" fillId="0" borderId="35"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23"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3" fillId="0" borderId="0" xfId="0" applyFont="1" applyAlignment="1">
      <alignment horizontal="left" wrapText="1"/>
    </xf>
    <xf numFmtId="0" fontId="2" fillId="0" borderId="12" xfId="0" applyFont="1" applyBorder="1" applyAlignment="1">
      <alignment horizontal="center"/>
    </xf>
    <xf numFmtId="0" fontId="2" fillId="0" borderId="14" xfId="0" applyFont="1" applyBorder="1" applyAlignment="1">
      <alignment horizontal="center"/>
    </xf>
    <xf numFmtId="0" fontId="2" fillId="0" borderId="18" xfId="0" applyFont="1" applyBorder="1" applyAlignment="1">
      <alignment horizontal="center"/>
    </xf>
    <xf numFmtId="0" fontId="11" fillId="0" borderId="1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9"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2" fillId="0" borderId="23"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11" fillId="0" borderId="30"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1" fillId="0" borderId="19" xfId="0" applyFont="1" applyBorder="1" applyAlignment="1">
      <alignment horizontal="left" vertical="center" wrapText="1" readingOrder="1"/>
    </xf>
    <xf numFmtId="0" fontId="2" fillId="0" borderId="32" xfId="0" applyFont="1" applyBorder="1" applyAlignment="1">
      <alignment horizontal="center"/>
    </xf>
    <xf numFmtId="0" fontId="11" fillId="0" borderId="33" xfId="0" applyFont="1" applyBorder="1" applyAlignment="1">
      <alignment horizontal="center" vertical="center" wrapText="1" readingOrder="1"/>
    </xf>
    <xf numFmtId="0" fontId="11" fillId="0" borderId="29" xfId="0" applyFont="1" applyBorder="1" applyAlignment="1">
      <alignment horizontal="center" vertical="center" wrapText="1" readingOrder="1"/>
    </xf>
    <xf numFmtId="0" fontId="11" fillId="0" borderId="2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37"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0" fillId="0" borderId="38" xfId="0" applyBorder="1" applyAlignment="1">
      <alignment horizontal="center"/>
    </xf>
    <xf numFmtId="0" fontId="0" fillId="0" borderId="39" xfId="0" applyBorder="1" applyAlignment="1">
      <alignment horizontal="center"/>
    </xf>
    <xf numFmtId="0" fontId="0" fillId="0" borderId="28" xfId="0" applyBorder="1" applyAlignment="1">
      <alignment horizont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19" xfId="0" applyBorder="1" applyAlignment="1">
      <alignment horizontal="left" vertical="center"/>
    </xf>
    <xf numFmtId="0" fontId="0" fillId="0" borderId="27" xfId="0" applyBorder="1" applyAlignment="1">
      <alignment horizontal="center" vertical="center" wrapText="1"/>
    </xf>
    <xf numFmtId="0" fontId="0" fillId="0" borderId="27"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2</xdr:col>
      <xdr:colOff>1205193</xdr:colOff>
      <xdr:row>59</xdr:row>
      <xdr:rowOff>64434</xdr:rowOff>
    </xdr:from>
    <xdr:to>
      <xdr:col>2</xdr:col>
      <xdr:colOff>1214718</xdr:colOff>
      <xdr:row>59</xdr:row>
      <xdr:rowOff>283509</xdr:rowOff>
    </xdr:to>
    <xdr:cxnSp macro="">
      <xdr:nvCxnSpPr>
        <xdr:cNvPr id="2" name="Straight Arrow Connector 1">
          <a:extLst>
            <a:ext uri="{FF2B5EF4-FFF2-40B4-BE49-F238E27FC236}">
              <a16:creationId xmlns:a16="http://schemas.microsoft.com/office/drawing/2014/main" id="{19E59563-C75B-474D-96E9-7ACDCAAF8A20}"/>
            </a:ext>
          </a:extLst>
        </xdr:cNvPr>
        <xdr:cNvCxnSpPr/>
      </xdr:nvCxnSpPr>
      <xdr:spPr>
        <a:xfrm flipH="1">
          <a:off x="4977093" y="12561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58</xdr:row>
      <xdr:rowOff>95250</xdr:rowOff>
    </xdr:from>
    <xdr:to>
      <xdr:col>2</xdr:col>
      <xdr:colOff>1460687</xdr:colOff>
      <xdr:row>58</xdr:row>
      <xdr:rowOff>98612</xdr:rowOff>
    </xdr:to>
    <xdr:cxnSp macro="">
      <xdr:nvCxnSpPr>
        <xdr:cNvPr id="3" name="Straight Arrow Connector 2">
          <a:extLst>
            <a:ext uri="{FF2B5EF4-FFF2-40B4-BE49-F238E27FC236}">
              <a16:creationId xmlns:a16="http://schemas.microsoft.com/office/drawing/2014/main" id="{CF56D44D-6045-4963-97A3-7879C170B75B}"/>
            </a:ext>
          </a:extLst>
        </xdr:cNvPr>
        <xdr:cNvCxnSpPr/>
      </xdr:nvCxnSpPr>
      <xdr:spPr>
        <a:xfrm>
          <a:off x="4486275" y="12395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40978</xdr:colOff>
      <xdr:row>48</xdr:row>
      <xdr:rowOff>25400</xdr:rowOff>
    </xdr:from>
    <xdr:to>
      <xdr:col>4</xdr:col>
      <xdr:colOff>1873250</xdr:colOff>
      <xdr:row>51</xdr:row>
      <xdr:rowOff>273050</xdr:rowOff>
    </xdr:to>
    <xdr:pic>
      <xdr:nvPicPr>
        <xdr:cNvPr id="4" name="Picture 3">
          <a:extLst>
            <a:ext uri="{FF2B5EF4-FFF2-40B4-BE49-F238E27FC236}">
              <a16:creationId xmlns:a16="http://schemas.microsoft.com/office/drawing/2014/main" id="{95BC2379-C400-463B-9F33-4A37BFCD2B74}"/>
            </a:ext>
          </a:extLst>
        </xdr:cNvPr>
        <xdr:cNvPicPr>
          <a:picLocks noChangeAspect="1"/>
        </xdr:cNvPicPr>
      </xdr:nvPicPr>
      <xdr:blipFill>
        <a:blip xmlns:r="http://schemas.openxmlformats.org/officeDocument/2006/relationships" r:embed="rId1"/>
        <a:stretch>
          <a:fillRect/>
        </a:stretch>
      </xdr:blipFill>
      <xdr:spPr>
        <a:xfrm>
          <a:off x="7667328" y="9988550"/>
          <a:ext cx="1832272" cy="1263650"/>
        </a:xfrm>
        <a:prstGeom prst="rect">
          <a:avLst/>
        </a:prstGeom>
      </xdr:spPr>
    </xdr:pic>
    <xdr:clientData/>
  </xdr:twoCellAnchor>
  <xdr:twoCellAnchor editAs="oneCell">
    <xdr:from>
      <xdr:col>2</xdr:col>
      <xdr:colOff>50800</xdr:colOff>
      <xdr:row>48</xdr:row>
      <xdr:rowOff>38100</xdr:rowOff>
    </xdr:from>
    <xdr:to>
      <xdr:col>2</xdr:col>
      <xdr:colOff>1901825</xdr:colOff>
      <xdr:row>51</xdr:row>
      <xdr:rowOff>273050</xdr:rowOff>
    </xdr:to>
    <xdr:pic>
      <xdr:nvPicPr>
        <xdr:cNvPr id="5" name="Picture 4">
          <a:extLst>
            <a:ext uri="{FF2B5EF4-FFF2-40B4-BE49-F238E27FC236}">
              <a16:creationId xmlns:a16="http://schemas.microsoft.com/office/drawing/2014/main" id="{3C27C3C4-4079-45BE-AB28-EBB237E448BE}"/>
            </a:ext>
          </a:extLst>
        </xdr:cNvPr>
        <xdr:cNvPicPr>
          <a:picLocks noChangeAspect="1"/>
        </xdr:cNvPicPr>
      </xdr:nvPicPr>
      <xdr:blipFill rotWithShape="1">
        <a:blip xmlns:r="http://schemas.openxmlformats.org/officeDocument/2006/relationships" r:embed="rId2"/>
        <a:srcRect l="9939" t="3125" r="9099" b="2419"/>
        <a:stretch/>
      </xdr:blipFill>
      <xdr:spPr>
        <a:xfrm>
          <a:off x="3841750" y="10001250"/>
          <a:ext cx="1851025" cy="1250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8E0530AE-6807-419D-A84A-746177DC9896}"/>
            </a:ext>
          </a:extLst>
        </xdr:cNvPr>
        <xdr:cNvCxnSpPr/>
      </xdr:nvCxnSpPr>
      <xdr:spPr>
        <a:xfrm flipH="1">
          <a:off x="497709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AAC3B600-77DB-4D99-AE3F-9998A47506C2}"/>
            </a:ext>
          </a:extLst>
        </xdr:cNvPr>
        <xdr:cNvCxnSpPr/>
      </xdr:nvCxnSpPr>
      <xdr:spPr>
        <a:xfrm>
          <a:off x="449580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1797050</xdr:colOff>
      <xdr:row>33</xdr:row>
      <xdr:rowOff>279400</xdr:rowOff>
    </xdr:to>
    <xdr:pic>
      <xdr:nvPicPr>
        <xdr:cNvPr id="4" name="Picture 3">
          <a:extLst>
            <a:ext uri="{FF2B5EF4-FFF2-40B4-BE49-F238E27FC236}">
              <a16:creationId xmlns:a16="http://schemas.microsoft.com/office/drawing/2014/main" id="{64D9D8A2-12CC-4D37-83AC-A92945E7D473}"/>
            </a:ext>
          </a:extLst>
        </xdr:cNvPr>
        <xdr:cNvPicPr>
          <a:picLocks noChangeAspect="1"/>
        </xdr:cNvPicPr>
      </xdr:nvPicPr>
      <xdr:blipFill>
        <a:blip xmlns:r="http://schemas.openxmlformats.org/officeDocument/2006/relationships" r:embed="rId1"/>
        <a:stretch>
          <a:fillRect/>
        </a:stretch>
      </xdr:blipFill>
      <xdr:spPr>
        <a:xfrm>
          <a:off x="7680326" y="6435725"/>
          <a:ext cx="1743074" cy="1489075"/>
        </a:xfrm>
        <a:prstGeom prst="rect">
          <a:avLst/>
        </a:prstGeom>
      </xdr:spPr>
    </xdr:pic>
    <xdr:clientData/>
  </xdr:twoCellAnchor>
  <xdr:twoCellAnchor editAs="oneCell">
    <xdr:from>
      <xdr:col>2</xdr:col>
      <xdr:colOff>47625</xdr:colOff>
      <xdr:row>30</xdr:row>
      <xdr:rowOff>12701</xdr:rowOff>
    </xdr:from>
    <xdr:to>
      <xdr:col>2</xdr:col>
      <xdr:colOff>1930400</xdr:colOff>
      <xdr:row>33</xdr:row>
      <xdr:rowOff>273050</xdr:rowOff>
    </xdr:to>
    <xdr:pic>
      <xdr:nvPicPr>
        <xdr:cNvPr id="5" name="Picture 4">
          <a:extLst>
            <a:ext uri="{FF2B5EF4-FFF2-40B4-BE49-F238E27FC236}">
              <a16:creationId xmlns:a16="http://schemas.microsoft.com/office/drawing/2014/main" id="{52A55115-0223-4F98-8041-4B853587CAFA}"/>
            </a:ext>
          </a:extLst>
        </xdr:cNvPr>
        <xdr:cNvPicPr>
          <a:picLocks noChangeAspect="1"/>
        </xdr:cNvPicPr>
      </xdr:nvPicPr>
      <xdr:blipFill rotWithShape="1">
        <a:blip xmlns:r="http://schemas.openxmlformats.org/officeDocument/2006/relationships" r:embed="rId2"/>
        <a:srcRect l="9939" t="3125" r="9099" b="2419"/>
        <a:stretch/>
      </xdr:blipFill>
      <xdr:spPr>
        <a:xfrm>
          <a:off x="3838575" y="6432551"/>
          <a:ext cx="1882775" cy="1485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46</xdr:row>
      <xdr:rowOff>64434</xdr:rowOff>
    </xdr:from>
    <xdr:to>
      <xdr:col>2</xdr:col>
      <xdr:colOff>1214718</xdr:colOff>
      <xdr:row>46</xdr:row>
      <xdr:rowOff>283509</xdr:rowOff>
    </xdr:to>
    <xdr:cxnSp macro="">
      <xdr:nvCxnSpPr>
        <xdr:cNvPr id="2" name="Straight Arrow Connector 1">
          <a:extLst>
            <a:ext uri="{FF2B5EF4-FFF2-40B4-BE49-F238E27FC236}">
              <a16:creationId xmlns:a16="http://schemas.microsoft.com/office/drawing/2014/main" id="{6F9E00DC-12E9-42EC-9C8F-A1318FF9DC98}"/>
            </a:ext>
          </a:extLst>
        </xdr:cNvPr>
        <xdr:cNvCxnSpPr/>
      </xdr:nvCxnSpPr>
      <xdr:spPr>
        <a:xfrm flipH="1">
          <a:off x="4977093" y="108721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45</xdr:row>
      <xdr:rowOff>114300</xdr:rowOff>
    </xdr:from>
    <xdr:to>
      <xdr:col>2</xdr:col>
      <xdr:colOff>1441637</xdr:colOff>
      <xdr:row>45</xdr:row>
      <xdr:rowOff>117662</xdr:rowOff>
    </xdr:to>
    <xdr:cxnSp macro="">
      <xdr:nvCxnSpPr>
        <xdr:cNvPr id="3" name="Straight Arrow Connector 2">
          <a:extLst>
            <a:ext uri="{FF2B5EF4-FFF2-40B4-BE49-F238E27FC236}">
              <a16:creationId xmlns:a16="http://schemas.microsoft.com/office/drawing/2014/main" id="{2C8294A9-BFE4-4653-A033-BB88318E5804}"/>
            </a:ext>
          </a:extLst>
        </xdr:cNvPr>
        <xdr:cNvCxnSpPr/>
      </xdr:nvCxnSpPr>
      <xdr:spPr>
        <a:xfrm>
          <a:off x="4467225" y="107251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22224</xdr:colOff>
      <xdr:row>35</xdr:row>
      <xdr:rowOff>44451</xdr:rowOff>
    </xdr:from>
    <xdr:to>
      <xdr:col>4</xdr:col>
      <xdr:colOff>1473199</xdr:colOff>
      <xdr:row>38</xdr:row>
      <xdr:rowOff>292100</xdr:rowOff>
    </xdr:to>
    <xdr:pic>
      <xdr:nvPicPr>
        <xdr:cNvPr id="4" name="Picture 3">
          <a:extLst>
            <a:ext uri="{FF2B5EF4-FFF2-40B4-BE49-F238E27FC236}">
              <a16:creationId xmlns:a16="http://schemas.microsoft.com/office/drawing/2014/main" id="{A021EB81-D154-4ABF-963F-B349CFA45BBB}"/>
            </a:ext>
          </a:extLst>
        </xdr:cNvPr>
        <xdr:cNvPicPr>
          <a:picLocks noChangeAspect="1"/>
        </xdr:cNvPicPr>
      </xdr:nvPicPr>
      <xdr:blipFill>
        <a:blip xmlns:r="http://schemas.openxmlformats.org/officeDocument/2006/relationships" r:embed="rId1"/>
        <a:stretch>
          <a:fillRect/>
        </a:stretch>
      </xdr:blipFill>
      <xdr:spPr>
        <a:xfrm>
          <a:off x="7197724" y="7448551"/>
          <a:ext cx="1450975" cy="1346199"/>
        </a:xfrm>
        <a:prstGeom prst="rect">
          <a:avLst/>
        </a:prstGeom>
      </xdr:spPr>
    </xdr:pic>
    <xdr:clientData/>
  </xdr:twoCellAnchor>
  <xdr:twoCellAnchor editAs="oneCell">
    <xdr:from>
      <xdr:col>2</xdr:col>
      <xdr:colOff>31749</xdr:colOff>
      <xdr:row>35</xdr:row>
      <xdr:rowOff>19051</xdr:rowOff>
    </xdr:from>
    <xdr:to>
      <xdr:col>2</xdr:col>
      <xdr:colOff>1482725</xdr:colOff>
      <xdr:row>38</xdr:row>
      <xdr:rowOff>260350</xdr:rowOff>
    </xdr:to>
    <xdr:pic>
      <xdr:nvPicPr>
        <xdr:cNvPr id="5" name="Picture 4">
          <a:extLst>
            <a:ext uri="{FF2B5EF4-FFF2-40B4-BE49-F238E27FC236}">
              <a16:creationId xmlns:a16="http://schemas.microsoft.com/office/drawing/2014/main" id="{F4E7B558-323E-458F-9DCA-F8D01CF15AF9}"/>
            </a:ext>
          </a:extLst>
        </xdr:cNvPr>
        <xdr:cNvPicPr>
          <a:picLocks noChangeAspect="1"/>
        </xdr:cNvPicPr>
      </xdr:nvPicPr>
      <xdr:blipFill rotWithShape="1">
        <a:blip xmlns:r="http://schemas.openxmlformats.org/officeDocument/2006/relationships" r:embed="rId2"/>
        <a:srcRect l="9939" t="3125" r="9099" b="2419"/>
        <a:stretch/>
      </xdr:blipFill>
      <xdr:spPr>
        <a:xfrm>
          <a:off x="3822699" y="7423151"/>
          <a:ext cx="1450976" cy="13398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86</xdr:row>
      <xdr:rowOff>101413</xdr:rowOff>
    </xdr:from>
    <xdr:to>
      <xdr:col>2</xdr:col>
      <xdr:colOff>1485900</xdr:colOff>
      <xdr:row>86</xdr:row>
      <xdr:rowOff>104775</xdr:rowOff>
    </xdr:to>
    <xdr:cxnSp macro="">
      <xdr:nvCxnSpPr>
        <xdr:cNvPr id="2" name="Straight Arrow Connector 1">
          <a:extLst>
            <a:ext uri="{FF2B5EF4-FFF2-40B4-BE49-F238E27FC236}">
              <a16:creationId xmlns:a16="http://schemas.microsoft.com/office/drawing/2014/main" id="{E3A7BDD4-1CB9-49ED-A7F9-D542FA6604F3}"/>
            </a:ext>
          </a:extLst>
        </xdr:cNvPr>
        <xdr:cNvCxnSpPr/>
      </xdr:nvCxnSpPr>
      <xdr:spPr>
        <a:xfrm>
          <a:off x="4511488" y="181671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87</xdr:row>
      <xdr:rowOff>57150</xdr:rowOff>
    </xdr:from>
    <xdr:to>
      <xdr:col>2</xdr:col>
      <xdr:colOff>1181100</xdr:colOff>
      <xdr:row>87</xdr:row>
      <xdr:rowOff>190500</xdr:rowOff>
    </xdr:to>
    <xdr:cxnSp macro="">
      <xdr:nvCxnSpPr>
        <xdr:cNvPr id="3" name="Straight Arrow Connector 2">
          <a:extLst>
            <a:ext uri="{FF2B5EF4-FFF2-40B4-BE49-F238E27FC236}">
              <a16:creationId xmlns:a16="http://schemas.microsoft.com/office/drawing/2014/main" id="{6532C7DF-DBD8-445E-B1F3-47BEDD62EF64}"/>
            </a:ext>
          </a:extLst>
        </xdr:cNvPr>
        <xdr:cNvCxnSpPr/>
      </xdr:nvCxnSpPr>
      <xdr:spPr>
        <a:xfrm flipH="1">
          <a:off x="4943475" y="183197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75208</xdr:colOff>
      <xdr:row>76</xdr:row>
      <xdr:rowOff>44451</xdr:rowOff>
    </xdr:from>
    <xdr:to>
      <xdr:col>4</xdr:col>
      <xdr:colOff>1454150</xdr:colOff>
      <xdr:row>79</xdr:row>
      <xdr:rowOff>254000</xdr:rowOff>
    </xdr:to>
    <xdr:pic>
      <xdr:nvPicPr>
        <xdr:cNvPr id="4" name="Picture 3">
          <a:extLst>
            <a:ext uri="{FF2B5EF4-FFF2-40B4-BE49-F238E27FC236}">
              <a16:creationId xmlns:a16="http://schemas.microsoft.com/office/drawing/2014/main" id="{A79B9EAC-CFC2-4B60-8D05-9632E44EA31C}"/>
            </a:ext>
          </a:extLst>
        </xdr:cNvPr>
        <xdr:cNvPicPr>
          <a:picLocks noChangeAspect="1"/>
        </xdr:cNvPicPr>
      </xdr:nvPicPr>
      <xdr:blipFill>
        <a:blip xmlns:r="http://schemas.openxmlformats.org/officeDocument/2006/relationships" r:embed="rId1"/>
        <a:stretch>
          <a:fillRect/>
        </a:stretch>
      </xdr:blipFill>
      <xdr:spPr>
        <a:xfrm>
          <a:off x="7441208" y="15519401"/>
          <a:ext cx="1378942" cy="1479549"/>
        </a:xfrm>
        <a:prstGeom prst="rect">
          <a:avLst/>
        </a:prstGeom>
      </xdr:spPr>
    </xdr:pic>
    <xdr:clientData/>
  </xdr:twoCellAnchor>
  <xdr:twoCellAnchor editAs="oneCell">
    <xdr:from>
      <xdr:col>2</xdr:col>
      <xdr:colOff>44450</xdr:colOff>
      <xdr:row>76</xdr:row>
      <xdr:rowOff>31750</xdr:rowOff>
    </xdr:from>
    <xdr:to>
      <xdr:col>2</xdr:col>
      <xdr:colOff>1638300</xdr:colOff>
      <xdr:row>79</xdr:row>
      <xdr:rowOff>228600</xdr:rowOff>
    </xdr:to>
    <xdr:pic>
      <xdr:nvPicPr>
        <xdr:cNvPr id="5" name="Picture 4">
          <a:extLst>
            <a:ext uri="{FF2B5EF4-FFF2-40B4-BE49-F238E27FC236}">
              <a16:creationId xmlns:a16="http://schemas.microsoft.com/office/drawing/2014/main" id="{C888A116-43E3-497E-8A2A-F727F72628D1}"/>
            </a:ext>
          </a:extLst>
        </xdr:cNvPr>
        <xdr:cNvPicPr>
          <a:picLocks noChangeAspect="1"/>
        </xdr:cNvPicPr>
      </xdr:nvPicPr>
      <xdr:blipFill rotWithShape="1">
        <a:blip xmlns:r="http://schemas.openxmlformats.org/officeDocument/2006/relationships" r:embed="rId2"/>
        <a:srcRect l="9939" t="3125" r="9099" b="2419"/>
        <a:stretch/>
      </xdr:blipFill>
      <xdr:spPr>
        <a:xfrm>
          <a:off x="3835400" y="15506700"/>
          <a:ext cx="1593850" cy="14668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44450</xdr:colOff>
      <xdr:row>66</xdr:row>
      <xdr:rowOff>57404</xdr:rowOff>
    </xdr:from>
    <xdr:to>
      <xdr:col>4</xdr:col>
      <xdr:colOff>1562100</xdr:colOff>
      <xdr:row>69</xdr:row>
      <xdr:rowOff>279400</xdr:rowOff>
    </xdr:to>
    <xdr:pic>
      <xdr:nvPicPr>
        <xdr:cNvPr id="2" name="Picture 1">
          <a:extLst>
            <a:ext uri="{FF2B5EF4-FFF2-40B4-BE49-F238E27FC236}">
              <a16:creationId xmlns:a16="http://schemas.microsoft.com/office/drawing/2014/main" id="{027D8D99-4EA4-4F2A-8EFB-DE4E09F7C173}"/>
            </a:ext>
          </a:extLst>
        </xdr:cNvPr>
        <xdr:cNvPicPr>
          <a:picLocks noChangeAspect="1"/>
        </xdr:cNvPicPr>
      </xdr:nvPicPr>
      <xdr:blipFill>
        <a:blip xmlns:r="http://schemas.openxmlformats.org/officeDocument/2006/relationships" r:embed="rId1"/>
        <a:stretch>
          <a:fillRect/>
        </a:stretch>
      </xdr:blipFill>
      <xdr:spPr>
        <a:xfrm>
          <a:off x="7467600" y="13563854"/>
          <a:ext cx="1517650" cy="1263396"/>
        </a:xfrm>
        <a:prstGeom prst="rect">
          <a:avLst/>
        </a:prstGeom>
      </xdr:spPr>
    </xdr:pic>
    <xdr:clientData/>
  </xdr:twoCellAnchor>
  <xdr:twoCellAnchor editAs="oneCell">
    <xdr:from>
      <xdr:col>2</xdr:col>
      <xdr:colOff>5556</xdr:colOff>
      <xdr:row>66</xdr:row>
      <xdr:rowOff>34927</xdr:rowOff>
    </xdr:from>
    <xdr:to>
      <xdr:col>2</xdr:col>
      <xdr:colOff>1746250</xdr:colOff>
      <xdr:row>69</xdr:row>
      <xdr:rowOff>292101</xdr:rowOff>
    </xdr:to>
    <xdr:pic>
      <xdr:nvPicPr>
        <xdr:cNvPr id="3" name="Picture 2">
          <a:extLst>
            <a:ext uri="{FF2B5EF4-FFF2-40B4-BE49-F238E27FC236}">
              <a16:creationId xmlns:a16="http://schemas.microsoft.com/office/drawing/2014/main" id="{4E2C206E-4337-43BE-99A3-8F89A48482FD}"/>
            </a:ext>
          </a:extLst>
        </xdr:cNvPr>
        <xdr:cNvPicPr>
          <a:picLocks noChangeAspect="1"/>
        </xdr:cNvPicPr>
      </xdr:nvPicPr>
      <xdr:blipFill rotWithShape="1">
        <a:blip xmlns:r="http://schemas.openxmlformats.org/officeDocument/2006/relationships" r:embed="rId2"/>
        <a:srcRect l="9939" t="3125" r="9099" b="2419"/>
        <a:stretch/>
      </xdr:blipFill>
      <xdr:spPr>
        <a:xfrm>
          <a:off x="3796506" y="13541377"/>
          <a:ext cx="1740694" cy="129857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50800</xdr:colOff>
      <xdr:row>30</xdr:row>
      <xdr:rowOff>57151</xdr:rowOff>
    </xdr:from>
    <xdr:to>
      <xdr:col>2</xdr:col>
      <xdr:colOff>1571624</xdr:colOff>
      <xdr:row>33</xdr:row>
      <xdr:rowOff>241300</xdr:rowOff>
    </xdr:to>
    <xdr:pic>
      <xdr:nvPicPr>
        <xdr:cNvPr id="2" name="Picture 1">
          <a:extLst>
            <a:ext uri="{FF2B5EF4-FFF2-40B4-BE49-F238E27FC236}">
              <a16:creationId xmlns:a16="http://schemas.microsoft.com/office/drawing/2014/main" id="{0BF1B8B3-09D7-496C-A41F-CCC9688C365B}"/>
            </a:ext>
          </a:extLst>
        </xdr:cNvPr>
        <xdr:cNvPicPr>
          <a:picLocks noChangeAspect="1"/>
        </xdr:cNvPicPr>
      </xdr:nvPicPr>
      <xdr:blipFill rotWithShape="1">
        <a:blip xmlns:r="http://schemas.openxmlformats.org/officeDocument/2006/relationships" r:embed="rId1"/>
        <a:srcRect l="9293" r="8881"/>
        <a:stretch/>
      </xdr:blipFill>
      <xdr:spPr>
        <a:xfrm>
          <a:off x="3841750" y="6477001"/>
          <a:ext cx="1520824" cy="1454149"/>
        </a:xfrm>
        <a:prstGeom prst="rect">
          <a:avLst/>
        </a:prstGeom>
      </xdr:spPr>
    </xdr:pic>
    <xdr:clientData/>
  </xdr:twoCellAnchor>
  <xdr:twoCellAnchor editAs="oneCell">
    <xdr:from>
      <xdr:col>4</xdr:col>
      <xdr:colOff>68612</xdr:colOff>
      <xdr:row>30</xdr:row>
      <xdr:rowOff>41275</xdr:rowOff>
    </xdr:from>
    <xdr:to>
      <xdr:col>4</xdr:col>
      <xdr:colOff>1571626</xdr:colOff>
      <xdr:row>33</xdr:row>
      <xdr:rowOff>279400</xdr:rowOff>
    </xdr:to>
    <xdr:pic>
      <xdr:nvPicPr>
        <xdr:cNvPr id="3" name="Picture 2">
          <a:extLst>
            <a:ext uri="{FF2B5EF4-FFF2-40B4-BE49-F238E27FC236}">
              <a16:creationId xmlns:a16="http://schemas.microsoft.com/office/drawing/2014/main" id="{DC122306-1E90-40AB-A4CE-72CDFC32275A}"/>
            </a:ext>
          </a:extLst>
        </xdr:cNvPr>
        <xdr:cNvPicPr>
          <a:picLocks noChangeAspect="1"/>
        </xdr:cNvPicPr>
      </xdr:nvPicPr>
      <xdr:blipFill>
        <a:blip xmlns:r="http://schemas.openxmlformats.org/officeDocument/2006/relationships" r:embed="rId2"/>
        <a:stretch>
          <a:fillRect/>
        </a:stretch>
      </xdr:blipFill>
      <xdr:spPr>
        <a:xfrm>
          <a:off x="7377462" y="6461125"/>
          <a:ext cx="1503014" cy="1508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93086F20-A7AA-4E63-B3D4-F5B2D33E824D}"/>
            </a:ext>
          </a:extLst>
        </xdr:cNvPr>
        <xdr:cNvCxnSpPr/>
      </xdr:nvCxnSpPr>
      <xdr:spPr>
        <a:xfrm flipH="1">
          <a:off x="4977093" y="7766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123825</xdr:rowOff>
    </xdr:from>
    <xdr:to>
      <xdr:col>2</xdr:col>
      <xdr:colOff>1470212</xdr:colOff>
      <xdr:row>41</xdr:row>
      <xdr:rowOff>127187</xdr:rowOff>
    </xdr:to>
    <xdr:cxnSp macro="">
      <xdr:nvCxnSpPr>
        <xdr:cNvPr id="3" name="Straight Arrow Connector 2">
          <a:extLst>
            <a:ext uri="{FF2B5EF4-FFF2-40B4-BE49-F238E27FC236}">
              <a16:creationId xmlns:a16="http://schemas.microsoft.com/office/drawing/2014/main" id="{C2CDB7CA-A007-440F-B41F-0F616085AEC4}"/>
            </a:ext>
          </a:extLst>
        </xdr:cNvPr>
        <xdr:cNvCxnSpPr/>
      </xdr:nvCxnSpPr>
      <xdr:spPr>
        <a:xfrm>
          <a:off x="4495800" y="7629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57152</xdr:colOff>
      <xdr:row>32</xdr:row>
      <xdr:rowOff>28575</xdr:rowOff>
    </xdr:from>
    <xdr:to>
      <xdr:col>4</xdr:col>
      <xdr:colOff>1427570</xdr:colOff>
      <xdr:row>33</xdr:row>
      <xdr:rowOff>476250</xdr:rowOff>
    </xdr:to>
    <xdr:pic>
      <xdr:nvPicPr>
        <xdr:cNvPr id="4" name="Picture 3">
          <a:extLst>
            <a:ext uri="{FF2B5EF4-FFF2-40B4-BE49-F238E27FC236}">
              <a16:creationId xmlns:a16="http://schemas.microsoft.com/office/drawing/2014/main" id="{5041AD6F-8B75-497C-A383-93D86E0EBF55}"/>
            </a:ext>
          </a:extLst>
        </xdr:cNvPr>
        <xdr:cNvPicPr>
          <a:picLocks noChangeAspect="1"/>
        </xdr:cNvPicPr>
      </xdr:nvPicPr>
      <xdr:blipFill>
        <a:blip xmlns:r="http://schemas.openxmlformats.org/officeDocument/2006/relationships" r:embed="rId1"/>
        <a:stretch>
          <a:fillRect/>
        </a:stretch>
      </xdr:blipFill>
      <xdr:spPr>
        <a:xfrm>
          <a:off x="6962777" y="7058025"/>
          <a:ext cx="1370418" cy="762000"/>
        </a:xfrm>
        <a:prstGeom prst="rect">
          <a:avLst/>
        </a:prstGeom>
      </xdr:spPr>
    </xdr:pic>
    <xdr:clientData/>
  </xdr:twoCellAnchor>
  <xdr:twoCellAnchor editAs="oneCell">
    <xdr:from>
      <xdr:col>2</xdr:col>
      <xdr:colOff>85725</xdr:colOff>
      <xdr:row>31</xdr:row>
      <xdr:rowOff>200024</xdr:rowOff>
    </xdr:from>
    <xdr:to>
      <xdr:col>2</xdr:col>
      <xdr:colOff>1447800</xdr:colOff>
      <xdr:row>34</xdr:row>
      <xdr:rowOff>142874</xdr:rowOff>
    </xdr:to>
    <xdr:pic>
      <xdr:nvPicPr>
        <xdr:cNvPr id="6" name="Picture 5">
          <a:extLst>
            <a:ext uri="{FF2B5EF4-FFF2-40B4-BE49-F238E27FC236}">
              <a16:creationId xmlns:a16="http://schemas.microsoft.com/office/drawing/2014/main" id="{951F6B1D-76BC-448D-B395-8E2C7C0AFDA9}"/>
            </a:ext>
          </a:extLst>
        </xdr:cNvPr>
        <xdr:cNvPicPr>
          <a:picLocks noChangeAspect="1"/>
        </xdr:cNvPicPr>
      </xdr:nvPicPr>
      <xdr:blipFill rotWithShape="1">
        <a:blip xmlns:r="http://schemas.openxmlformats.org/officeDocument/2006/relationships" r:embed="rId2"/>
        <a:srcRect l="9111" t="1737" r="9099" b="3460"/>
        <a:stretch/>
      </xdr:blipFill>
      <xdr:spPr>
        <a:xfrm>
          <a:off x="3705225" y="6915149"/>
          <a:ext cx="1362075" cy="10763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103</xdr:row>
      <xdr:rowOff>64434</xdr:rowOff>
    </xdr:from>
    <xdr:to>
      <xdr:col>2</xdr:col>
      <xdr:colOff>1214718</xdr:colOff>
      <xdr:row>103</xdr:row>
      <xdr:rowOff>283509</xdr:rowOff>
    </xdr:to>
    <xdr:cxnSp macro="">
      <xdr:nvCxnSpPr>
        <xdr:cNvPr id="2" name="Straight Arrow Connector 1">
          <a:extLst>
            <a:ext uri="{FF2B5EF4-FFF2-40B4-BE49-F238E27FC236}">
              <a16:creationId xmlns:a16="http://schemas.microsoft.com/office/drawing/2014/main" id="{94808265-13E2-45FF-8015-CE71FC702CA4}"/>
            </a:ext>
          </a:extLst>
        </xdr:cNvPr>
        <xdr:cNvCxnSpPr/>
      </xdr:nvCxnSpPr>
      <xdr:spPr>
        <a:xfrm flipH="1">
          <a:off x="4977093" y="20670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102</xdr:row>
      <xdr:rowOff>104775</xdr:rowOff>
    </xdr:from>
    <xdr:to>
      <xdr:col>2</xdr:col>
      <xdr:colOff>1489262</xdr:colOff>
      <xdr:row>102</xdr:row>
      <xdr:rowOff>108137</xdr:rowOff>
    </xdr:to>
    <xdr:cxnSp macro="">
      <xdr:nvCxnSpPr>
        <xdr:cNvPr id="3" name="Straight Arrow Connector 2">
          <a:extLst>
            <a:ext uri="{FF2B5EF4-FFF2-40B4-BE49-F238E27FC236}">
              <a16:creationId xmlns:a16="http://schemas.microsoft.com/office/drawing/2014/main" id="{8BF0D67E-36BA-4E4A-89CF-F89BFE81F624}"/>
            </a:ext>
          </a:extLst>
        </xdr:cNvPr>
        <xdr:cNvCxnSpPr/>
      </xdr:nvCxnSpPr>
      <xdr:spPr>
        <a:xfrm>
          <a:off x="4514850" y="205136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92</xdr:row>
      <xdr:rowOff>28575</xdr:rowOff>
    </xdr:from>
    <xdr:to>
      <xdr:col>4</xdr:col>
      <xdr:colOff>1606550</xdr:colOff>
      <xdr:row>95</xdr:row>
      <xdr:rowOff>285750</xdr:rowOff>
    </xdr:to>
    <xdr:pic>
      <xdr:nvPicPr>
        <xdr:cNvPr id="4" name="Picture 3">
          <a:extLst>
            <a:ext uri="{FF2B5EF4-FFF2-40B4-BE49-F238E27FC236}">
              <a16:creationId xmlns:a16="http://schemas.microsoft.com/office/drawing/2014/main" id="{C09553F2-6BD7-410A-AAED-2F1F7E15612E}"/>
            </a:ext>
          </a:extLst>
        </xdr:cNvPr>
        <xdr:cNvPicPr>
          <a:picLocks noChangeAspect="1"/>
        </xdr:cNvPicPr>
      </xdr:nvPicPr>
      <xdr:blipFill>
        <a:blip xmlns:r="http://schemas.openxmlformats.org/officeDocument/2006/relationships" r:embed="rId1"/>
        <a:stretch>
          <a:fillRect/>
        </a:stretch>
      </xdr:blipFill>
      <xdr:spPr>
        <a:xfrm>
          <a:off x="7473949" y="18653125"/>
          <a:ext cx="1536701" cy="1311275"/>
        </a:xfrm>
        <a:prstGeom prst="rect">
          <a:avLst/>
        </a:prstGeom>
      </xdr:spPr>
    </xdr:pic>
    <xdr:clientData/>
  </xdr:twoCellAnchor>
  <xdr:twoCellAnchor editAs="oneCell">
    <xdr:from>
      <xdr:col>2</xdr:col>
      <xdr:colOff>57150</xdr:colOff>
      <xdr:row>92</xdr:row>
      <xdr:rowOff>34926</xdr:rowOff>
    </xdr:from>
    <xdr:to>
      <xdr:col>2</xdr:col>
      <xdr:colOff>1673225</xdr:colOff>
      <xdr:row>95</xdr:row>
      <xdr:rowOff>254000</xdr:rowOff>
    </xdr:to>
    <xdr:pic>
      <xdr:nvPicPr>
        <xdr:cNvPr id="5" name="Picture 4">
          <a:extLst>
            <a:ext uri="{FF2B5EF4-FFF2-40B4-BE49-F238E27FC236}">
              <a16:creationId xmlns:a16="http://schemas.microsoft.com/office/drawing/2014/main" id="{FB317E60-6D33-433B-BD9F-7115B153C427}"/>
            </a:ext>
          </a:extLst>
        </xdr:cNvPr>
        <xdr:cNvPicPr>
          <a:picLocks noChangeAspect="1"/>
        </xdr:cNvPicPr>
      </xdr:nvPicPr>
      <xdr:blipFill rotWithShape="1">
        <a:blip xmlns:r="http://schemas.openxmlformats.org/officeDocument/2006/relationships" r:embed="rId2"/>
        <a:srcRect l="9111" t="1737" r="9099" b="3460"/>
        <a:stretch/>
      </xdr:blipFill>
      <xdr:spPr>
        <a:xfrm>
          <a:off x="3848100" y="18659476"/>
          <a:ext cx="1616075" cy="12731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62</xdr:row>
      <xdr:rowOff>64434</xdr:rowOff>
    </xdr:from>
    <xdr:to>
      <xdr:col>2</xdr:col>
      <xdr:colOff>1214718</xdr:colOff>
      <xdr:row>62</xdr:row>
      <xdr:rowOff>283509</xdr:rowOff>
    </xdr:to>
    <xdr:cxnSp macro="">
      <xdr:nvCxnSpPr>
        <xdr:cNvPr id="2" name="Straight Arrow Connector 1">
          <a:extLst>
            <a:ext uri="{FF2B5EF4-FFF2-40B4-BE49-F238E27FC236}">
              <a16:creationId xmlns:a16="http://schemas.microsoft.com/office/drawing/2014/main" id="{A44E87A2-AC91-4475-98E0-24A02052C469}"/>
            </a:ext>
          </a:extLst>
        </xdr:cNvPr>
        <xdr:cNvCxnSpPr/>
      </xdr:nvCxnSpPr>
      <xdr:spPr>
        <a:xfrm flipH="1">
          <a:off x="4977093" y="14256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61</xdr:row>
      <xdr:rowOff>114300</xdr:rowOff>
    </xdr:from>
    <xdr:to>
      <xdr:col>2</xdr:col>
      <xdr:colOff>1489262</xdr:colOff>
      <xdr:row>61</xdr:row>
      <xdr:rowOff>117662</xdr:rowOff>
    </xdr:to>
    <xdr:cxnSp macro="">
      <xdr:nvCxnSpPr>
        <xdr:cNvPr id="3" name="Straight Arrow Connector 2">
          <a:extLst>
            <a:ext uri="{FF2B5EF4-FFF2-40B4-BE49-F238E27FC236}">
              <a16:creationId xmlns:a16="http://schemas.microsoft.com/office/drawing/2014/main" id="{B93BB522-22E7-4AB1-997E-C067D764EF83}"/>
            </a:ext>
          </a:extLst>
        </xdr:cNvPr>
        <xdr:cNvCxnSpPr/>
      </xdr:nvCxnSpPr>
      <xdr:spPr>
        <a:xfrm>
          <a:off x="4514850" y="14109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53979</xdr:colOff>
      <xdr:row>51</xdr:row>
      <xdr:rowOff>15875</xdr:rowOff>
    </xdr:from>
    <xdr:to>
      <xdr:col>4</xdr:col>
      <xdr:colOff>1689101</xdr:colOff>
      <xdr:row>54</xdr:row>
      <xdr:rowOff>266700</xdr:rowOff>
    </xdr:to>
    <xdr:pic>
      <xdr:nvPicPr>
        <xdr:cNvPr id="4" name="Picture 3">
          <a:extLst>
            <a:ext uri="{FF2B5EF4-FFF2-40B4-BE49-F238E27FC236}">
              <a16:creationId xmlns:a16="http://schemas.microsoft.com/office/drawing/2014/main" id="{B7606D1C-7660-48D4-A04F-7807F47DB766}"/>
            </a:ext>
          </a:extLst>
        </xdr:cNvPr>
        <xdr:cNvPicPr>
          <a:picLocks noChangeAspect="1"/>
        </xdr:cNvPicPr>
      </xdr:nvPicPr>
      <xdr:blipFill>
        <a:blip xmlns:r="http://schemas.openxmlformats.org/officeDocument/2006/relationships" r:embed="rId1"/>
        <a:stretch>
          <a:fillRect/>
        </a:stretch>
      </xdr:blipFill>
      <xdr:spPr>
        <a:xfrm>
          <a:off x="7280279" y="10569575"/>
          <a:ext cx="1635122" cy="1190625"/>
        </a:xfrm>
        <a:prstGeom prst="rect">
          <a:avLst/>
        </a:prstGeom>
      </xdr:spPr>
    </xdr:pic>
    <xdr:clientData/>
  </xdr:twoCellAnchor>
  <xdr:twoCellAnchor editAs="oneCell">
    <xdr:from>
      <xdr:col>2</xdr:col>
      <xdr:colOff>25400</xdr:colOff>
      <xdr:row>51</xdr:row>
      <xdr:rowOff>25400</xdr:rowOff>
    </xdr:from>
    <xdr:to>
      <xdr:col>2</xdr:col>
      <xdr:colOff>1520825</xdr:colOff>
      <xdr:row>54</xdr:row>
      <xdr:rowOff>285750</xdr:rowOff>
    </xdr:to>
    <xdr:pic>
      <xdr:nvPicPr>
        <xdr:cNvPr id="5" name="Picture 4">
          <a:extLst>
            <a:ext uri="{FF2B5EF4-FFF2-40B4-BE49-F238E27FC236}">
              <a16:creationId xmlns:a16="http://schemas.microsoft.com/office/drawing/2014/main" id="{B2C4E370-651A-4CAC-983F-1DB7F66C1358}"/>
            </a:ext>
          </a:extLst>
        </xdr:cNvPr>
        <xdr:cNvPicPr>
          <a:picLocks noChangeAspect="1"/>
        </xdr:cNvPicPr>
      </xdr:nvPicPr>
      <xdr:blipFill rotWithShape="1">
        <a:blip xmlns:r="http://schemas.openxmlformats.org/officeDocument/2006/relationships" r:embed="rId2"/>
        <a:srcRect l="9939" t="3125" r="9099" b="2419"/>
        <a:stretch/>
      </xdr:blipFill>
      <xdr:spPr>
        <a:xfrm>
          <a:off x="3816350" y="10579100"/>
          <a:ext cx="1495425" cy="12001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70</xdr:row>
      <xdr:rowOff>64434</xdr:rowOff>
    </xdr:from>
    <xdr:to>
      <xdr:col>2</xdr:col>
      <xdr:colOff>1214718</xdr:colOff>
      <xdr:row>70</xdr:row>
      <xdr:rowOff>283509</xdr:rowOff>
    </xdr:to>
    <xdr:cxnSp macro="">
      <xdr:nvCxnSpPr>
        <xdr:cNvPr id="2" name="Straight Arrow Connector 1">
          <a:extLst>
            <a:ext uri="{FF2B5EF4-FFF2-40B4-BE49-F238E27FC236}">
              <a16:creationId xmlns:a16="http://schemas.microsoft.com/office/drawing/2014/main" id="{A5DE2C3D-9AB3-47FF-ADDB-31E23B07C1EC}"/>
            </a:ext>
          </a:extLst>
        </xdr:cNvPr>
        <xdr:cNvCxnSpPr/>
      </xdr:nvCxnSpPr>
      <xdr:spPr>
        <a:xfrm flipH="1">
          <a:off x="4977093" y="14155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69</xdr:row>
      <xdr:rowOff>114300</xdr:rowOff>
    </xdr:from>
    <xdr:to>
      <xdr:col>2</xdr:col>
      <xdr:colOff>1460687</xdr:colOff>
      <xdr:row>69</xdr:row>
      <xdr:rowOff>117662</xdr:rowOff>
    </xdr:to>
    <xdr:cxnSp macro="">
      <xdr:nvCxnSpPr>
        <xdr:cNvPr id="3" name="Straight Arrow Connector 2">
          <a:extLst>
            <a:ext uri="{FF2B5EF4-FFF2-40B4-BE49-F238E27FC236}">
              <a16:creationId xmlns:a16="http://schemas.microsoft.com/office/drawing/2014/main" id="{1D97398B-4D4F-4651-9286-F695EF2534FB}"/>
            </a:ext>
          </a:extLst>
        </xdr:cNvPr>
        <xdr:cNvCxnSpPr/>
      </xdr:nvCxnSpPr>
      <xdr:spPr>
        <a:xfrm>
          <a:off x="4486275" y="14008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59</xdr:row>
      <xdr:rowOff>19050</xdr:rowOff>
    </xdr:from>
    <xdr:to>
      <xdr:col>4</xdr:col>
      <xdr:colOff>1663700</xdr:colOff>
      <xdr:row>62</xdr:row>
      <xdr:rowOff>247650</xdr:rowOff>
    </xdr:to>
    <xdr:pic>
      <xdr:nvPicPr>
        <xdr:cNvPr id="4" name="Picture 3">
          <a:extLst>
            <a:ext uri="{FF2B5EF4-FFF2-40B4-BE49-F238E27FC236}">
              <a16:creationId xmlns:a16="http://schemas.microsoft.com/office/drawing/2014/main" id="{A9759C98-3D9A-4EBB-9814-1A8D2633B40A}"/>
            </a:ext>
          </a:extLst>
        </xdr:cNvPr>
        <xdr:cNvPicPr>
          <a:picLocks noChangeAspect="1"/>
        </xdr:cNvPicPr>
      </xdr:nvPicPr>
      <xdr:blipFill>
        <a:blip xmlns:r="http://schemas.openxmlformats.org/officeDocument/2006/relationships" r:embed="rId1"/>
        <a:stretch>
          <a:fillRect/>
        </a:stretch>
      </xdr:blipFill>
      <xdr:spPr>
        <a:xfrm>
          <a:off x="7254874" y="12147550"/>
          <a:ext cx="1622426" cy="1460500"/>
        </a:xfrm>
        <a:prstGeom prst="rect">
          <a:avLst/>
        </a:prstGeom>
      </xdr:spPr>
    </xdr:pic>
    <xdr:clientData/>
  </xdr:twoCellAnchor>
  <xdr:twoCellAnchor editAs="oneCell">
    <xdr:from>
      <xdr:col>2</xdr:col>
      <xdr:colOff>63500</xdr:colOff>
      <xdr:row>59</xdr:row>
      <xdr:rowOff>44450</xdr:rowOff>
    </xdr:from>
    <xdr:to>
      <xdr:col>2</xdr:col>
      <xdr:colOff>1447800</xdr:colOff>
      <xdr:row>62</xdr:row>
      <xdr:rowOff>273050</xdr:rowOff>
    </xdr:to>
    <xdr:pic>
      <xdr:nvPicPr>
        <xdr:cNvPr id="5" name="Picture 4">
          <a:extLst>
            <a:ext uri="{FF2B5EF4-FFF2-40B4-BE49-F238E27FC236}">
              <a16:creationId xmlns:a16="http://schemas.microsoft.com/office/drawing/2014/main" id="{CFC44CCF-A522-4F0A-A22B-4286ACD59834}"/>
            </a:ext>
          </a:extLst>
        </xdr:cNvPr>
        <xdr:cNvPicPr>
          <a:picLocks noChangeAspect="1"/>
        </xdr:cNvPicPr>
      </xdr:nvPicPr>
      <xdr:blipFill rotWithShape="1">
        <a:blip xmlns:r="http://schemas.openxmlformats.org/officeDocument/2006/relationships" r:embed="rId2"/>
        <a:srcRect l="9111" t="1737" r="9099" b="3460"/>
        <a:stretch/>
      </xdr:blipFill>
      <xdr:spPr>
        <a:xfrm>
          <a:off x="3854450" y="12172950"/>
          <a:ext cx="1384300" cy="1460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127</xdr:row>
      <xdr:rowOff>64434</xdr:rowOff>
    </xdr:from>
    <xdr:to>
      <xdr:col>2</xdr:col>
      <xdr:colOff>1214718</xdr:colOff>
      <xdr:row>127</xdr:row>
      <xdr:rowOff>283509</xdr:rowOff>
    </xdr:to>
    <xdr:cxnSp macro="">
      <xdr:nvCxnSpPr>
        <xdr:cNvPr id="2" name="Straight Arrow Connector 1">
          <a:extLst>
            <a:ext uri="{FF2B5EF4-FFF2-40B4-BE49-F238E27FC236}">
              <a16:creationId xmlns:a16="http://schemas.microsoft.com/office/drawing/2014/main" id="{3D6977F8-20CB-4403-B4DB-EEC58782B202}"/>
            </a:ext>
          </a:extLst>
        </xdr:cNvPr>
        <xdr:cNvCxnSpPr/>
      </xdr:nvCxnSpPr>
      <xdr:spPr>
        <a:xfrm flipH="1">
          <a:off x="4977093" y="26658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126</xdr:row>
      <xdr:rowOff>114300</xdr:rowOff>
    </xdr:from>
    <xdr:to>
      <xdr:col>2</xdr:col>
      <xdr:colOff>1441637</xdr:colOff>
      <xdr:row>126</xdr:row>
      <xdr:rowOff>117662</xdr:rowOff>
    </xdr:to>
    <xdr:cxnSp macro="">
      <xdr:nvCxnSpPr>
        <xdr:cNvPr id="3" name="Straight Arrow Connector 2">
          <a:extLst>
            <a:ext uri="{FF2B5EF4-FFF2-40B4-BE49-F238E27FC236}">
              <a16:creationId xmlns:a16="http://schemas.microsoft.com/office/drawing/2014/main" id="{7E4E6DB1-40DD-4B64-BFE7-E210AE2E6B5C}"/>
            </a:ext>
          </a:extLst>
        </xdr:cNvPr>
        <xdr:cNvCxnSpPr/>
      </xdr:nvCxnSpPr>
      <xdr:spPr>
        <a:xfrm>
          <a:off x="4467225" y="26511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116</xdr:row>
      <xdr:rowOff>31751</xdr:rowOff>
    </xdr:from>
    <xdr:to>
      <xdr:col>4</xdr:col>
      <xdr:colOff>1673225</xdr:colOff>
      <xdr:row>119</xdr:row>
      <xdr:rowOff>304800</xdr:rowOff>
    </xdr:to>
    <xdr:pic>
      <xdr:nvPicPr>
        <xdr:cNvPr id="4" name="Picture 3">
          <a:extLst>
            <a:ext uri="{FF2B5EF4-FFF2-40B4-BE49-F238E27FC236}">
              <a16:creationId xmlns:a16="http://schemas.microsoft.com/office/drawing/2014/main" id="{585BBD96-EFE1-4BE7-A6DE-EFD79C070765}"/>
            </a:ext>
          </a:extLst>
        </xdr:cNvPr>
        <xdr:cNvPicPr>
          <a:picLocks noChangeAspect="1"/>
        </xdr:cNvPicPr>
      </xdr:nvPicPr>
      <xdr:blipFill>
        <a:blip xmlns:r="http://schemas.openxmlformats.org/officeDocument/2006/relationships" r:embed="rId1"/>
        <a:stretch>
          <a:fillRect/>
        </a:stretch>
      </xdr:blipFill>
      <xdr:spPr>
        <a:xfrm>
          <a:off x="7242406" y="23380701"/>
          <a:ext cx="1612669" cy="1409699"/>
        </a:xfrm>
        <a:prstGeom prst="rect">
          <a:avLst/>
        </a:prstGeom>
      </xdr:spPr>
    </xdr:pic>
    <xdr:clientData/>
  </xdr:twoCellAnchor>
  <xdr:twoCellAnchor editAs="oneCell">
    <xdr:from>
      <xdr:col>2</xdr:col>
      <xdr:colOff>19050</xdr:colOff>
      <xdr:row>116</xdr:row>
      <xdr:rowOff>276226</xdr:rowOff>
    </xdr:from>
    <xdr:to>
      <xdr:col>2</xdr:col>
      <xdr:colOff>1405499</xdr:colOff>
      <xdr:row>119</xdr:row>
      <xdr:rowOff>209551</xdr:rowOff>
    </xdr:to>
    <xdr:pic>
      <xdr:nvPicPr>
        <xdr:cNvPr id="6" name="Picture 5">
          <a:extLst>
            <a:ext uri="{FF2B5EF4-FFF2-40B4-BE49-F238E27FC236}">
              <a16:creationId xmlns:a16="http://schemas.microsoft.com/office/drawing/2014/main" id="{A3F93432-BDFC-4972-85A4-80BDF5D44C09}"/>
            </a:ext>
          </a:extLst>
        </xdr:cNvPr>
        <xdr:cNvPicPr>
          <a:picLocks noChangeAspect="1"/>
        </xdr:cNvPicPr>
      </xdr:nvPicPr>
      <xdr:blipFill rotWithShape="1">
        <a:blip xmlns:r="http://schemas.openxmlformats.org/officeDocument/2006/relationships" r:embed="rId2"/>
        <a:srcRect l="9939" t="3125" r="9099" b="2419"/>
        <a:stretch/>
      </xdr:blipFill>
      <xdr:spPr>
        <a:xfrm>
          <a:off x="3638550" y="23993476"/>
          <a:ext cx="1386449" cy="1066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59048-8CE2-4050-BDAB-CFA71EEA032D}">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25" t="s">
        <v>44</v>
      </c>
      <c r="B1" s="125"/>
    </row>
    <row r="2" spans="1:3" x14ac:dyDescent="0.25">
      <c r="A2" s="126" t="s">
        <v>45</v>
      </c>
      <c r="B2" s="126"/>
    </row>
    <row r="3" spans="1:3" x14ac:dyDescent="0.25">
      <c r="A3" s="52" t="s">
        <v>46</v>
      </c>
      <c r="B3" s="52" t="s">
        <v>47</v>
      </c>
      <c r="C3" s="52" t="s">
        <v>417</v>
      </c>
    </row>
    <row r="4" spans="1:3" x14ac:dyDescent="0.25">
      <c r="A4" s="53" t="s">
        <v>20</v>
      </c>
      <c r="B4" s="54" t="s">
        <v>21</v>
      </c>
      <c r="C4" s="54" t="s">
        <v>418</v>
      </c>
    </row>
    <row r="5" spans="1:3" x14ac:dyDescent="0.25">
      <c r="A5" s="53" t="s">
        <v>22</v>
      </c>
      <c r="B5" s="54" t="s">
        <v>23</v>
      </c>
      <c r="C5" s="54" t="s">
        <v>418</v>
      </c>
    </row>
    <row r="6" spans="1:3" x14ac:dyDescent="0.25">
      <c r="A6" s="53" t="s">
        <v>24</v>
      </c>
      <c r="B6" s="54" t="s">
        <v>25</v>
      </c>
      <c r="C6" s="54" t="s">
        <v>418</v>
      </c>
    </row>
    <row r="7" spans="1:3" x14ac:dyDescent="0.25">
      <c r="A7" s="53" t="s">
        <v>26</v>
      </c>
      <c r="B7" s="54" t="s">
        <v>27</v>
      </c>
      <c r="C7" s="54" t="s">
        <v>418</v>
      </c>
    </row>
    <row r="8" spans="1:3" x14ac:dyDescent="0.25">
      <c r="A8" s="53" t="s">
        <v>28</v>
      </c>
      <c r="B8" s="54" t="s">
        <v>29</v>
      </c>
      <c r="C8" s="54" t="s">
        <v>418</v>
      </c>
    </row>
    <row r="9" spans="1:3" x14ac:dyDescent="0.25">
      <c r="A9" s="53" t="s">
        <v>30</v>
      </c>
      <c r="B9" s="54" t="s">
        <v>31</v>
      </c>
      <c r="C9" s="54" t="s">
        <v>419</v>
      </c>
    </row>
    <row r="10" spans="1:3" x14ac:dyDescent="0.25">
      <c r="A10" s="53" t="s">
        <v>32</v>
      </c>
      <c r="B10" s="54" t="s">
        <v>33</v>
      </c>
      <c r="C10" s="54" t="s">
        <v>420</v>
      </c>
    </row>
    <row r="11" spans="1:3" x14ac:dyDescent="0.25">
      <c r="A11" s="53" t="s">
        <v>34</v>
      </c>
      <c r="B11" s="54" t="s">
        <v>35</v>
      </c>
      <c r="C11" s="54" t="s">
        <v>420</v>
      </c>
    </row>
    <row r="12" spans="1:3" x14ac:dyDescent="0.25">
      <c r="A12" s="53" t="s">
        <v>36</v>
      </c>
      <c r="B12" s="54" t="s">
        <v>37</v>
      </c>
      <c r="C12" s="54" t="s">
        <v>418</v>
      </c>
    </row>
    <row r="13" spans="1:3" x14ac:dyDescent="0.25">
      <c r="A13" s="53" t="s">
        <v>38</v>
      </c>
      <c r="B13" s="54" t="s">
        <v>39</v>
      </c>
      <c r="C13" s="54" t="s">
        <v>420</v>
      </c>
    </row>
    <row r="14" spans="1:3" x14ac:dyDescent="0.25">
      <c r="A14" s="53" t="s">
        <v>40</v>
      </c>
      <c r="B14" s="54" t="s">
        <v>41</v>
      </c>
      <c r="C14" s="54" t="s">
        <v>418</v>
      </c>
    </row>
    <row r="15" spans="1:3" x14ac:dyDescent="0.25">
      <c r="A15" s="53" t="s">
        <v>42</v>
      </c>
      <c r="B15" s="54" t="s">
        <v>43</v>
      </c>
      <c r="C15" s="54" t="s">
        <v>421</v>
      </c>
    </row>
  </sheetData>
  <mergeCells count="2">
    <mergeCell ref="A1:B1"/>
    <mergeCell ref="A2:B2"/>
  </mergeCells>
  <hyperlinks>
    <hyperlink ref="A4" location="'LDBOND'!A1" display="LDBOND" xr:uid="{5E2A7F06-0A29-420B-8245-969AC0A7F8EC}"/>
    <hyperlink ref="A5" location="'LDGETF'!A1" display="LDGETF" xr:uid="{5F4FB053-67C9-4562-B3E5-CACB8A7EE7EB}"/>
    <hyperlink ref="A6" location="'LDGSEC'!A1" display="LDGSEC" xr:uid="{8181AD31-2D08-4057-8102-7682A03AD79B}"/>
    <hyperlink ref="A7" location="'LDINPF'!A1" display="LDINPF" xr:uid="{6EC3E26D-1B64-485E-BB88-53D1440E0BC5}"/>
    <hyperlink ref="A8" location="'LDMIPF'!A1" display="LDMIPF" xr:uid="{B0F4D1B1-CB7A-40E9-996E-6EE03AA300F3}"/>
    <hyperlink ref="A9" location="'LDMNMF'!A1" display="LDMNMF" xr:uid="{31C58066-DA67-4663-B5E6-210F6071CE77}"/>
    <hyperlink ref="A10" location="'LDONTF'!A1" display="LDONTF" xr:uid="{5715EA4E-C703-4CA6-952C-CBA1FBAC2250}"/>
    <hyperlink ref="A11" location="'LDSAPF'!A1" display="LDSAPF" xr:uid="{852916F0-D590-459C-B5D3-4F052F1E6B4F}"/>
    <hyperlink ref="A12" location="'LDSTDF'!A1" display="LDSTDF" xr:uid="{9992FDD4-217C-419A-8574-AC180CD7F6AC}"/>
    <hyperlink ref="A13" location="'LDUSTF'!A1" display="LDUSTF" xr:uid="{BF8CBAB5-49C6-45ED-94A0-F660669B6E5B}"/>
    <hyperlink ref="A14" location="'LLIQDF'!A1" display="LLIQDF" xr:uid="{4AAC1143-D541-464C-BAAB-BE3E838EFF70}"/>
    <hyperlink ref="A15" location="'LUNCLF'!A1" display="LUNCLF" xr:uid="{699553AC-E775-41CE-8C8C-E7B4490DE8CB}"/>
  </hyperlinks>
  <pageMargins left="0.7" right="0.7" top="0.75" bottom="0.75" header="0.3" footer="0.3"/>
  <pageSetup paperSize="9"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topLeftCell="A59" workbookViewId="0">
      <selection activeCell="C69" sqref="C69:C72"/>
    </sheetView>
  </sheetViews>
  <sheetFormatPr defaultColWidth="9.140625" defaultRowHeight="15.75" customHeight="1" x14ac:dyDescent="0.2"/>
  <cols>
    <col min="1" max="1" width="3.7109375" style="2" customWidth="1"/>
    <col min="2" max="2" width="50.5703125" style="9" customWidth="1"/>
    <col min="3" max="3" width="28.140625" style="9" customWidth="1"/>
    <col min="4" max="4" width="26.7109375" style="9" customWidth="1"/>
    <col min="5" max="5" width="27.4257812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422</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50</v>
      </c>
      <c r="C8" s="24" t="s">
        <v>51</v>
      </c>
      <c r="D8" s="24" t="s">
        <v>52</v>
      </c>
      <c r="E8" s="25">
        <v>4000000</v>
      </c>
      <c r="F8" s="26">
        <v>4067.96</v>
      </c>
      <c r="G8" s="27">
        <v>0.22189999999999999</v>
      </c>
      <c r="H8" s="28">
        <v>7.8575000000000006E-2</v>
      </c>
    </row>
    <row r="9" spans="2:9" ht="15.75" customHeight="1" x14ac:dyDescent="0.2">
      <c r="B9" s="24" t="s">
        <v>53</v>
      </c>
      <c r="C9" s="24" t="s">
        <v>54</v>
      </c>
      <c r="D9" s="24" t="s">
        <v>52</v>
      </c>
      <c r="E9" s="25">
        <v>2550000</v>
      </c>
      <c r="F9" s="26">
        <v>2597.83</v>
      </c>
      <c r="G9" s="27">
        <v>0.14169999999999999</v>
      </c>
      <c r="H9" s="28">
        <v>7.4590000000000004E-2</v>
      </c>
    </row>
    <row r="10" spans="2:9" ht="15.75" customHeight="1" x14ac:dyDescent="0.2">
      <c r="B10" s="24" t="s">
        <v>55</v>
      </c>
      <c r="C10" s="24" t="s">
        <v>56</v>
      </c>
      <c r="D10" s="24" t="s">
        <v>52</v>
      </c>
      <c r="E10" s="25">
        <v>2500000</v>
      </c>
      <c r="F10" s="26">
        <v>2589.31</v>
      </c>
      <c r="G10" s="27">
        <v>0.14130000000000001</v>
      </c>
      <c r="H10" s="28">
        <v>7.8271999999999994E-2</v>
      </c>
    </row>
    <row r="11" spans="2:9" ht="15.75" customHeight="1" x14ac:dyDescent="0.2">
      <c r="B11" s="24" t="s">
        <v>57</v>
      </c>
      <c r="C11" s="24" t="s">
        <v>58</v>
      </c>
      <c r="D11" s="24" t="s">
        <v>52</v>
      </c>
      <c r="E11" s="25">
        <v>2500000</v>
      </c>
      <c r="F11" s="26">
        <v>2512.3000000000002</v>
      </c>
      <c r="G11" s="27">
        <v>0.1371</v>
      </c>
      <c r="H11" s="28">
        <v>7.8575000000000006E-2</v>
      </c>
    </row>
    <row r="12" spans="2:9" ht="15.75" customHeight="1" x14ac:dyDescent="0.2">
      <c r="B12" s="24" t="s">
        <v>53</v>
      </c>
      <c r="C12" s="24" t="s">
        <v>59</v>
      </c>
      <c r="D12" s="24" t="s">
        <v>52</v>
      </c>
      <c r="E12" s="25">
        <v>1600000</v>
      </c>
      <c r="F12" s="26">
        <v>1623.46</v>
      </c>
      <c r="G12" s="27">
        <v>8.8599999999999998E-2</v>
      </c>
      <c r="H12" s="28">
        <v>7.4755000000000002E-2</v>
      </c>
    </row>
    <row r="13" spans="2:9" ht="15.75" customHeight="1" x14ac:dyDescent="0.2">
      <c r="B13" s="24" t="s">
        <v>60</v>
      </c>
      <c r="C13" s="24" t="s">
        <v>61</v>
      </c>
      <c r="D13" s="24" t="s">
        <v>52</v>
      </c>
      <c r="E13" s="25">
        <v>1500000</v>
      </c>
      <c r="F13" s="26">
        <v>1516.37</v>
      </c>
      <c r="G13" s="27">
        <v>8.2699999999999996E-2</v>
      </c>
      <c r="H13" s="28">
        <v>7.8236E-2</v>
      </c>
    </row>
    <row r="14" spans="2:9" ht="15.75" customHeight="1" x14ac:dyDescent="0.2">
      <c r="B14" s="24" t="s">
        <v>62</v>
      </c>
      <c r="C14" s="24" t="s">
        <v>63</v>
      </c>
      <c r="D14" s="24" t="s">
        <v>64</v>
      </c>
      <c r="E14" s="25">
        <v>100</v>
      </c>
      <c r="F14" s="26">
        <v>1032.26</v>
      </c>
      <c r="G14" s="27">
        <v>5.6300000000000003E-2</v>
      </c>
      <c r="H14" s="28">
        <v>7.9149999999999998E-2</v>
      </c>
    </row>
    <row r="15" spans="2:9" ht="15.75" customHeight="1" x14ac:dyDescent="0.2">
      <c r="B15" s="24" t="s">
        <v>65</v>
      </c>
      <c r="C15" s="24" t="s">
        <v>66</v>
      </c>
      <c r="D15" s="24" t="s">
        <v>52</v>
      </c>
      <c r="E15" s="25">
        <v>500000</v>
      </c>
      <c r="F15" s="26">
        <v>520.80999999999995</v>
      </c>
      <c r="G15" s="27">
        <v>2.8400000000000002E-2</v>
      </c>
      <c r="H15" s="28">
        <v>7.8271999999999994E-2</v>
      </c>
    </row>
    <row r="16" spans="2:9" ht="15.75" customHeight="1" x14ac:dyDescent="0.2">
      <c r="B16" s="24" t="s">
        <v>67</v>
      </c>
      <c r="C16" s="24" t="s">
        <v>68</v>
      </c>
      <c r="D16" s="24" t="s">
        <v>52</v>
      </c>
      <c r="E16" s="25">
        <v>500000</v>
      </c>
      <c r="F16" s="26">
        <v>492.88</v>
      </c>
      <c r="G16" s="27">
        <v>2.69E-2</v>
      </c>
      <c r="H16" s="28">
        <v>7.8094999999999998E-2</v>
      </c>
    </row>
    <row r="17" spans="2:8" ht="15.75" customHeight="1" x14ac:dyDescent="0.2">
      <c r="B17" s="24" t="s">
        <v>69</v>
      </c>
      <c r="C17" s="24" t="s">
        <v>70</v>
      </c>
      <c r="D17" s="24" t="s">
        <v>52</v>
      </c>
      <c r="E17" s="25">
        <v>400000</v>
      </c>
      <c r="F17" s="26">
        <v>417.47</v>
      </c>
      <c r="G17" s="27">
        <v>2.2800000000000001E-2</v>
      </c>
      <c r="H17" s="28">
        <v>7.8367999999999993E-2</v>
      </c>
    </row>
    <row r="18" spans="2:8" ht="15.75" customHeight="1" x14ac:dyDescent="0.2">
      <c r="B18" s="23" t="s">
        <v>71</v>
      </c>
      <c r="C18" s="23"/>
      <c r="D18" s="23"/>
      <c r="E18" s="29"/>
      <c r="F18" s="30">
        <v>17370.650000000001</v>
      </c>
      <c r="G18" s="31">
        <v>0.94769999999999999</v>
      </c>
      <c r="H18" s="32"/>
    </row>
    <row r="19" spans="2:8" ht="15.75" customHeight="1" x14ac:dyDescent="0.2">
      <c r="B19" s="24"/>
      <c r="C19" s="24"/>
      <c r="D19" s="24"/>
      <c r="E19" s="25"/>
      <c r="F19" s="26"/>
      <c r="G19" s="27"/>
      <c r="H19" s="28"/>
    </row>
    <row r="20" spans="2:8" ht="15.75" customHeight="1" x14ac:dyDescent="0.2">
      <c r="B20" s="23" t="s">
        <v>72</v>
      </c>
      <c r="C20" s="24"/>
      <c r="D20" s="24"/>
      <c r="E20" s="25"/>
      <c r="F20" s="26"/>
      <c r="G20" s="27"/>
      <c r="H20" s="28"/>
    </row>
    <row r="21" spans="2:8" ht="15.75" customHeight="1" x14ac:dyDescent="0.2">
      <c r="B21" s="23" t="s">
        <v>71</v>
      </c>
      <c r="C21" s="24"/>
      <c r="D21" s="24"/>
      <c r="E21" s="25"/>
      <c r="F21" s="33" t="s">
        <v>73</v>
      </c>
      <c r="G21" s="34" t="s">
        <v>73</v>
      </c>
      <c r="H21" s="28"/>
    </row>
    <row r="22" spans="2:8" ht="15.75" customHeight="1" x14ac:dyDescent="0.2">
      <c r="B22" s="24"/>
      <c r="C22" s="24"/>
      <c r="D22" s="24"/>
      <c r="E22" s="25"/>
      <c r="F22" s="26"/>
      <c r="G22" s="27"/>
      <c r="H22" s="28"/>
    </row>
    <row r="23" spans="2:8" ht="15.75" customHeight="1" x14ac:dyDescent="0.2">
      <c r="B23" s="23" t="s">
        <v>74</v>
      </c>
      <c r="C23" s="24"/>
      <c r="D23" s="24"/>
      <c r="E23" s="25"/>
      <c r="F23" s="26"/>
      <c r="G23" s="27"/>
      <c r="H23" s="28"/>
    </row>
    <row r="24" spans="2:8" ht="15.75" customHeight="1" x14ac:dyDescent="0.2">
      <c r="B24" s="23" t="s">
        <v>71</v>
      </c>
      <c r="C24" s="24"/>
      <c r="D24" s="24"/>
      <c r="E24" s="25"/>
      <c r="F24" s="33" t="s">
        <v>73</v>
      </c>
      <c r="G24" s="34" t="s">
        <v>73</v>
      </c>
      <c r="H24" s="28"/>
    </row>
    <row r="25" spans="2:8" ht="15.75" customHeight="1" x14ac:dyDescent="0.2">
      <c r="B25" s="24"/>
      <c r="C25" s="24"/>
      <c r="D25" s="24"/>
      <c r="E25" s="25"/>
      <c r="F25" s="26"/>
      <c r="G25" s="27"/>
      <c r="H25" s="28"/>
    </row>
    <row r="26" spans="2:8" ht="15.75" customHeight="1" x14ac:dyDescent="0.2">
      <c r="B26" s="35" t="s">
        <v>75</v>
      </c>
      <c r="C26" s="35"/>
      <c r="D26" s="35"/>
      <c r="E26" s="36"/>
      <c r="F26" s="30">
        <v>17370.650000000001</v>
      </c>
      <c r="G26" s="31">
        <v>0.9476</v>
      </c>
      <c r="H26" s="32"/>
    </row>
    <row r="27" spans="2:8" ht="15.75" customHeight="1" x14ac:dyDescent="0.2">
      <c r="B27" s="24"/>
      <c r="C27" s="24"/>
      <c r="D27" s="24"/>
      <c r="E27" s="25"/>
      <c r="F27" s="26"/>
      <c r="G27" s="27"/>
      <c r="H27" s="28"/>
    </row>
    <row r="28" spans="2:8" ht="15.75" customHeight="1" x14ac:dyDescent="0.2">
      <c r="B28" s="24"/>
      <c r="C28" s="24"/>
      <c r="D28" s="24"/>
      <c r="E28" s="25"/>
      <c r="F28" s="26"/>
      <c r="G28" s="27"/>
      <c r="H28" s="28"/>
    </row>
    <row r="29" spans="2:8" ht="15.75" customHeight="1" x14ac:dyDescent="0.2">
      <c r="B29" s="23" t="s">
        <v>76</v>
      </c>
      <c r="C29" s="24"/>
      <c r="D29" s="24"/>
      <c r="E29" s="25"/>
      <c r="F29" s="26"/>
      <c r="G29" s="27"/>
      <c r="H29" s="28"/>
    </row>
    <row r="30" spans="2:8" ht="15.75" customHeight="1" x14ac:dyDescent="0.2">
      <c r="B30" s="51" t="s">
        <v>416</v>
      </c>
      <c r="C30" s="24"/>
      <c r="D30" s="24"/>
      <c r="E30" s="25"/>
      <c r="F30" s="26"/>
      <c r="G30" s="27"/>
      <c r="H30" s="28"/>
    </row>
    <row r="31" spans="2:8" ht="15.75" customHeight="1" x14ac:dyDescent="0.2">
      <c r="B31" s="24" t="s">
        <v>77</v>
      </c>
      <c r="C31" s="24" t="s">
        <v>78</v>
      </c>
      <c r="D31" s="24"/>
      <c r="E31" s="25">
        <v>356.98200000000003</v>
      </c>
      <c r="F31" s="26">
        <v>35.85</v>
      </c>
      <c r="G31" s="27">
        <v>2E-3</v>
      </c>
      <c r="H31" s="28"/>
    </row>
    <row r="32" spans="2:8" ht="15.75" customHeight="1" x14ac:dyDescent="0.2">
      <c r="B32" s="24"/>
      <c r="C32" s="24"/>
      <c r="D32" s="24"/>
      <c r="E32" s="25"/>
      <c r="F32" s="26"/>
      <c r="G32" s="27"/>
      <c r="H32" s="28"/>
    </row>
    <row r="33" spans="2:8" ht="15.75" customHeight="1" x14ac:dyDescent="0.2">
      <c r="B33" s="35" t="s">
        <v>75</v>
      </c>
      <c r="C33" s="35"/>
      <c r="D33" s="35"/>
      <c r="E33" s="36"/>
      <c r="F33" s="30">
        <v>35.85</v>
      </c>
      <c r="G33" s="31">
        <v>2E-3</v>
      </c>
      <c r="H33" s="32"/>
    </row>
    <row r="34" spans="2:8" ht="15.75" customHeight="1" x14ac:dyDescent="0.2">
      <c r="B34" s="24"/>
      <c r="C34" s="24"/>
      <c r="D34" s="24"/>
      <c r="E34" s="25"/>
      <c r="F34" s="26"/>
      <c r="G34" s="27"/>
      <c r="H34" s="28"/>
    </row>
    <row r="35" spans="2:8" ht="15.75" customHeight="1" x14ac:dyDescent="0.2">
      <c r="B35" s="23" t="s">
        <v>79</v>
      </c>
      <c r="C35" s="24"/>
      <c r="D35" s="24"/>
      <c r="E35" s="25"/>
      <c r="F35" s="26"/>
      <c r="G35" s="27"/>
      <c r="H35" s="28"/>
    </row>
    <row r="36" spans="2:8" ht="15.75" customHeight="1" x14ac:dyDescent="0.2">
      <c r="B36" s="24" t="s">
        <v>80</v>
      </c>
      <c r="C36" s="24"/>
      <c r="D36" s="24"/>
      <c r="E36" s="25"/>
      <c r="F36" s="26">
        <v>965.61</v>
      </c>
      <c r="G36" s="27">
        <v>5.2699999999999997E-2</v>
      </c>
      <c r="H36" s="28"/>
    </row>
    <row r="37" spans="2:8" ht="15.75" customHeight="1" x14ac:dyDescent="0.2">
      <c r="B37" s="23" t="s">
        <v>71</v>
      </c>
      <c r="C37" s="23"/>
      <c r="D37" s="23"/>
      <c r="E37" s="29"/>
      <c r="F37" s="30">
        <v>965.61</v>
      </c>
      <c r="G37" s="31">
        <v>5.2699999999999997E-2</v>
      </c>
      <c r="H37" s="32"/>
    </row>
    <row r="38" spans="2:8" ht="15.75" customHeight="1" x14ac:dyDescent="0.2">
      <c r="B38" s="24"/>
      <c r="C38" s="24"/>
      <c r="D38" s="24"/>
      <c r="E38" s="25"/>
      <c r="F38" s="26"/>
      <c r="G38" s="27"/>
      <c r="H38" s="28"/>
    </row>
    <row r="39" spans="2:8" ht="15.75" customHeight="1" x14ac:dyDescent="0.2">
      <c r="B39" s="35" t="s">
        <v>75</v>
      </c>
      <c r="C39" s="35"/>
      <c r="D39" s="35"/>
      <c r="E39" s="36"/>
      <c r="F39" s="30">
        <v>965.61</v>
      </c>
      <c r="G39" s="31">
        <v>5.2699999999999997E-2</v>
      </c>
      <c r="H39" s="32"/>
    </row>
    <row r="40" spans="2:8" ht="15.75" customHeight="1" x14ac:dyDescent="0.2">
      <c r="B40" s="24" t="s">
        <v>81</v>
      </c>
      <c r="C40" s="24"/>
      <c r="D40" s="24"/>
      <c r="E40" s="25"/>
      <c r="F40" s="37">
        <v>-41.44</v>
      </c>
      <c r="G40" s="38">
        <v>-2.2999999999999687E-3</v>
      </c>
      <c r="H40" s="28"/>
    </row>
    <row r="41" spans="2:8" ht="15.75" customHeight="1" x14ac:dyDescent="0.2">
      <c r="B41" s="39" t="s">
        <v>82</v>
      </c>
      <c r="C41" s="39"/>
      <c r="D41" s="39"/>
      <c r="E41" s="40"/>
      <c r="F41" s="41">
        <v>18330.669999999998</v>
      </c>
      <c r="G41" s="42">
        <v>1</v>
      </c>
      <c r="H41" s="43"/>
    </row>
    <row r="42" spans="2:8" ht="15.75" customHeight="1" x14ac:dyDescent="0.2">
      <c r="B42" s="2"/>
    </row>
    <row r="43" spans="2:8" ht="15.75" customHeight="1" x14ac:dyDescent="0.2">
      <c r="B43" s="12" t="s">
        <v>83</v>
      </c>
    </row>
    <row r="45" spans="2:8" ht="15.75" customHeight="1" x14ac:dyDescent="0.2">
      <c r="B45" s="132" t="s">
        <v>429</v>
      </c>
      <c r="C45" s="132"/>
      <c r="D45" s="132"/>
      <c r="E45" s="132"/>
      <c r="F45" s="132"/>
      <c r="G45" s="132"/>
      <c r="H45" s="132"/>
    </row>
    <row r="46" spans="2:8" ht="15.75" customHeight="1" x14ac:dyDescent="0.2">
      <c r="B46" s="132"/>
      <c r="C46" s="132"/>
      <c r="D46" s="132"/>
      <c r="E46" s="132"/>
      <c r="F46" s="132"/>
      <c r="G46" s="132"/>
      <c r="H46" s="132"/>
    </row>
    <row r="47" spans="2:8" ht="15.75" customHeight="1" thickBot="1" x14ac:dyDescent="0.25"/>
    <row r="48" spans="2:8" ht="35.25" customHeight="1" thickBot="1" x14ac:dyDescent="0.25">
      <c r="B48" s="55" t="s">
        <v>430</v>
      </c>
      <c r="C48" s="56" t="s">
        <v>431</v>
      </c>
      <c r="D48" s="56" t="s">
        <v>432</v>
      </c>
      <c r="E48" s="56" t="s">
        <v>433</v>
      </c>
      <c r="G48" s="2"/>
      <c r="H48" s="2"/>
    </row>
    <row r="49" spans="2:8" ht="24.95" customHeight="1" x14ac:dyDescent="0.2">
      <c r="B49" s="57" t="s">
        <v>7</v>
      </c>
      <c r="C49" s="133"/>
      <c r="D49" s="58"/>
      <c r="E49" s="136"/>
      <c r="G49" s="2"/>
      <c r="H49" s="2"/>
    </row>
    <row r="50" spans="2:8" ht="24.95" customHeight="1" x14ac:dyDescent="0.2">
      <c r="B50" s="59" t="s">
        <v>434</v>
      </c>
      <c r="C50" s="134"/>
      <c r="D50" s="139" t="s">
        <v>435</v>
      </c>
      <c r="E50" s="137"/>
      <c r="G50" s="2"/>
      <c r="H50" s="2"/>
    </row>
    <row r="51" spans="2:8" ht="30" customHeight="1" x14ac:dyDescent="0.2">
      <c r="B51" s="60" t="s">
        <v>436</v>
      </c>
      <c r="C51" s="134"/>
      <c r="D51" s="139"/>
      <c r="E51" s="137"/>
      <c r="G51" s="2"/>
      <c r="H51" s="2"/>
    </row>
    <row r="52" spans="2:8" ht="24.95" customHeight="1" thickBot="1" x14ac:dyDescent="0.25">
      <c r="B52" s="61" t="s">
        <v>437</v>
      </c>
      <c r="C52" s="135"/>
      <c r="D52" s="62" t="s">
        <v>438</v>
      </c>
      <c r="E52" s="138"/>
      <c r="G52" s="2"/>
      <c r="H52" s="2"/>
    </row>
    <row r="53" spans="2:8" ht="24.95" customHeight="1" x14ac:dyDescent="0.2">
      <c r="B53" s="63" t="s">
        <v>439</v>
      </c>
      <c r="C53" s="64"/>
      <c r="D53" s="65"/>
      <c r="E53" s="66"/>
      <c r="G53" s="2"/>
      <c r="H53" s="2"/>
    </row>
    <row r="55" spans="2:8" ht="12" x14ac:dyDescent="0.2">
      <c r="B55" s="2" t="s">
        <v>440</v>
      </c>
      <c r="C55" s="2"/>
      <c r="D55" s="2"/>
      <c r="G55" s="2"/>
      <c r="H55" s="2"/>
    </row>
    <row r="56" spans="2:8" ht="12" x14ac:dyDescent="0.2">
      <c r="B56" s="3" t="s">
        <v>441</v>
      </c>
      <c r="C56" s="2"/>
      <c r="D56" s="2"/>
      <c r="G56" s="2"/>
      <c r="H56" s="2"/>
    </row>
    <row r="57" spans="2:8" ht="15.75" customHeight="1" thickBot="1" x14ac:dyDescent="0.25"/>
    <row r="58" spans="2:8" ht="15.75" customHeight="1" thickBot="1" x14ac:dyDescent="0.3">
      <c r="B58" s="67"/>
      <c r="C58" s="140" t="s">
        <v>442</v>
      </c>
      <c r="D58" s="141"/>
      <c r="E58" s="141"/>
      <c r="F58" s="142"/>
    </row>
    <row r="59" spans="2:8" ht="15.75" customHeight="1" thickBot="1" x14ac:dyDescent="0.25">
      <c r="B59" s="127" t="s">
        <v>7</v>
      </c>
      <c r="C59" s="68" t="s">
        <v>443</v>
      </c>
      <c r="D59" s="130" t="s">
        <v>444</v>
      </c>
      <c r="E59" s="130" t="s">
        <v>445</v>
      </c>
      <c r="F59" s="130" t="s">
        <v>446</v>
      </c>
    </row>
    <row r="60" spans="2:8" ht="15.75" customHeight="1" thickBot="1" x14ac:dyDescent="0.25">
      <c r="B60" s="128"/>
      <c r="C60" s="69" t="s">
        <v>447</v>
      </c>
      <c r="D60" s="131"/>
      <c r="E60" s="131"/>
      <c r="F60" s="131"/>
    </row>
    <row r="61" spans="2:8" ht="15.75" customHeight="1" thickBot="1" x14ac:dyDescent="0.3">
      <c r="B61" s="128"/>
      <c r="C61" s="70" t="s">
        <v>448</v>
      </c>
      <c r="D61" s="71"/>
      <c r="E61" s="72"/>
      <c r="F61" s="72"/>
    </row>
    <row r="62" spans="2:8" ht="15.75" customHeight="1" thickBot="1" x14ac:dyDescent="0.3">
      <c r="B62" s="128"/>
      <c r="C62" s="70" t="s">
        <v>449</v>
      </c>
      <c r="D62" s="72"/>
      <c r="E62" s="73"/>
      <c r="F62" s="72"/>
    </row>
    <row r="63" spans="2:8" ht="15.75" customHeight="1" thickBot="1" x14ac:dyDescent="0.3">
      <c r="B63" s="129"/>
      <c r="C63" s="70" t="s">
        <v>450</v>
      </c>
      <c r="D63" s="74"/>
      <c r="E63" s="75" t="s">
        <v>451</v>
      </c>
      <c r="F63" s="72"/>
    </row>
    <row r="65" spans="2:16" ht="15.75" customHeight="1" thickBot="1" x14ac:dyDescent="0.25"/>
    <row r="66" spans="2:16" ht="15.75" customHeight="1" thickBot="1" x14ac:dyDescent="0.25">
      <c r="B66" s="76"/>
      <c r="C66" s="77" t="s">
        <v>452</v>
      </c>
    </row>
    <row r="67" spans="2:16" ht="29.1" customHeight="1" thickBot="1" x14ac:dyDescent="0.25">
      <c r="B67" s="78" t="s">
        <v>453</v>
      </c>
      <c r="C67" s="79" t="s">
        <v>7</v>
      </c>
    </row>
    <row r="68" spans="2:16" ht="15.75" customHeight="1" thickBot="1" x14ac:dyDescent="0.25">
      <c r="B68" s="78" t="s">
        <v>454</v>
      </c>
      <c r="C68" s="80" t="s">
        <v>455</v>
      </c>
    </row>
    <row r="69" spans="2:16" ht="15.75" customHeight="1" thickBot="1" x14ac:dyDescent="0.25">
      <c r="B69" s="78" t="s">
        <v>456</v>
      </c>
      <c r="C69" s="81">
        <v>7.67</v>
      </c>
    </row>
    <row r="70" spans="2:16" ht="15.75" customHeight="1" thickBot="1" x14ac:dyDescent="0.25">
      <c r="B70" s="78" t="s">
        <v>457</v>
      </c>
      <c r="C70" s="81">
        <v>6.2353424657534253</v>
      </c>
      <c r="D70" s="82"/>
    </row>
    <row r="71" spans="2:16" ht="15.75" customHeight="1" thickBot="1" x14ac:dyDescent="0.25">
      <c r="B71" s="78" t="s">
        <v>458</v>
      </c>
      <c r="C71" s="81">
        <v>8.3079999999999998</v>
      </c>
      <c r="D71" s="82"/>
    </row>
    <row r="72" spans="2:16" ht="15.75" customHeight="1" thickBot="1" x14ac:dyDescent="0.25">
      <c r="B72" s="78" t="s">
        <v>459</v>
      </c>
      <c r="C72" s="83" t="s">
        <v>511</v>
      </c>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9:B63"/>
    <mergeCell ref="D59:D60"/>
    <mergeCell ref="E59:E60"/>
    <mergeCell ref="F59:F60"/>
    <mergeCell ref="B45:H46"/>
    <mergeCell ref="C49:C52"/>
    <mergeCell ref="E49:E52"/>
    <mergeCell ref="D50:D51"/>
    <mergeCell ref="C58:F58"/>
  </mergeCells>
  <hyperlinks>
    <hyperlink ref="I1" location="'Sheet1'!A1" display="Index" xr:uid="{D1DDD6CE-3D9E-472E-885A-FC51FBE573C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C5B8C-6634-40BB-8C59-A8D5A28B6C42}">
  <dimension ref="B1:P86"/>
  <sheetViews>
    <sheetView topLeftCell="A37" workbookViewId="0">
      <selection activeCell="C50" sqref="C50"/>
    </sheetView>
  </sheetViews>
  <sheetFormatPr defaultColWidth="9.140625" defaultRowHeight="15.75" customHeight="1" x14ac:dyDescent="0.2"/>
  <cols>
    <col min="1" max="1" width="3.7109375" style="2" customWidth="1"/>
    <col min="2" max="2" width="50.5703125" style="9" customWidth="1"/>
    <col min="3" max="3" width="28.140625" style="9" customWidth="1"/>
    <col min="4" max="4" width="26.7109375" style="9" customWidth="1"/>
    <col min="5" max="5" width="26.4257812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t="s">
        <v>423</v>
      </c>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53</v>
      </c>
      <c r="C8" s="24" t="s">
        <v>54</v>
      </c>
      <c r="D8" s="24" t="s">
        <v>52</v>
      </c>
      <c r="E8" s="25">
        <v>43540000</v>
      </c>
      <c r="F8" s="26">
        <v>44356.71</v>
      </c>
      <c r="G8" s="27">
        <v>0.39179999999999998</v>
      </c>
      <c r="H8" s="28">
        <v>7.4590000000000004E-2</v>
      </c>
    </row>
    <row r="9" spans="2:9" ht="15.75" customHeight="1" x14ac:dyDescent="0.2">
      <c r="B9" s="24" t="s">
        <v>84</v>
      </c>
      <c r="C9" s="24" t="s">
        <v>85</v>
      </c>
      <c r="D9" s="24" t="s">
        <v>52</v>
      </c>
      <c r="E9" s="25">
        <v>42171100</v>
      </c>
      <c r="F9" s="26">
        <v>42777.29</v>
      </c>
      <c r="G9" s="27">
        <v>0.37780000000000002</v>
      </c>
      <c r="H9" s="28">
        <v>7.4116000000000001E-2</v>
      </c>
    </row>
    <row r="10" spans="2:9" ht="15.75" customHeight="1" x14ac:dyDescent="0.2">
      <c r="B10" s="24" t="s">
        <v>53</v>
      </c>
      <c r="C10" s="24" t="s">
        <v>59</v>
      </c>
      <c r="D10" s="24" t="s">
        <v>52</v>
      </c>
      <c r="E10" s="25">
        <v>25500000</v>
      </c>
      <c r="F10" s="26">
        <v>25873.93</v>
      </c>
      <c r="G10" s="27">
        <v>0.22850000000000001</v>
      </c>
      <c r="H10" s="28">
        <v>7.4755000000000002E-2</v>
      </c>
    </row>
    <row r="11" spans="2:9" ht="15.75" customHeight="1" x14ac:dyDescent="0.2">
      <c r="B11" s="23" t="s">
        <v>71</v>
      </c>
      <c r="C11" s="23"/>
      <c r="D11" s="23"/>
      <c r="E11" s="29"/>
      <c r="F11" s="30">
        <v>113007.93</v>
      </c>
      <c r="G11" s="31">
        <v>0.99809999999999999</v>
      </c>
      <c r="H11" s="32"/>
    </row>
    <row r="12" spans="2:9" ht="15.75" customHeight="1" x14ac:dyDescent="0.2">
      <c r="B12" s="24"/>
      <c r="C12" s="24"/>
      <c r="D12" s="24"/>
      <c r="E12" s="25"/>
      <c r="F12" s="26"/>
      <c r="G12" s="27"/>
      <c r="H12" s="28"/>
    </row>
    <row r="13" spans="2:9" ht="15.75" customHeight="1" x14ac:dyDescent="0.2">
      <c r="B13" s="23" t="s">
        <v>72</v>
      </c>
      <c r="C13" s="24"/>
      <c r="D13" s="24"/>
      <c r="E13" s="25"/>
      <c r="F13" s="26"/>
      <c r="G13" s="27"/>
      <c r="H13" s="28"/>
    </row>
    <row r="14" spans="2:9" ht="15.75" customHeight="1" x14ac:dyDescent="0.2">
      <c r="B14" s="23" t="s">
        <v>71</v>
      </c>
      <c r="C14" s="24"/>
      <c r="D14" s="24"/>
      <c r="E14" s="25"/>
      <c r="F14" s="33" t="s">
        <v>73</v>
      </c>
      <c r="G14" s="34" t="s">
        <v>73</v>
      </c>
      <c r="H14" s="28"/>
    </row>
    <row r="15" spans="2:9" ht="15.75" customHeight="1" x14ac:dyDescent="0.2">
      <c r="B15" s="24"/>
      <c r="C15" s="24"/>
      <c r="D15" s="24"/>
      <c r="E15" s="25"/>
      <c r="F15" s="26"/>
      <c r="G15" s="27"/>
      <c r="H15" s="28"/>
    </row>
    <row r="16" spans="2:9" ht="15.75" customHeight="1" x14ac:dyDescent="0.2">
      <c r="B16" s="23" t="s">
        <v>74</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v>113007.93</v>
      </c>
      <c r="G19" s="31">
        <v>0.99809999999999999</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79</v>
      </c>
      <c r="C22" s="24"/>
      <c r="D22" s="24"/>
      <c r="E22" s="25"/>
      <c r="F22" s="26"/>
      <c r="G22" s="27"/>
      <c r="H22" s="28"/>
    </row>
    <row r="23" spans="2:8" ht="15.75" customHeight="1" x14ac:dyDescent="0.2">
      <c r="B23" s="24" t="s">
        <v>80</v>
      </c>
      <c r="C23" s="24"/>
      <c r="D23" s="24"/>
      <c r="E23" s="25"/>
      <c r="F23" s="26">
        <v>102.49</v>
      </c>
      <c r="G23" s="27">
        <v>8.9999999999999998E-4</v>
      </c>
      <c r="H23" s="28"/>
    </row>
    <row r="24" spans="2:8" ht="15.75" customHeight="1" x14ac:dyDescent="0.2">
      <c r="B24" s="23" t="s">
        <v>71</v>
      </c>
      <c r="C24" s="23"/>
      <c r="D24" s="23"/>
      <c r="E24" s="29"/>
      <c r="F24" s="30">
        <v>102.49</v>
      </c>
      <c r="G24" s="31">
        <v>8.9999999999999998E-4</v>
      </c>
      <c r="H24" s="32"/>
    </row>
    <row r="25" spans="2:8" ht="15.75" customHeight="1" x14ac:dyDescent="0.2">
      <c r="B25" s="24"/>
      <c r="C25" s="24"/>
      <c r="D25" s="24"/>
      <c r="E25" s="25"/>
      <c r="F25" s="26"/>
      <c r="G25" s="27"/>
      <c r="H25" s="28"/>
    </row>
    <row r="26" spans="2:8" ht="15.75" customHeight="1" x14ac:dyDescent="0.2">
      <c r="B26" s="35" t="s">
        <v>75</v>
      </c>
      <c r="C26" s="35"/>
      <c r="D26" s="35"/>
      <c r="E26" s="36"/>
      <c r="F26" s="30">
        <v>102.49</v>
      </c>
      <c r="G26" s="31">
        <v>8.9999999999999998E-4</v>
      </c>
      <c r="H26" s="32"/>
    </row>
    <row r="27" spans="2:8" ht="15.75" customHeight="1" x14ac:dyDescent="0.2">
      <c r="B27" s="24" t="s">
        <v>81</v>
      </c>
      <c r="C27" s="24"/>
      <c r="D27" s="24"/>
      <c r="E27" s="25"/>
      <c r="F27" s="26">
        <v>112.82</v>
      </c>
      <c r="G27" s="27">
        <v>1.0000000000000009E-3</v>
      </c>
      <c r="H27" s="28"/>
    </row>
    <row r="28" spans="2:8" ht="15.75" customHeight="1" x14ac:dyDescent="0.2">
      <c r="B28" s="39" t="s">
        <v>82</v>
      </c>
      <c r="C28" s="39"/>
      <c r="D28" s="39"/>
      <c r="E28" s="40"/>
      <c r="F28" s="41">
        <v>113223.24</v>
      </c>
      <c r="G28" s="42">
        <v>1</v>
      </c>
      <c r="H28" s="43"/>
    </row>
    <row r="29" spans="2:8" ht="15.75" customHeight="1" thickBot="1" x14ac:dyDescent="0.25">
      <c r="B29" s="2"/>
    </row>
    <row r="30" spans="2:8" ht="35.25" customHeight="1" thickBot="1" x14ac:dyDescent="0.25">
      <c r="B30" s="55" t="s">
        <v>430</v>
      </c>
      <c r="C30" s="56" t="s">
        <v>431</v>
      </c>
      <c r="D30" s="56" t="s">
        <v>432</v>
      </c>
      <c r="E30" s="56" t="s">
        <v>433</v>
      </c>
      <c r="G30" s="2"/>
      <c r="H30" s="2"/>
    </row>
    <row r="31" spans="2:8" ht="24.95" customHeight="1" x14ac:dyDescent="0.2">
      <c r="B31" s="57" t="s">
        <v>23</v>
      </c>
      <c r="C31" s="143"/>
      <c r="D31" s="84"/>
      <c r="E31" s="85"/>
      <c r="G31" s="2"/>
      <c r="H31" s="2"/>
    </row>
    <row r="32" spans="2:8" ht="24.95" customHeight="1" x14ac:dyDescent="0.2">
      <c r="B32" s="60" t="s">
        <v>460</v>
      </c>
      <c r="C32" s="144"/>
      <c r="D32" s="146" t="s">
        <v>461</v>
      </c>
      <c r="E32" s="147"/>
      <c r="G32" s="2"/>
      <c r="H32" s="2"/>
    </row>
    <row r="33" spans="2:8" ht="46.5" customHeight="1" x14ac:dyDescent="0.2">
      <c r="B33" s="60" t="s">
        <v>462</v>
      </c>
      <c r="C33" s="144"/>
      <c r="D33" s="146"/>
      <c r="E33" s="147"/>
      <c r="G33" s="2"/>
      <c r="H33" s="2"/>
    </row>
    <row r="34" spans="2:8" ht="24.95" customHeight="1" thickBot="1" x14ac:dyDescent="0.25">
      <c r="B34" s="86" t="s">
        <v>463</v>
      </c>
      <c r="C34" s="145"/>
      <c r="D34" s="87" t="s">
        <v>464</v>
      </c>
      <c r="E34" s="148"/>
      <c r="G34" s="2"/>
      <c r="H34" s="2"/>
    </row>
    <row r="35" spans="2:8" ht="24.95" customHeight="1" x14ac:dyDescent="0.2">
      <c r="B35" s="63" t="s">
        <v>439</v>
      </c>
      <c r="C35" s="64"/>
      <c r="D35" s="65"/>
      <c r="E35" s="66"/>
      <c r="G35" s="2"/>
      <c r="H35" s="2"/>
    </row>
    <row r="37" spans="2:8" ht="12" x14ac:dyDescent="0.2">
      <c r="B37" s="2" t="s">
        <v>440</v>
      </c>
      <c r="C37" s="2"/>
      <c r="D37" s="2"/>
      <c r="G37" s="2"/>
      <c r="H37" s="2"/>
    </row>
    <row r="38" spans="2:8" ht="12" x14ac:dyDescent="0.2">
      <c r="B38" s="3" t="s">
        <v>441</v>
      </c>
      <c r="C38" s="2"/>
      <c r="D38" s="2"/>
      <c r="G38" s="2"/>
      <c r="H38" s="2"/>
    </row>
    <row r="39" spans="2:8" ht="15.75" customHeight="1" thickBot="1" x14ac:dyDescent="0.25"/>
    <row r="40" spans="2:8" ht="15.75" customHeight="1" thickBot="1" x14ac:dyDescent="0.3">
      <c r="B40" s="67"/>
      <c r="C40" s="140" t="s">
        <v>442</v>
      </c>
      <c r="D40" s="141"/>
      <c r="E40" s="141"/>
      <c r="F40" s="142"/>
    </row>
    <row r="41" spans="2:8" ht="15.75" customHeight="1" thickBot="1" x14ac:dyDescent="0.25">
      <c r="B41" s="127" t="s">
        <v>10</v>
      </c>
      <c r="C41" s="68" t="s">
        <v>443</v>
      </c>
      <c r="D41" s="130" t="s">
        <v>444</v>
      </c>
      <c r="E41" s="130" t="s">
        <v>445</v>
      </c>
      <c r="F41" s="130" t="s">
        <v>446</v>
      </c>
    </row>
    <row r="42" spans="2:8" ht="15.75" customHeight="1" thickBot="1" x14ac:dyDescent="0.25">
      <c r="B42" s="128"/>
      <c r="C42" s="69" t="s">
        <v>447</v>
      </c>
      <c r="D42" s="131"/>
      <c r="E42" s="131"/>
      <c r="F42" s="131"/>
    </row>
    <row r="43" spans="2:8" ht="15.75" customHeight="1" thickBot="1" x14ac:dyDescent="0.3">
      <c r="B43" s="128"/>
      <c r="C43" s="70" t="s">
        <v>448</v>
      </c>
      <c r="D43" s="71"/>
      <c r="E43" s="72"/>
      <c r="F43" s="72"/>
    </row>
    <row r="44" spans="2:8" ht="15.75" customHeight="1" thickBot="1" x14ac:dyDescent="0.3">
      <c r="B44" s="128"/>
      <c r="C44" s="70" t="s">
        <v>449</v>
      </c>
      <c r="D44" s="72"/>
      <c r="E44" s="73"/>
      <c r="F44" s="72"/>
    </row>
    <row r="45" spans="2:8" ht="15.75" customHeight="1" thickBot="1" x14ac:dyDescent="0.3">
      <c r="B45" s="129"/>
      <c r="C45" s="70" t="s">
        <v>450</v>
      </c>
      <c r="D45" s="75" t="s">
        <v>465</v>
      </c>
      <c r="E45" s="88"/>
      <c r="F45" s="72"/>
    </row>
    <row r="46" spans="2:8" ht="15.75" customHeight="1" thickBot="1" x14ac:dyDescent="0.25"/>
    <row r="47" spans="2:8" ht="15.75" customHeight="1" thickBot="1" x14ac:dyDescent="0.25">
      <c r="B47" s="76"/>
      <c r="C47" s="77" t="s">
        <v>452</v>
      </c>
    </row>
    <row r="48" spans="2:8" ht="30" customHeight="1" thickBot="1" x14ac:dyDescent="0.25">
      <c r="B48" s="78" t="s">
        <v>453</v>
      </c>
      <c r="C48" s="83" t="s">
        <v>23</v>
      </c>
    </row>
    <row r="49" spans="2:4" ht="15.75" customHeight="1" thickBot="1" x14ac:dyDescent="0.25">
      <c r="B49" s="78" t="s">
        <v>454</v>
      </c>
      <c r="C49" s="80" t="s">
        <v>466</v>
      </c>
    </row>
    <row r="50" spans="2:4" ht="15.75" customHeight="1" thickBot="1" x14ac:dyDescent="0.25">
      <c r="B50" s="78" t="s">
        <v>456</v>
      </c>
      <c r="C50" s="81">
        <v>7.43</v>
      </c>
    </row>
    <row r="51" spans="2:4" ht="15.75" customHeight="1" thickBot="1" x14ac:dyDescent="0.25">
      <c r="B51" s="78" t="s">
        <v>457</v>
      </c>
      <c r="C51" s="81">
        <v>6.7473150684931502</v>
      </c>
      <c r="D51" s="82"/>
    </row>
    <row r="52" spans="2:4" ht="15.75" customHeight="1" thickBot="1" x14ac:dyDescent="0.25">
      <c r="B52" s="78" t="s">
        <v>458</v>
      </c>
      <c r="C52" s="81">
        <v>8.9366575342465762</v>
      </c>
      <c r="D52" s="82"/>
    </row>
    <row r="53" spans="2:4" ht="15.75" customHeight="1" thickBot="1" x14ac:dyDescent="0.25">
      <c r="B53" s="78" t="s">
        <v>459</v>
      </c>
      <c r="C53" s="83" t="s">
        <v>511</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D32:D33"/>
    <mergeCell ref="E32:E34"/>
    <mergeCell ref="C40:F40"/>
    <mergeCell ref="B41:B45"/>
    <mergeCell ref="D41:D42"/>
    <mergeCell ref="E41:E42"/>
    <mergeCell ref="F41:F42"/>
  </mergeCells>
  <hyperlinks>
    <hyperlink ref="I1" location="'Sheet1'!A1" display="Index" xr:uid="{855E5C7C-4E11-4A58-874A-258B1CA870C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33EDE-530C-4489-AF22-0D344F186405}">
  <dimension ref="B1:P86"/>
  <sheetViews>
    <sheetView topLeftCell="A46" workbookViewId="0">
      <selection activeCell="C55" sqref="C55:C58"/>
    </sheetView>
  </sheetViews>
  <sheetFormatPr defaultColWidth="9.140625" defaultRowHeight="15.75" customHeight="1" x14ac:dyDescent="0.2"/>
  <cols>
    <col min="1" max="1" width="3.7109375" style="2" customWidth="1"/>
    <col min="2" max="2" width="50.5703125" style="9" customWidth="1"/>
    <col min="3" max="3" width="21.7109375" style="9" customWidth="1"/>
    <col min="4" max="4" width="26.7109375" style="9" customWidth="1"/>
    <col min="5" max="5" width="21.8554687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424</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50</v>
      </c>
      <c r="C8" s="24" t="s">
        <v>51</v>
      </c>
      <c r="D8" s="24" t="s">
        <v>52</v>
      </c>
      <c r="E8" s="25">
        <v>1000000</v>
      </c>
      <c r="F8" s="26">
        <v>1016.99</v>
      </c>
      <c r="G8" s="27">
        <v>0.21890000000000001</v>
      </c>
      <c r="H8" s="28">
        <v>7.8575000000000006E-2</v>
      </c>
    </row>
    <row r="9" spans="2:9" ht="15.75" customHeight="1" x14ac:dyDescent="0.2">
      <c r="B9" s="24" t="s">
        <v>53</v>
      </c>
      <c r="C9" s="24" t="s">
        <v>59</v>
      </c>
      <c r="D9" s="24" t="s">
        <v>52</v>
      </c>
      <c r="E9" s="25">
        <v>500000</v>
      </c>
      <c r="F9" s="26">
        <v>507.33</v>
      </c>
      <c r="G9" s="27">
        <v>0.10920000000000001</v>
      </c>
      <c r="H9" s="28">
        <v>7.4755000000000002E-2</v>
      </c>
    </row>
    <row r="10" spans="2:9" ht="15.75" customHeight="1" x14ac:dyDescent="0.2">
      <c r="B10" s="24" t="s">
        <v>84</v>
      </c>
      <c r="C10" s="24" t="s">
        <v>85</v>
      </c>
      <c r="D10" s="24" t="s">
        <v>52</v>
      </c>
      <c r="E10" s="25">
        <v>500000</v>
      </c>
      <c r="F10" s="26">
        <v>507.19</v>
      </c>
      <c r="G10" s="27">
        <v>0.10920000000000001</v>
      </c>
      <c r="H10" s="28">
        <v>7.4116000000000001E-2</v>
      </c>
    </row>
    <row r="11" spans="2:9" ht="15.75" customHeight="1" x14ac:dyDescent="0.2">
      <c r="B11" s="24" t="s">
        <v>86</v>
      </c>
      <c r="C11" s="24" t="s">
        <v>87</v>
      </c>
      <c r="D11" s="24" t="s">
        <v>52</v>
      </c>
      <c r="E11" s="25">
        <v>500000</v>
      </c>
      <c r="F11" s="26">
        <v>504.53</v>
      </c>
      <c r="G11" s="27">
        <v>0.1086</v>
      </c>
      <c r="H11" s="28">
        <v>7.6413999999999996E-2</v>
      </c>
    </row>
    <row r="12" spans="2:9" ht="15.75" customHeight="1" x14ac:dyDescent="0.2">
      <c r="B12" s="24" t="s">
        <v>84</v>
      </c>
      <c r="C12" s="24" t="s">
        <v>88</v>
      </c>
      <c r="D12" s="24" t="s">
        <v>52</v>
      </c>
      <c r="E12" s="25">
        <v>500000</v>
      </c>
      <c r="F12" s="26">
        <v>503.18</v>
      </c>
      <c r="G12" s="27">
        <v>0.10829999999999999</v>
      </c>
      <c r="H12" s="28">
        <v>7.5384999999999994E-2</v>
      </c>
    </row>
    <row r="13" spans="2:9" ht="15.75" customHeight="1" x14ac:dyDescent="0.2">
      <c r="B13" s="24" t="s">
        <v>89</v>
      </c>
      <c r="C13" s="24" t="s">
        <v>90</v>
      </c>
      <c r="D13" s="24" t="s">
        <v>52</v>
      </c>
      <c r="E13" s="25">
        <v>500000</v>
      </c>
      <c r="F13" s="26">
        <v>501.32</v>
      </c>
      <c r="G13" s="27">
        <v>0.1079</v>
      </c>
      <c r="H13" s="28">
        <v>7.6283000000000004E-2</v>
      </c>
    </row>
    <row r="14" spans="2:9" ht="15.75" customHeight="1" x14ac:dyDescent="0.2">
      <c r="B14" s="24" t="s">
        <v>91</v>
      </c>
      <c r="C14" s="24" t="s">
        <v>92</v>
      </c>
      <c r="D14" s="24" t="s">
        <v>52</v>
      </c>
      <c r="E14" s="25">
        <v>500000</v>
      </c>
      <c r="F14" s="26">
        <v>500.04</v>
      </c>
      <c r="G14" s="27">
        <v>0.1077</v>
      </c>
      <c r="H14" s="28">
        <v>7.4218999999999993E-2</v>
      </c>
    </row>
    <row r="15" spans="2:9" ht="15.75" customHeight="1" x14ac:dyDescent="0.2">
      <c r="B15" s="24" t="s">
        <v>69</v>
      </c>
      <c r="C15" s="24" t="s">
        <v>70</v>
      </c>
      <c r="D15" s="24" t="s">
        <v>52</v>
      </c>
      <c r="E15" s="25">
        <v>100000</v>
      </c>
      <c r="F15" s="26">
        <v>104.37</v>
      </c>
      <c r="G15" s="27">
        <v>2.2499999999999999E-2</v>
      </c>
      <c r="H15" s="28">
        <v>7.8367999999999993E-2</v>
      </c>
    </row>
    <row r="16" spans="2:9" ht="15.75" customHeight="1" x14ac:dyDescent="0.2">
      <c r="B16" s="23" t="s">
        <v>71</v>
      </c>
      <c r="C16" s="23"/>
      <c r="D16" s="23"/>
      <c r="E16" s="29"/>
      <c r="F16" s="30">
        <v>4144.95</v>
      </c>
      <c r="G16" s="31">
        <v>0.89229999999999998</v>
      </c>
      <c r="H16" s="32"/>
    </row>
    <row r="17" spans="2:8" ht="15.75" customHeight="1" x14ac:dyDescent="0.2">
      <c r="B17" s="24"/>
      <c r="C17" s="24"/>
      <c r="D17" s="24"/>
      <c r="E17" s="25"/>
      <c r="F17" s="26"/>
      <c r="G17" s="27"/>
      <c r="H17" s="28"/>
    </row>
    <row r="18" spans="2:8" ht="15.75" customHeight="1" x14ac:dyDescent="0.2">
      <c r="B18" s="23" t="s">
        <v>72</v>
      </c>
      <c r="C18" s="24"/>
      <c r="D18" s="24"/>
      <c r="E18" s="25"/>
      <c r="F18" s="26"/>
      <c r="G18" s="27"/>
      <c r="H18" s="28"/>
    </row>
    <row r="19" spans="2:8" ht="15.75" customHeight="1" x14ac:dyDescent="0.2">
      <c r="B19" s="23" t="s">
        <v>71</v>
      </c>
      <c r="C19" s="24"/>
      <c r="D19" s="24"/>
      <c r="E19" s="25"/>
      <c r="F19" s="33" t="s">
        <v>73</v>
      </c>
      <c r="G19" s="34" t="s">
        <v>73</v>
      </c>
      <c r="H19" s="28"/>
    </row>
    <row r="20" spans="2:8" ht="15.75" customHeight="1" x14ac:dyDescent="0.2">
      <c r="B20" s="24"/>
      <c r="C20" s="24"/>
      <c r="D20" s="24"/>
      <c r="E20" s="25"/>
      <c r="F20" s="26"/>
      <c r="G20" s="27"/>
      <c r="H20" s="28"/>
    </row>
    <row r="21" spans="2:8" ht="15.75" customHeight="1" x14ac:dyDescent="0.2">
      <c r="B21" s="23" t="s">
        <v>74</v>
      </c>
      <c r="C21" s="24"/>
      <c r="D21" s="24"/>
      <c r="E21" s="25"/>
      <c r="F21" s="26"/>
      <c r="G21" s="27"/>
      <c r="H21" s="28"/>
    </row>
    <row r="22" spans="2:8" ht="15.75" customHeight="1" x14ac:dyDescent="0.2">
      <c r="B22" s="23" t="s">
        <v>71</v>
      </c>
      <c r="C22" s="24"/>
      <c r="D22" s="24"/>
      <c r="E22" s="25"/>
      <c r="F22" s="33" t="s">
        <v>73</v>
      </c>
      <c r="G22" s="34" t="s">
        <v>73</v>
      </c>
      <c r="H22" s="28"/>
    </row>
    <row r="23" spans="2:8" ht="15.75" customHeight="1" x14ac:dyDescent="0.2">
      <c r="B23" s="24"/>
      <c r="C23" s="24"/>
      <c r="D23" s="24"/>
      <c r="E23" s="25"/>
      <c r="F23" s="26"/>
      <c r="G23" s="27"/>
      <c r="H23" s="28"/>
    </row>
    <row r="24" spans="2:8" ht="15.75" customHeight="1" x14ac:dyDescent="0.2">
      <c r="B24" s="35" t="s">
        <v>75</v>
      </c>
      <c r="C24" s="35"/>
      <c r="D24" s="35"/>
      <c r="E24" s="36"/>
      <c r="F24" s="30">
        <v>4144.95</v>
      </c>
      <c r="G24" s="31">
        <v>0.89239999999999997</v>
      </c>
      <c r="H24" s="32"/>
    </row>
    <row r="25" spans="2:8" ht="15.75" customHeight="1" x14ac:dyDescent="0.2">
      <c r="B25" s="24"/>
      <c r="C25" s="24"/>
      <c r="D25" s="24"/>
      <c r="E25" s="25"/>
      <c r="F25" s="26"/>
      <c r="G25" s="27"/>
      <c r="H25" s="28"/>
    </row>
    <row r="26" spans="2:8" ht="15.75" customHeight="1" x14ac:dyDescent="0.2">
      <c r="B26" s="24"/>
      <c r="C26" s="24"/>
      <c r="D26" s="24"/>
      <c r="E26" s="25"/>
      <c r="F26" s="26"/>
      <c r="G26" s="27"/>
      <c r="H26" s="28"/>
    </row>
    <row r="27" spans="2:8" ht="15.75" customHeight="1" x14ac:dyDescent="0.2">
      <c r="B27" s="23" t="s">
        <v>79</v>
      </c>
      <c r="C27" s="24"/>
      <c r="D27" s="24"/>
      <c r="E27" s="25"/>
      <c r="F27" s="26"/>
      <c r="G27" s="27"/>
      <c r="H27" s="28"/>
    </row>
    <row r="28" spans="2:8" ht="15.75" customHeight="1" x14ac:dyDescent="0.2">
      <c r="B28" s="24" t="s">
        <v>80</v>
      </c>
      <c r="C28" s="24"/>
      <c r="D28" s="24"/>
      <c r="E28" s="25"/>
      <c r="F28" s="26">
        <v>502.24</v>
      </c>
      <c r="G28" s="27">
        <v>0.1081</v>
      </c>
      <c r="H28" s="28"/>
    </row>
    <row r="29" spans="2:8" ht="15.75" customHeight="1" x14ac:dyDescent="0.2">
      <c r="B29" s="23" t="s">
        <v>71</v>
      </c>
      <c r="C29" s="23"/>
      <c r="D29" s="23"/>
      <c r="E29" s="29"/>
      <c r="F29" s="30">
        <v>502.24</v>
      </c>
      <c r="G29" s="31">
        <v>0.1081</v>
      </c>
      <c r="H29" s="32"/>
    </row>
    <row r="30" spans="2:8" ht="15.75" customHeight="1" x14ac:dyDescent="0.2">
      <c r="B30" s="24"/>
      <c r="C30" s="24"/>
      <c r="D30" s="24"/>
      <c r="E30" s="25"/>
      <c r="F30" s="26"/>
      <c r="G30" s="27"/>
      <c r="H30" s="28"/>
    </row>
    <row r="31" spans="2:8" ht="15.75" customHeight="1" x14ac:dyDescent="0.2">
      <c r="B31" s="35" t="s">
        <v>75</v>
      </c>
      <c r="C31" s="35"/>
      <c r="D31" s="35"/>
      <c r="E31" s="36"/>
      <c r="F31" s="30">
        <v>502.24</v>
      </c>
      <c r="G31" s="31">
        <v>0.1081</v>
      </c>
      <c r="H31" s="32"/>
    </row>
    <row r="32" spans="2:8" ht="15.75" customHeight="1" x14ac:dyDescent="0.2">
      <c r="B32" s="24" t="s">
        <v>81</v>
      </c>
      <c r="C32" s="24"/>
      <c r="D32" s="24"/>
      <c r="E32" s="25"/>
      <c r="F32" s="37">
        <v>-2.33</v>
      </c>
      <c r="G32" s="38">
        <v>-4.9999999999994493E-4</v>
      </c>
      <c r="H32" s="28"/>
    </row>
    <row r="33" spans="2:8" ht="15.75" customHeight="1" x14ac:dyDescent="0.2">
      <c r="B33" s="39" t="s">
        <v>82</v>
      </c>
      <c r="C33" s="39"/>
      <c r="D33" s="39"/>
      <c r="E33" s="40"/>
      <c r="F33" s="41">
        <v>4644.8599999999997</v>
      </c>
      <c r="G33" s="42">
        <v>1</v>
      </c>
      <c r="H33" s="43"/>
    </row>
    <row r="34" spans="2:8" ht="15.75" customHeight="1" thickBot="1" x14ac:dyDescent="0.25">
      <c r="B34" s="2"/>
    </row>
    <row r="35" spans="2:8" ht="35.25" customHeight="1" thickBot="1" x14ac:dyDescent="0.25">
      <c r="B35" s="55" t="s">
        <v>430</v>
      </c>
      <c r="C35" s="56" t="s">
        <v>431</v>
      </c>
      <c r="D35" s="56" t="s">
        <v>432</v>
      </c>
      <c r="E35" s="89" t="s">
        <v>433</v>
      </c>
      <c r="G35" s="2"/>
      <c r="H35" s="2"/>
    </row>
    <row r="36" spans="2:8" ht="24.95" customHeight="1" x14ac:dyDescent="0.2">
      <c r="B36" s="90" t="s">
        <v>11</v>
      </c>
      <c r="C36" s="149"/>
      <c r="D36" s="58"/>
      <c r="E36" s="150"/>
      <c r="G36" s="2"/>
      <c r="H36" s="2"/>
    </row>
    <row r="37" spans="2:8" ht="24.95" customHeight="1" x14ac:dyDescent="0.2">
      <c r="B37" s="60" t="s">
        <v>467</v>
      </c>
      <c r="C37" s="134"/>
      <c r="D37" s="152" t="s">
        <v>468</v>
      </c>
      <c r="E37" s="146"/>
      <c r="G37" s="2"/>
      <c r="H37" s="2"/>
    </row>
    <row r="38" spans="2:8" ht="36.75" customHeight="1" x14ac:dyDescent="0.2">
      <c r="B38" s="60" t="s">
        <v>469</v>
      </c>
      <c r="C38" s="134"/>
      <c r="D38" s="152"/>
      <c r="E38" s="146"/>
      <c r="G38" s="2"/>
      <c r="H38" s="2"/>
    </row>
    <row r="39" spans="2:8" ht="24.95" customHeight="1" thickBot="1" x14ac:dyDescent="0.25">
      <c r="B39" s="91" t="s">
        <v>470</v>
      </c>
      <c r="C39" s="135"/>
      <c r="D39" s="92" t="s">
        <v>464</v>
      </c>
      <c r="E39" s="151"/>
      <c r="G39" s="2"/>
      <c r="H39" s="2"/>
    </row>
    <row r="40" spans="2:8" ht="24.95" customHeight="1" x14ac:dyDescent="0.2">
      <c r="B40" s="63" t="s">
        <v>439</v>
      </c>
      <c r="C40" s="64"/>
      <c r="D40" s="65"/>
      <c r="E40" s="66"/>
      <c r="G40" s="2"/>
      <c r="H40" s="2"/>
    </row>
    <row r="42" spans="2:8" ht="12" x14ac:dyDescent="0.2">
      <c r="B42" s="2" t="s">
        <v>440</v>
      </c>
      <c r="C42" s="2"/>
      <c r="D42" s="2"/>
      <c r="G42" s="2"/>
      <c r="H42" s="2"/>
    </row>
    <row r="43" spans="2:8" ht="12" x14ac:dyDescent="0.2">
      <c r="B43" s="3" t="s">
        <v>441</v>
      </c>
      <c r="C43" s="2"/>
      <c r="D43" s="2"/>
      <c r="G43" s="2"/>
      <c r="H43" s="2"/>
    </row>
    <row r="44" spans="2:8" ht="15.75" customHeight="1" thickBot="1" x14ac:dyDescent="0.25"/>
    <row r="45" spans="2:8" ht="15.75" customHeight="1" thickBot="1" x14ac:dyDescent="0.3">
      <c r="B45" s="67"/>
      <c r="C45" s="140" t="s">
        <v>442</v>
      </c>
      <c r="D45" s="141"/>
      <c r="E45" s="141"/>
      <c r="F45" s="142"/>
    </row>
    <row r="46" spans="2:8" ht="15.75" customHeight="1" thickBot="1" x14ac:dyDescent="0.25">
      <c r="B46" s="127" t="s">
        <v>11</v>
      </c>
      <c r="C46" s="68" t="s">
        <v>443</v>
      </c>
      <c r="D46" s="130" t="s">
        <v>444</v>
      </c>
      <c r="E46" s="130" t="s">
        <v>445</v>
      </c>
      <c r="F46" s="130" t="s">
        <v>446</v>
      </c>
    </row>
    <row r="47" spans="2:8" ht="15.75" customHeight="1" thickBot="1" x14ac:dyDescent="0.25">
      <c r="B47" s="128"/>
      <c r="C47" s="69" t="s">
        <v>447</v>
      </c>
      <c r="D47" s="131"/>
      <c r="E47" s="131"/>
      <c r="F47" s="131"/>
    </row>
    <row r="48" spans="2:8" ht="15.75" customHeight="1" thickBot="1" x14ac:dyDescent="0.3">
      <c r="B48" s="128"/>
      <c r="C48" s="70" t="s">
        <v>448</v>
      </c>
      <c r="D48" s="71"/>
      <c r="E48" s="72"/>
      <c r="F48" s="72"/>
    </row>
    <row r="49" spans="2:6" ht="15.75" customHeight="1" thickBot="1" x14ac:dyDescent="0.3">
      <c r="B49" s="128"/>
      <c r="C49" s="70" t="s">
        <v>449</v>
      </c>
      <c r="D49" s="72"/>
      <c r="E49" s="73"/>
      <c r="F49" s="72"/>
    </row>
    <row r="50" spans="2:6" ht="15.75" customHeight="1" thickBot="1" x14ac:dyDescent="0.3">
      <c r="B50" s="129"/>
      <c r="C50" s="70" t="s">
        <v>450</v>
      </c>
      <c r="D50" s="75" t="s">
        <v>465</v>
      </c>
      <c r="E50" s="88"/>
      <c r="F50" s="72"/>
    </row>
    <row r="51" spans="2:6" ht="15.75" customHeight="1" thickBot="1" x14ac:dyDescent="0.25"/>
    <row r="52" spans="2:6" ht="15.75" customHeight="1" thickBot="1" x14ac:dyDescent="0.25">
      <c r="B52" s="76"/>
      <c r="C52" s="77" t="s">
        <v>452</v>
      </c>
    </row>
    <row r="53" spans="2:6" ht="32.450000000000003" customHeight="1" thickBot="1" x14ac:dyDescent="0.25">
      <c r="B53" s="78" t="s">
        <v>453</v>
      </c>
      <c r="C53" s="83" t="s">
        <v>11</v>
      </c>
    </row>
    <row r="54" spans="2:6" ht="15.75" customHeight="1" thickBot="1" x14ac:dyDescent="0.25">
      <c r="B54" s="78" t="s">
        <v>454</v>
      </c>
      <c r="C54" s="80" t="s">
        <v>471</v>
      </c>
    </row>
    <row r="55" spans="2:6" ht="15.75" customHeight="1" thickBot="1" x14ac:dyDescent="0.25">
      <c r="B55" s="78" t="s">
        <v>456</v>
      </c>
      <c r="C55" s="81">
        <v>7.5</v>
      </c>
    </row>
    <row r="56" spans="2:6" ht="15.75" customHeight="1" thickBot="1" x14ac:dyDescent="0.25">
      <c r="B56" s="78" t="s">
        <v>457</v>
      </c>
      <c r="C56" s="81">
        <v>7.1609863013698636</v>
      </c>
      <c r="D56" s="82"/>
    </row>
    <row r="57" spans="2:6" ht="15.75" customHeight="1" thickBot="1" x14ac:dyDescent="0.25">
      <c r="B57" s="78" t="s">
        <v>458</v>
      </c>
      <c r="C57" s="81">
        <v>13.222246575342465</v>
      </c>
      <c r="D57" s="82"/>
    </row>
    <row r="58" spans="2:6" ht="15.75" customHeight="1" thickBot="1" x14ac:dyDescent="0.25">
      <c r="B58" s="78" t="s">
        <v>459</v>
      </c>
      <c r="C58" s="83" t="s">
        <v>511</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6:C39"/>
    <mergeCell ref="E36:E39"/>
    <mergeCell ref="D37:D38"/>
    <mergeCell ref="C45:F45"/>
    <mergeCell ref="B46:B50"/>
    <mergeCell ref="D46:D47"/>
    <mergeCell ref="E46:E47"/>
    <mergeCell ref="F46:F47"/>
  </mergeCells>
  <hyperlinks>
    <hyperlink ref="I1" location="'Sheet1'!A1" display="Index" xr:uid="{DB33986E-CCB9-4DC5-8A8A-543BB2F46C8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F9277-A760-4726-AB17-F328FE97C677}">
  <dimension ref="B1:P99"/>
  <sheetViews>
    <sheetView topLeftCell="A84" workbookViewId="0">
      <selection activeCell="C96" sqref="C96:C99"/>
    </sheetView>
  </sheetViews>
  <sheetFormatPr defaultColWidth="9.140625" defaultRowHeight="15.75" customHeight="1" x14ac:dyDescent="0.2"/>
  <cols>
    <col min="1" max="1" width="3.7109375" style="2" customWidth="1"/>
    <col min="2" max="2" width="50.5703125" style="9" customWidth="1"/>
    <col min="3" max="3" width="24.42578125" style="9" customWidth="1"/>
    <col min="4" max="4" width="26.7109375" style="9" customWidth="1"/>
    <col min="5" max="5" width="21.710937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93</v>
      </c>
      <c r="C8" s="24" t="s">
        <v>94</v>
      </c>
      <c r="D8" s="24" t="s">
        <v>64</v>
      </c>
      <c r="E8" s="25">
        <v>750</v>
      </c>
      <c r="F8" s="26">
        <v>7806.17</v>
      </c>
      <c r="G8" s="27">
        <v>7.0000000000000007E-2</v>
      </c>
      <c r="H8" s="28">
        <v>7.7899999999999997E-2</v>
      </c>
    </row>
    <row r="9" spans="2:9" ht="15.75" customHeight="1" x14ac:dyDescent="0.2">
      <c r="B9" s="24" t="s">
        <v>95</v>
      </c>
      <c r="C9" s="24" t="s">
        <v>96</v>
      </c>
      <c r="D9" s="24" t="s">
        <v>64</v>
      </c>
      <c r="E9" s="25">
        <v>500</v>
      </c>
      <c r="F9" s="26">
        <v>5307.25</v>
      </c>
      <c r="G9" s="27">
        <v>4.7600000000000003E-2</v>
      </c>
      <c r="H9" s="28">
        <v>7.7299999999999994E-2</v>
      </c>
    </row>
    <row r="10" spans="2:9" ht="15.75" customHeight="1" x14ac:dyDescent="0.2">
      <c r="B10" s="24" t="s">
        <v>97</v>
      </c>
      <c r="C10" s="24" t="s">
        <v>98</v>
      </c>
      <c r="D10" s="24" t="s">
        <v>64</v>
      </c>
      <c r="E10" s="25">
        <v>500</v>
      </c>
      <c r="F10" s="26">
        <v>5265.91</v>
      </c>
      <c r="G10" s="27">
        <v>4.7199999999999999E-2</v>
      </c>
      <c r="H10" s="28">
        <v>7.8299999999999995E-2</v>
      </c>
    </row>
    <row r="11" spans="2:9" ht="15.75" customHeight="1" x14ac:dyDescent="0.2">
      <c r="B11" s="24" t="s">
        <v>99</v>
      </c>
      <c r="C11" s="24" t="s">
        <v>100</v>
      </c>
      <c r="D11" s="24" t="s">
        <v>64</v>
      </c>
      <c r="E11" s="25">
        <v>500</v>
      </c>
      <c r="F11" s="26">
        <v>5239.9399999999996</v>
      </c>
      <c r="G11" s="27">
        <v>4.7E-2</v>
      </c>
      <c r="H11" s="28">
        <v>8.1250000000000003E-2</v>
      </c>
    </row>
    <row r="12" spans="2:9" ht="15.75" customHeight="1" x14ac:dyDescent="0.2">
      <c r="B12" s="24" t="s">
        <v>101</v>
      </c>
      <c r="C12" s="24" t="s">
        <v>102</v>
      </c>
      <c r="D12" s="24" t="s">
        <v>64</v>
      </c>
      <c r="E12" s="25">
        <v>5000</v>
      </c>
      <c r="F12" s="26">
        <v>5192.04</v>
      </c>
      <c r="G12" s="27">
        <v>4.6600000000000003E-2</v>
      </c>
      <c r="H12" s="28">
        <v>7.6707999999999998E-2</v>
      </c>
    </row>
    <row r="13" spans="2:9" ht="15.75" customHeight="1" x14ac:dyDescent="0.2">
      <c r="B13" s="24" t="s">
        <v>103</v>
      </c>
      <c r="C13" s="24" t="s">
        <v>104</v>
      </c>
      <c r="D13" s="24" t="s">
        <v>64</v>
      </c>
      <c r="E13" s="25">
        <v>5000</v>
      </c>
      <c r="F13" s="26">
        <v>5114.71</v>
      </c>
      <c r="G13" s="27">
        <v>4.5900000000000003E-2</v>
      </c>
      <c r="H13" s="28">
        <v>7.6850000000000002E-2</v>
      </c>
    </row>
    <row r="14" spans="2:9" ht="15.75" customHeight="1" x14ac:dyDescent="0.2">
      <c r="B14" s="24" t="s">
        <v>105</v>
      </c>
      <c r="C14" s="24" t="s">
        <v>106</v>
      </c>
      <c r="D14" s="24" t="s">
        <v>64</v>
      </c>
      <c r="E14" s="25">
        <v>50</v>
      </c>
      <c r="F14" s="26">
        <v>5065.7299999999996</v>
      </c>
      <c r="G14" s="27">
        <v>4.5400000000000003E-2</v>
      </c>
      <c r="H14" s="28">
        <v>7.7273999999999995E-2</v>
      </c>
    </row>
    <row r="15" spans="2:9" ht="15.75" customHeight="1" x14ac:dyDescent="0.2">
      <c r="B15" s="24" t="s">
        <v>107</v>
      </c>
      <c r="C15" s="24" t="s">
        <v>108</v>
      </c>
      <c r="D15" s="24" t="s">
        <v>109</v>
      </c>
      <c r="E15" s="25">
        <v>500</v>
      </c>
      <c r="F15" s="26">
        <v>5042.51</v>
      </c>
      <c r="G15" s="27">
        <v>4.5199999999999997E-2</v>
      </c>
      <c r="H15" s="28">
        <v>7.6648999999999995E-2</v>
      </c>
    </row>
    <row r="16" spans="2:9" ht="15.75" customHeight="1" x14ac:dyDescent="0.2">
      <c r="B16" s="24" t="s">
        <v>110</v>
      </c>
      <c r="C16" s="24" t="s">
        <v>111</v>
      </c>
      <c r="D16" s="24" t="s">
        <v>109</v>
      </c>
      <c r="E16" s="25">
        <v>500</v>
      </c>
      <c r="F16" s="26">
        <v>5039.3500000000004</v>
      </c>
      <c r="G16" s="27">
        <v>4.5199999999999997E-2</v>
      </c>
      <c r="H16" s="28">
        <v>7.8700000000000006E-2</v>
      </c>
    </row>
    <row r="17" spans="2:8" ht="15.75" customHeight="1" x14ac:dyDescent="0.2">
      <c r="B17" s="24" t="s">
        <v>112</v>
      </c>
      <c r="C17" s="24" t="s">
        <v>113</v>
      </c>
      <c r="D17" s="24" t="s">
        <v>52</v>
      </c>
      <c r="E17" s="25">
        <v>5000000</v>
      </c>
      <c r="F17" s="26">
        <v>5012.54</v>
      </c>
      <c r="G17" s="27">
        <v>4.4999999999999998E-2</v>
      </c>
      <c r="H17" s="28">
        <v>7.392E-2</v>
      </c>
    </row>
    <row r="18" spans="2:8" ht="15.75" customHeight="1" x14ac:dyDescent="0.2">
      <c r="B18" s="24" t="s">
        <v>84</v>
      </c>
      <c r="C18" s="24" t="s">
        <v>85</v>
      </c>
      <c r="D18" s="24" t="s">
        <v>52</v>
      </c>
      <c r="E18" s="25">
        <v>3000000</v>
      </c>
      <c r="F18" s="26">
        <v>3043.12</v>
      </c>
      <c r="G18" s="27">
        <v>2.7300000000000001E-2</v>
      </c>
      <c r="H18" s="28">
        <v>7.4116000000000001E-2</v>
      </c>
    </row>
    <row r="19" spans="2:8" ht="15.75" customHeight="1" x14ac:dyDescent="0.2">
      <c r="B19" s="24" t="s">
        <v>114</v>
      </c>
      <c r="C19" s="24" t="s">
        <v>115</v>
      </c>
      <c r="D19" s="24" t="s">
        <v>109</v>
      </c>
      <c r="E19" s="25">
        <v>300</v>
      </c>
      <c r="F19" s="26">
        <v>3011.72</v>
      </c>
      <c r="G19" s="27">
        <v>2.7E-2</v>
      </c>
      <c r="H19" s="28">
        <v>7.8589999999999993E-2</v>
      </c>
    </row>
    <row r="20" spans="2:8" ht="15.75" customHeight="1" x14ac:dyDescent="0.2">
      <c r="B20" s="24" t="s">
        <v>116</v>
      </c>
      <c r="C20" s="24" t="s">
        <v>117</v>
      </c>
      <c r="D20" s="24" t="s">
        <v>64</v>
      </c>
      <c r="E20" s="25">
        <v>300</v>
      </c>
      <c r="F20" s="26">
        <v>2906.2</v>
      </c>
      <c r="G20" s="27">
        <v>2.6100000000000002E-2</v>
      </c>
      <c r="H20" s="28">
        <v>7.7100000000000002E-2</v>
      </c>
    </row>
    <row r="21" spans="2:8" ht="15.75" customHeight="1" x14ac:dyDescent="0.2">
      <c r="B21" s="24" t="s">
        <v>118</v>
      </c>
      <c r="C21" s="24" t="s">
        <v>119</v>
      </c>
      <c r="D21" s="24" t="s">
        <v>64</v>
      </c>
      <c r="E21" s="25">
        <v>250</v>
      </c>
      <c r="F21" s="26">
        <v>2668.42</v>
      </c>
      <c r="G21" s="27">
        <v>2.3900000000000001E-2</v>
      </c>
      <c r="H21" s="28">
        <v>7.7303999999999998E-2</v>
      </c>
    </row>
    <row r="22" spans="2:8" ht="15.75" customHeight="1" x14ac:dyDescent="0.2">
      <c r="B22" s="24" t="s">
        <v>120</v>
      </c>
      <c r="C22" s="24" t="s">
        <v>121</v>
      </c>
      <c r="D22" s="24" t="s">
        <v>64</v>
      </c>
      <c r="E22" s="25">
        <v>250</v>
      </c>
      <c r="F22" s="26">
        <v>2661.57</v>
      </c>
      <c r="G22" s="27">
        <v>2.3900000000000001E-2</v>
      </c>
      <c r="H22" s="28">
        <v>7.7299999999999994E-2</v>
      </c>
    </row>
    <row r="23" spans="2:8" ht="15.75" customHeight="1" x14ac:dyDescent="0.2">
      <c r="B23" s="24" t="s">
        <v>122</v>
      </c>
      <c r="C23" s="24" t="s">
        <v>123</v>
      </c>
      <c r="D23" s="24" t="s">
        <v>64</v>
      </c>
      <c r="E23" s="25">
        <v>2500</v>
      </c>
      <c r="F23" s="26">
        <v>2597.08</v>
      </c>
      <c r="G23" s="27">
        <v>2.3300000000000001E-2</v>
      </c>
      <c r="H23" s="28">
        <v>7.8700000000000006E-2</v>
      </c>
    </row>
    <row r="24" spans="2:8" ht="15.75" customHeight="1" x14ac:dyDescent="0.2">
      <c r="B24" s="24" t="s">
        <v>124</v>
      </c>
      <c r="C24" s="24" t="s">
        <v>125</v>
      </c>
      <c r="D24" s="24" t="s">
        <v>64</v>
      </c>
      <c r="E24" s="25">
        <v>2500</v>
      </c>
      <c r="F24" s="26">
        <v>2581.94</v>
      </c>
      <c r="G24" s="27">
        <v>2.3199999999999998E-2</v>
      </c>
      <c r="H24" s="28">
        <v>7.9299999999999995E-2</v>
      </c>
    </row>
    <row r="25" spans="2:8" ht="15.75" customHeight="1" x14ac:dyDescent="0.2">
      <c r="B25" s="24" t="s">
        <v>126</v>
      </c>
      <c r="C25" s="24" t="s">
        <v>127</v>
      </c>
      <c r="D25" s="24" t="s">
        <v>64</v>
      </c>
      <c r="E25" s="25">
        <v>250</v>
      </c>
      <c r="F25" s="26">
        <v>2547.08</v>
      </c>
      <c r="G25" s="27">
        <v>2.2800000000000001E-2</v>
      </c>
      <c r="H25" s="28">
        <v>7.6300000000000007E-2</v>
      </c>
    </row>
    <row r="26" spans="2:8" ht="15.75" customHeight="1" x14ac:dyDescent="0.2">
      <c r="B26" s="24" t="s">
        <v>128</v>
      </c>
      <c r="C26" s="24" t="s">
        <v>129</v>
      </c>
      <c r="D26" s="24" t="s">
        <v>64</v>
      </c>
      <c r="E26" s="25">
        <v>250</v>
      </c>
      <c r="F26" s="26">
        <v>2539.2199999999998</v>
      </c>
      <c r="G26" s="27">
        <v>2.2800000000000001E-2</v>
      </c>
      <c r="H26" s="28">
        <v>7.8600000000000003E-2</v>
      </c>
    </row>
    <row r="27" spans="2:8" ht="15.75" customHeight="1" x14ac:dyDescent="0.2">
      <c r="B27" s="24" t="s">
        <v>130</v>
      </c>
      <c r="C27" s="24" t="s">
        <v>131</v>
      </c>
      <c r="D27" s="24" t="s">
        <v>109</v>
      </c>
      <c r="E27" s="25">
        <v>250</v>
      </c>
      <c r="F27" s="26">
        <v>2537.48</v>
      </c>
      <c r="G27" s="27">
        <v>2.2800000000000001E-2</v>
      </c>
      <c r="H27" s="28">
        <v>7.8700000000000006E-2</v>
      </c>
    </row>
    <row r="28" spans="2:8" ht="15.75" customHeight="1" x14ac:dyDescent="0.2">
      <c r="B28" s="24" t="s">
        <v>53</v>
      </c>
      <c r="C28" s="24" t="s">
        <v>59</v>
      </c>
      <c r="D28" s="24" t="s">
        <v>52</v>
      </c>
      <c r="E28" s="25">
        <v>2500000</v>
      </c>
      <c r="F28" s="26">
        <v>2536.66</v>
      </c>
      <c r="G28" s="27">
        <v>2.2800000000000001E-2</v>
      </c>
      <c r="H28" s="28">
        <v>7.4755000000000002E-2</v>
      </c>
    </row>
    <row r="29" spans="2:8" ht="15.75" customHeight="1" x14ac:dyDescent="0.2">
      <c r="B29" s="24" t="s">
        <v>132</v>
      </c>
      <c r="C29" s="24" t="s">
        <v>133</v>
      </c>
      <c r="D29" s="24" t="s">
        <v>64</v>
      </c>
      <c r="E29" s="25">
        <v>2500</v>
      </c>
      <c r="F29" s="26">
        <v>2510.5</v>
      </c>
      <c r="G29" s="27">
        <v>2.2499999999999999E-2</v>
      </c>
      <c r="H29" s="28">
        <v>7.7149999999999996E-2</v>
      </c>
    </row>
    <row r="30" spans="2:8" ht="15.75" customHeight="1" x14ac:dyDescent="0.2">
      <c r="B30" s="24" t="s">
        <v>134</v>
      </c>
      <c r="C30" s="24" t="s">
        <v>135</v>
      </c>
      <c r="D30" s="24" t="s">
        <v>64</v>
      </c>
      <c r="E30" s="25">
        <v>2500</v>
      </c>
      <c r="F30" s="26">
        <v>2505.5</v>
      </c>
      <c r="G30" s="27">
        <v>2.2499999999999999E-2</v>
      </c>
      <c r="H30" s="28">
        <v>7.8111E-2</v>
      </c>
    </row>
    <row r="31" spans="2:8" ht="15.75" customHeight="1" x14ac:dyDescent="0.2">
      <c r="B31" s="24" t="s">
        <v>118</v>
      </c>
      <c r="C31" s="24" t="s">
        <v>136</v>
      </c>
      <c r="D31" s="24" t="s">
        <v>64</v>
      </c>
      <c r="E31" s="25">
        <v>250</v>
      </c>
      <c r="F31" s="26">
        <v>2504.96</v>
      </c>
      <c r="G31" s="27">
        <v>2.2499999999999999E-2</v>
      </c>
      <c r="H31" s="28">
        <v>7.8E-2</v>
      </c>
    </row>
    <row r="32" spans="2:8" ht="15.75" customHeight="1" x14ac:dyDescent="0.2">
      <c r="B32" s="24" t="s">
        <v>137</v>
      </c>
      <c r="C32" s="24" t="s">
        <v>138</v>
      </c>
      <c r="D32" s="24" t="s">
        <v>64</v>
      </c>
      <c r="E32" s="25">
        <v>2500</v>
      </c>
      <c r="F32" s="26">
        <v>2503.7600000000002</v>
      </c>
      <c r="G32" s="27">
        <v>2.2499999999999999E-2</v>
      </c>
      <c r="H32" s="28">
        <v>7.6952999999999994E-2</v>
      </c>
    </row>
    <row r="33" spans="2:8" ht="15.75" customHeight="1" x14ac:dyDescent="0.2">
      <c r="B33" s="24" t="s">
        <v>50</v>
      </c>
      <c r="C33" s="24" t="s">
        <v>51</v>
      </c>
      <c r="D33" s="24" t="s">
        <v>52</v>
      </c>
      <c r="E33" s="25">
        <v>2000000</v>
      </c>
      <c r="F33" s="26">
        <v>2033.98</v>
      </c>
      <c r="G33" s="27">
        <v>1.8200000000000001E-2</v>
      </c>
      <c r="H33" s="28">
        <v>7.8575000000000006E-2</v>
      </c>
    </row>
    <row r="34" spans="2:8" ht="15.75" customHeight="1" x14ac:dyDescent="0.2">
      <c r="B34" s="24" t="s">
        <v>139</v>
      </c>
      <c r="C34" s="24" t="s">
        <v>140</v>
      </c>
      <c r="D34" s="24" t="s">
        <v>141</v>
      </c>
      <c r="E34" s="25">
        <v>150</v>
      </c>
      <c r="F34" s="26">
        <v>1586.71</v>
      </c>
      <c r="G34" s="27">
        <v>1.4200000000000001E-2</v>
      </c>
      <c r="H34" s="28">
        <v>7.6850000000000002E-2</v>
      </c>
    </row>
    <row r="35" spans="2:8" ht="15.75" customHeight="1" x14ac:dyDescent="0.2">
      <c r="B35" s="24" t="s">
        <v>57</v>
      </c>
      <c r="C35" s="24" t="s">
        <v>58</v>
      </c>
      <c r="D35" s="24" t="s">
        <v>52</v>
      </c>
      <c r="E35" s="25">
        <v>1500000</v>
      </c>
      <c r="F35" s="26">
        <v>1507.38</v>
      </c>
      <c r="G35" s="27">
        <v>1.35E-2</v>
      </c>
      <c r="H35" s="28">
        <v>7.8575000000000006E-2</v>
      </c>
    </row>
    <row r="36" spans="2:8" ht="15.75" customHeight="1" x14ac:dyDescent="0.2">
      <c r="B36" s="24" t="s">
        <v>142</v>
      </c>
      <c r="C36" s="24" t="s">
        <v>143</v>
      </c>
      <c r="D36" s="24" t="s">
        <v>109</v>
      </c>
      <c r="E36" s="25">
        <v>50</v>
      </c>
      <c r="F36" s="26">
        <v>512.74</v>
      </c>
      <c r="G36" s="27">
        <v>4.5999999999999999E-3</v>
      </c>
      <c r="H36" s="28">
        <v>7.8649999999999998E-2</v>
      </c>
    </row>
    <row r="37" spans="2:8" ht="15.75" customHeight="1" x14ac:dyDescent="0.2">
      <c r="B37" s="24" t="s">
        <v>53</v>
      </c>
      <c r="C37" s="24" t="s">
        <v>54</v>
      </c>
      <c r="D37" s="24" t="s">
        <v>52</v>
      </c>
      <c r="E37" s="25">
        <v>350000</v>
      </c>
      <c r="F37" s="26">
        <v>356.57</v>
      </c>
      <c r="G37" s="27">
        <v>3.2000000000000002E-3</v>
      </c>
      <c r="H37" s="28">
        <v>7.4590000000000004E-2</v>
      </c>
    </row>
    <row r="38" spans="2:8" ht="15.75" customHeight="1" x14ac:dyDescent="0.2">
      <c r="B38" s="24" t="s">
        <v>144</v>
      </c>
      <c r="C38" s="24" t="s">
        <v>145</v>
      </c>
      <c r="D38" s="24" t="s">
        <v>52</v>
      </c>
      <c r="E38" s="25">
        <v>50000</v>
      </c>
      <c r="F38" s="26">
        <v>48.63</v>
      </c>
      <c r="G38" s="27">
        <v>4.0000000000000002E-4</v>
      </c>
      <c r="H38" s="28">
        <v>7.3940000000000006E-2</v>
      </c>
    </row>
    <row r="39" spans="2:8" ht="15.75" customHeight="1" x14ac:dyDescent="0.2">
      <c r="B39" s="23" t="s">
        <v>71</v>
      </c>
      <c r="C39" s="23"/>
      <c r="D39" s="23"/>
      <c r="E39" s="29"/>
      <c r="F39" s="30">
        <v>99787.37</v>
      </c>
      <c r="G39" s="31">
        <v>0.89510000000000001</v>
      </c>
      <c r="H39" s="32"/>
    </row>
    <row r="40" spans="2:8" ht="15.75" customHeight="1" x14ac:dyDescent="0.2">
      <c r="B40" s="24"/>
      <c r="C40" s="24"/>
      <c r="D40" s="24"/>
      <c r="E40" s="25"/>
      <c r="F40" s="26"/>
      <c r="G40" s="27"/>
      <c r="H40" s="28"/>
    </row>
    <row r="41" spans="2:8" ht="15.75" customHeight="1" x14ac:dyDescent="0.2">
      <c r="B41" s="23" t="s">
        <v>72</v>
      </c>
      <c r="C41" s="24"/>
      <c r="D41" s="24"/>
      <c r="E41" s="25"/>
      <c r="F41" s="26"/>
      <c r="G41" s="27"/>
      <c r="H41" s="28"/>
    </row>
    <row r="42" spans="2:8" ht="15.75" customHeight="1" x14ac:dyDescent="0.2">
      <c r="B42" s="23" t="s">
        <v>71</v>
      </c>
      <c r="C42" s="24"/>
      <c r="D42" s="24"/>
      <c r="E42" s="25"/>
      <c r="F42" s="33" t="s">
        <v>73</v>
      </c>
      <c r="G42" s="34" t="s">
        <v>73</v>
      </c>
      <c r="H42" s="28"/>
    </row>
    <row r="43" spans="2:8" ht="15.75" customHeight="1" x14ac:dyDescent="0.2">
      <c r="B43" s="24"/>
      <c r="C43" s="24"/>
      <c r="D43" s="24"/>
      <c r="E43" s="25"/>
      <c r="F43" s="26"/>
      <c r="G43" s="27"/>
      <c r="H43" s="28"/>
    </row>
    <row r="44" spans="2:8" ht="15.75" customHeight="1" x14ac:dyDescent="0.2">
      <c r="B44" s="23" t="s">
        <v>74</v>
      </c>
      <c r="C44" s="24"/>
      <c r="D44" s="24"/>
      <c r="E44" s="25"/>
      <c r="F44" s="26"/>
      <c r="G44" s="27"/>
      <c r="H44" s="28"/>
    </row>
    <row r="45" spans="2:8" ht="15.75" customHeight="1" x14ac:dyDescent="0.2">
      <c r="B45" s="23" t="s">
        <v>71</v>
      </c>
      <c r="C45" s="24"/>
      <c r="D45" s="24"/>
      <c r="E45" s="25"/>
      <c r="F45" s="33" t="s">
        <v>73</v>
      </c>
      <c r="G45" s="34" t="s">
        <v>73</v>
      </c>
      <c r="H45" s="28"/>
    </row>
    <row r="46" spans="2:8" ht="15.75" customHeight="1" x14ac:dyDescent="0.2">
      <c r="B46" s="24"/>
      <c r="C46" s="24"/>
      <c r="D46" s="24"/>
      <c r="E46" s="25"/>
      <c r="F46" s="26"/>
      <c r="G46" s="27"/>
      <c r="H46" s="28"/>
    </row>
    <row r="47" spans="2:8" ht="15.75" customHeight="1" x14ac:dyDescent="0.2">
      <c r="B47" s="35" t="s">
        <v>75</v>
      </c>
      <c r="C47" s="35"/>
      <c r="D47" s="35"/>
      <c r="E47" s="36"/>
      <c r="F47" s="30">
        <v>99787.37</v>
      </c>
      <c r="G47" s="31">
        <v>0.89500000000000002</v>
      </c>
      <c r="H47" s="32"/>
    </row>
    <row r="48" spans="2:8" ht="15.75" customHeight="1" x14ac:dyDescent="0.2">
      <c r="B48" s="24"/>
      <c r="C48" s="24"/>
      <c r="D48" s="24"/>
      <c r="E48" s="25"/>
      <c r="F48" s="26"/>
      <c r="G48" s="27"/>
      <c r="H48" s="28"/>
    </row>
    <row r="49" spans="2:8" ht="15.75" customHeight="1" x14ac:dyDescent="0.2">
      <c r="B49" s="23" t="s">
        <v>146</v>
      </c>
      <c r="C49" s="24"/>
      <c r="D49" s="24"/>
      <c r="E49" s="25"/>
      <c r="F49" s="26"/>
      <c r="G49" s="27"/>
      <c r="H49" s="28"/>
    </row>
    <row r="50" spans="2:8" ht="15.75" customHeight="1" x14ac:dyDescent="0.2">
      <c r="B50" s="24"/>
      <c r="C50" s="24"/>
      <c r="D50" s="24"/>
      <c r="E50" s="25"/>
      <c r="F50" s="26"/>
      <c r="G50" s="27"/>
      <c r="H50" s="28"/>
    </row>
    <row r="51" spans="2:8" ht="15.75" customHeight="1" x14ac:dyDescent="0.2">
      <c r="B51" s="23" t="s">
        <v>147</v>
      </c>
      <c r="C51" s="24"/>
      <c r="D51" s="24"/>
      <c r="E51" s="25"/>
      <c r="F51" s="26"/>
      <c r="G51" s="27"/>
      <c r="H51" s="28"/>
    </row>
    <row r="52" spans="2:8" ht="15.75" customHeight="1" x14ac:dyDescent="0.2">
      <c r="B52" s="24" t="s">
        <v>148</v>
      </c>
      <c r="C52" s="24" t="s">
        <v>149</v>
      </c>
      <c r="D52" s="24" t="s">
        <v>150</v>
      </c>
      <c r="E52" s="25">
        <v>1000</v>
      </c>
      <c r="F52" s="26">
        <v>4675.1000000000004</v>
      </c>
      <c r="G52" s="27">
        <v>4.19E-2</v>
      </c>
      <c r="H52" s="28">
        <v>7.7100000000000002E-2</v>
      </c>
    </row>
    <row r="53" spans="2:8" ht="15.75" customHeight="1" x14ac:dyDescent="0.2">
      <c r="B53" s="24" t="s">
        <v>151</v>
      </c>
      <c r="C53" s="24" t="s">
        <v>152</v>
      </c>
      <c r="D53" s="24" t="s">
        <v>150</v>
      </c>
      <c r="E53" s="25">
        <v>1000</v>
      </c>
      <c r="F53" s="26">
        <v>4670.62</v>
      </c>
      <c r="G53" s="27">
        <v>4.19E-2</v>
      </c>
      <c r="H53" s="28">
        <v>7.7299999999999994E-2</v>
      </c>
    </row>
    <row r="54" spans="2:8" ht="15.75" customHeight="1" x14ac:dyDescent="0.2">
      <c r="B54" s="23" t="s">
        <v>71</v>
      </c>
      <c r="C54" s="23"/>
      <c r="D54" s="23"/>
      <c r="E54" s="29"/>
      <c r="F54" s="30">
        <v>9345.7199999999993</v>
      </c>
      <c r="G54" s="31">
        <v>8.3799999999999999E-2</v>
      </c>
      <c r="H54" s="32"/>
    </row>
    <row r="55" spans="2:8" ht="15.75" customHeight="1" x14ac:dyDescent="0.2">
      <c r="B55" s="24"/>
      <c r="C55" s="24"/>
      <c r="D55" s="24"/>
      <c r="E55" s="25"/>
      <c r="F55" s="26"/>
      <c r="G55" s="27"/>
      <c r="H55" s="28"/>
    </row>
    <row r="56" spans="2:8" ht="15.75" customHeight="1" x14ac:dyDescent="0.2">
      <c r="B56" s="35" t="s">
        <v>75</v>
      </c>
      <c r="C56" s="35"/>
      <c r="D56" s="35"/>
      <c r="E56" s="36"/>
      <c r="F56" s="30">
        <v>9345.7199999999993</v>
      </c>
      <c r="G56" s="31">
        <v>8.3799999999999999E-2</v>
      </c>
      <c r="H56" s="32"/>
    </row>
    <row r="57" spans="2:8" ht="15.75" customHeight="1" x14ac:dyDescent="0.2">
      <c r="B57" s="24"/>
      <c r="C57" s="24"/>
      <c r="D57" s="24"/>
      <c r="E57" s="25"/>
      <c r="F57" s="26"/>
      <c r="G57" s="27"/>
      <c r="H57" s="28"/>
    </row>
    <row r="58" spans="2:8" ht="15.75" customHeight="1" x14ac:dyDescent="0.2">
      <c r="B58" s="24"/>
      <c r="C58" s="24"/>
      <c r="D58" s="24"/>
      <c r="E58" s="25"/>
      <c r="F58" s="26"/>
      <c r="G58" s="27"/>
      <c r="H58" s="28"/>
    </row>
    <row r="59" spans="2:8" ht="15.75" customHeight="1" x14ac:dyDescent="0.2">
      <c r="B59" s="23" t="s">
        <v>76</v>
      </c>
      <c r="C59" s="24"/>
      <c r="D59" s="24"/>
      <c r="E59" s="25"/>
      <c r="F59" s="26"/>
      <c r="G59" s="27"/>
      <c r="H59" s="28"/>
    </row>
    <row r="60" spans="2:8" ht="15.75" customHeight="1" x14ac:dyDescent="0.2">
      <c r="B60" s="51" t="s">
        <v>416</v>
      </c>
      <c r="C60" s="24"/>
      <c r="D60" s="24"/>
      <c r="E60" s="25"/>
      <c r="F60" s="26"/>
      <c r="G60" s="27"/>
      <c r="H60" s="28"/>
    </row>
    <row r="61" spans="2:8" ht="15.75" customHeight="1" x14ac:dyDescent="0.2">
      <c r="B61" s="24" t="s">
        <v>77</v>
      </c>
      <c r="C61" s="24" t="s">
        <v>78</v>
      </c>
      <c r="D61" s="24"/>
      <c r="E61" s="25">
        <v>3097.145</v>
      </c>
      <c r="F61" s="26">
        <v>311.01</v>
      </c>
      <c r="G61" s="27">
        <v>2.8E-3</v>
      </c>
      <c r="H61" s="28"/>
    </row>
    <row r="62" spans="2:8" ht="15.75" customHeight="1" x14ac:dyDescent="0.2">
      <c r="B62" s="24"/>
      <c r="C62" s="24"/>
      <c r="D62" s="24"/>
      <c r="E62" s="25"/>
      <c r="F62" s="26"/>
      <c r="G62" s="27"/>
      <c r="H62" s="28"/>
    </row>
    <row r="63" spans="2:8" ht="15.75" customHeight="1" x14ac:dyDescent="0.2">
      <c r="B63" s="35" t="s">
        <v>75</v>
      </c>
      <c r="C63" s="35"/>
      <c r="D63" s="35"/>
      <c r="E63" s="36"/>
      <c r="F63" s="30">
        <v>311.01</v>
      </c>
      <c r="G63" s="31">
        <v>2.8E-3</v>
      </c>
      <c r="H63" s="32"/>
    </row>
    <row r="64" spans="2:8" ht="15.75" customHeight="1" x14ac:dyDescent="0.2">
      <c r="B64" s="24"/>
      <c r="C64" s="24"/>
      <c r="D64" s="24"/>
      <c r="E64" s="25"/>
      <c r="F64" s="26"/>
      <c r="G64" s="27"/>
      <c r="H64" s="28"/>
    </row>
    <row r="65" spans="2:16" ht="15.75" customHeight="1" x14ac:dyDescent="0.2">
      <c r="B65" s="23" t="s">
        <v>79</v>
      </c>
      <c r="C65" s="24"/>
      <c r="D65" s="24"/>
      <c r="E65" s="25"/>
      <c r="F65" s="26"/>
      <c r="G65" s="27"/>
      <c r="H65" s="28"/>
    </row>
    <row r="66" spans="2:16" ht="15.75" customHeight="1" x14ac:dyDescent="0.2">
      <c r="B66" s="24" t="s">
        <v>80</v>
      </c>
      <c r="C66" s="24"/>
      <c r="D66" s="24"/>
      <c r="E66" s="25"/>
      <c r="F66" s="26">
        <v>2070.36</v>
      </c>
      <c r="G66" s="27">
        <v>1.8599999999999998E-2</v>
      </c>
      <c r="H66" s="28"/>
    </row>
    <row r="67" spans="2:16" ht="15.75" customHeight="1" x14ac:dyDescent="0.2">
      <c r="B67" s="23" t="s">
        <v>71</v>
      </c>
      <c r="C67" s="23"/>
      <c r="D67" s="23"/>
      <c r="E67" s="29"/>
      <c r="F67" s="30">
        <v>2070.36</v>
      </c>
      <c r="G67" s="31">
        <v>1.8599999999999998E-2</v>
      </c>
      <c r="H67" s="32"/>
    </row>
    <row r="68" spans="2:16" ht="15.75" customHeight="1" x14ac:dyDescent="0.2">
      <c r="B68" s="24"/>
      <c r="C68" s="24"/>
      <c r="D68" s="24"/>
      <c r="E68" s="25"/>
      <c r="F68" s="26"/>
      <c r="G68" s="27"/>
      <c r="H68" s="28"/>
      <c r="L68" s="3"/>
    </row>
    <row r="69" spans="2:16" ht="15.75" customHeight="1" x14ac:dyDescent="0.2">
      <c r="B69" s="35" t="s">
        <v>75</v>
      </c>
      <c r="C69" s="35"/>
      <c r="D69" s="35"/>
      <c r="E69" s="36"/>
      <c r="F69" s="30">
        <v>2070.36</v>
      </c>
      <c r="G69" s="31">
        <v>1.8599999999999998E-2</v>
      </c>
      <c r="H69" s="32"/>
    </row>
    <row r="70" spans="2:16" ht="15.75" customHeight="1" x14ac:dyDescent="0.2">
      <c r="B70" s="24" t="s">
        <v>81</v>
      </c>
      <c r="C70" s="24"/>
      <c r="D70" s="24"/>
      <c r="E70" s="25"/>
      <c r="F70" s="37">
        <v>-20.059999999999999</v>
      </c>
      <c r="G70" s="38">
        <v>-1.9999999999997797E-4</v>
      </c>
      <c r="H70" s="28"/>
      <c r="L70" s="3"/>
    </row>
    <row r="71" spans="2:16" ht="15.75" customHeight="1" x14ac:dyDescent="0.2">
      <c r="B71" s="39" t="s">
        <v>82</v>
      </c>
      <c r="C71" s="39"/>
      <c r="D71" s="39"/>
      <c r="E71" s="40"/>
      <c r="F71" s="41">
        <v>111494.39999999999</v>
      </c>
      <c r="G71" s="42">
        <v>1</v>
      </c>
      <c r="H71" s="43"/>
      <c r="L71" s="3"/>
    </row>
    <row r="72" spans="2:16" ht="15.75" customHeight="1" x14ac:dyDescent="0.2">
      <c r="B72" s="2"/>
      <c r="L72" s="3"/>
    </row>
    <row r="73" spans="2:16" ht="15.75" customHeight="1" x14ac:dyDescent="0.2">
      <c r="B73" s="12" t="s">
        <v>153</v>
      </c>
      <c r="L73" s="3"/>
    </row>
    <row r="74" spans="2:16" ht="15.75" customHeight="1" x14ac:dyDescent="0.2">
      <c r="B74" s="12" t="s">
        <v>83</v>
      </c>
      <c r="L74" s="3"/>
    </row>
    <row r="75" spans="2:16" ht="15.75" customHeight="1" thickBot="1" x14ac:dyDescent="0.25">
      <c r="L75" s="5"/>
      <c r="M75" s="5"/>
      <c r="N75" s="6"/>
      <c r="O75" s="6"/>
      <c r="P75" s="5"/>
    </row>
    <row r="76" spans="2:16" ht="35.25" customHeight="1" thickBot="1" x14ac:dyDescent="0.25">
      <c r="B76" s="55" t="s">
        <v>430</v>
      </c>
      <c r="C76" s="56" t="s">
        <v>431</v>
      </c>
      <c r="D76" s="56" t="s">
        <v>432</v>
      </c>
      <c r="E76" s="89" t="s">
        <v>433</v>
      </c>
      <c r="G76" s="2"/>
      <c r="H76" s="2"/>
    </row>
    <row r="77" spans="2:16" ht="24.95" customHeight="1" x14ac:dyDescent="0.2">
      <c r="B77" s="93" t="s">
        <v>27</v>
      </c>
      <c r="C77" s="133"/>
      <c r="D77" s="94"/>
      <c r="E77" s="136"/>
      <c r="G77" s="2"/>
      <c r="H77" s="2"/>
    </row>
    <row r="78" spans="2:16" ht="24.95" customHeight="1" x14ac:dyDescent="0.2">
      <c r="B78" s="60" t="s">
        <v>472</v>
      </c>
      <c r="C78" s="134"/>
      <c r="D78" s="139" t="s">
        <v>473</v>
      </c>
      <c r="E78" s="137"/>
      <c r="G78" s="2"/>
      <c r="H78" s="2"/>
    </row>
    <row r="79" spans="2:16" ht="50.25" customHeight="1" x14ac:dyDescent="0.2">
      <c r="B79" s="60" t="s">
        <v>474</v>
      </c>
      <c r="C79" s="134"/>
      <c r="D79" s="139"/>
      <c r="E79" s="137"/>
      <c r="G79" s="2"/>
      <c r="H79" s="2"/>
    </row>
    <row r="80" spans="2:16" ht="24.95" customHeight="1" thickBot="1" x14ac:dyDescent="0.25">
      <c r="B80" s="86" t="s">
        <v>475</v>
      </c>
      <c r="C80" s="135"/>
      <c r="D80" s="95" t="s">
        <v>464</v>
      </c>
      <c r="E80" s="138"/>
      <c r="G80" s="2"/>
      <c r="H80" s="2"/>
    </row>
    <row r="81" spans="2:16" ht="24.95" customHeight="1" x14ac:dyDescent="0.2">
      <c r="B81" s="63" t="s">
        <v>439</v>
      </c>
      <c r="C81" s="64"/>
      <c r="D81" s="65"/>
      <c r="E81" s="66"/>
      <c r="G81" s="2"/>
      <c r="H81" s="2"/>
    </row>
    <row r="82" spans="2:16" ht="15.75" customHeight="1" x14ac:dyDescent="0.2">
      <c r="L82" s="7"/>
      <c r="M82" s="7"/>
      <c r="N82" s="7"/>
      <c r="O82" s="7"/>
      <c r="P82" s="7"/>
    </row>
    <row r="83" spans="2:16" ht="12" x14ac:dyDescent="0.2">
      <c r="B83" s="2" t="s">
        <v>440</v>
      </c>
      <c r="C83" s="2"/>
      <c r="D83" s="2"/>
      <c r="G83" s="2"/>
      <c r="H83" s="2"/>
    </row>
    <row r="84" spans="2:16" ht="12" x14ac:dyDescent="0.2">
      <c r="B84" s="3" t="s">
        <v>441</v>
      </c>
      <c r="C84" s="2"/>
      <c r="D84" s="2"/>
      <c r="G84" s="2"/>
      <c r="H84" s="2"/>
    </row>
    <row r="85" spans="2:16" ht="15.75" customHeight="1" thickBot="1" x14ac:dyDescent="0.25">
      <c r="L85" s="3"/>
    </row>
    <row r="86" spans="2:16" ht="15.75" customHeight="1" thickBot="1" x14ac:dyDescent="0.3">
      <c r="B86" s="67"/>
      <c r="C86" s="140" t="s">
        <v>442</v>
      </c>
      <c r="D86" s="141"/>
      <c r="E86" s="141"/>
      <c r="F86" s="142"/>
    </row>
    <row r="87" spans="2:16" ht="15.75" customHeight="1" thickBot="1" x14ac:dyDescent="0.25">
      <c r="B87" s="127" t="s">
        <v>27</v>
      </c>
      <c r="C87" s="68" t="s">
        <v>443</v>
      </c>
      <c r="D87" s="130" t="s">
        <v>444</v>
      </c>
      <c r="E87" s="130" t="s">
        <v>445</v>
      </c>
      <c r="F87" s="130" t="s">
        <v>446</v>
      </c>
    </row>
    <row r="88" spans="2:16" ht="15.75" customHeight="1" thickBot="1" x14ac:dyDescent="0.25">
      <c r="B88" s="128"/>
      <c r="C88" s="69" t="s">
        <v>447</v>
      </c>
      <c r="D88" s="131"/>
      <c r="E88" s="131"/>
      <c r="F88" s="131"/>
    </row>
    <row r="89" spans="2:16" ht="15.75" customHeight="1" thickBot="1" x14ac:dyDescent="0.3">
      <c r="B89" s="128"/>
      <c r="C89" s="70" t="s">
        <v>448</v>
      </c>
      <c r="D89" s="71"/>
      <c r="E89" s="72"/>
      <c r="F89" s="72"/>
    </row>
    <row r="90" spans="2:16" ht="15.75" customHeight="1" thickBot="1" x14ac:dyDescent="0.3">
      <c r="B90" s="128"/>
      <c r="C90" s="70" t="s">
        <v>449</v>
      </c>
      <c r="D90" s="72"/>
      <c r="E90" s="73"/>
      <c r="F90" s="72"/>
    </row>
    <row r="91" spans="2:16" ht="15.75" customHeight="1" thickBot="1" x14ac:dyDescent="0.3">
      <c r="B91" s="129"/>
      <c r="C91" s="70" t="s">
        <v>450</v>
      </c>
      <c r="D91" s="75" t="s">
        <v>465</v>
      </c>
      <c r="E91" s="88"/>
      <c r="F91" s="72"/>
    </row>
    <row r="92" spans="2:16" ht="15.75" customHeight="1" thickBot="1" x14ac:dyDescent="0.25"/>
    <row r="93" spans="2:16" ht="15.75" customHeight="1" thickBot="1" x14ac:dyDescent="0.25">
      <c r="B93" s="76"/>
      <c r="C93" s="77" t="s">
        <v>452</v>
      </c>
      <c r="L93" s="7"/>
      <c r="M93" s="7"/>
      <c r="N93" s="7"/>
      <c r="O93" s="7"/>
      <c r="P93" s="7"/>
    </row>
    <row r="94" spans="2:16" ht="30.95" customHeight="1" thickBot="1" x14ac:dyDescent="0.25">
      <c r="B94" s="78" t="s">
        <v>453</v>
      </c>
      <c r="C94" s="83" t="s">
        <v>27</v>
      </c>
    </row>
    <row r="95" spans="2:16" ht="15.75" customHeight="1" thickBot="1" x14ac:dyDescent="0.25">
      <c r="B95" s="78" t="s">
        <v>454</v>
      </c>
      <c r="C95" s="80" t="s">
        <v>476</v>
      </c>
      <c r="L95" s="3"/>
    </row>
    <row r="96" spans="2:16" ht="15.75" customHeight="1" thickBot="1" x14ac:dyDescent="0.25">
      <c r="B96" s="78" t="s">
        <v>456</v>
      </c>
      <c r="C96" s="81">
        <v>7.68</v>
      </c>
    </row>
    <row r="97" spans="2:4" ht="15.75" customHeight="1" thickBot="1" x14ac:dyDescent="0.25">
      <c r="B97" s="78" t="s">
        <v>457</v>
      </c>
      <c r="C97" s="81">
        <v>3.1758904109589041</v>
      </c>
      <c r="D97" s="82"/>
    </row>
    <row r="98" spans="2:4" ht="15.75" customHeight="1" thickBot="1" x14ac:dyDescent="0.25">
      <c r="B98" s="78" t="s">
        <v>458</v>
      </c>
      <c r="C98" s="81">
        <v>3.8635068493150686</v>
      </c>
      <c r="D98" s="82"/>
    </row>
    <row r="99" spans="2:4" ht="15.75" customHeight="1" thickBot="1" x14ac:dyDescent="0.25">
      <c r="B99" s="78" t="s">
        <v>459</v>
      </c>
      <c r="C99" s="83" t="s">
        <v>511</v>
      </c>
    </row>
  </sheetData>
  <mergeCells count="8">
    <mergeCell ref="C77:C80"/>
    <mergeCell ref="E77:E80"/>
    <mergeCell ref="D78:D79"/>
    <mergeCell ref="C86:F86"/>
    <mergeCell ref="B87:B91"/>
    <mergeCell ref="D87:D88"/>
    <mergeCell ref="E87:E88"/>
    <mergeCell ref="F87:F88"/>
  </mergeCells>
  <hyperlinks>
    <hyperlink ref="I1" location="'Sheet1'!A1" display="Index" xr:uid="{B9BD8DC1-73F5-4C3F-B5D0-89445C34DE9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2A756-D5A0-4600-8C62-040862835BED}">
  <dimension ref="B1:P86"/>
  <sheetViews>
    <sheetView topLeftCell="A64" workbookViewId="0">
      <selection activeCell="A71" sqref="A71"/>
    </sheetView>
  </sheetViews>
  <sheetFormatPr defaultColWidth="9.140625" defaultRowHeight="15.75" customHeight="1" x14ac:dyDescent="0.2"/>
  <cols>
    <col min="1" max="1" width="3.7109375" style="2" customWidth="1"/>
    <col min="2" max="2" width="50.5703125" style="9" customWidth="1"/>
    <col min="3" max="3" width="25.28515625" style="9" customWidth="1"/>
    <col min="4" max="4" width="26.7109375" style="9" customWidth="1"/>
    <col min="5" max="5" width="22.8554687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425</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154</v>
      </c>
      <c r="C5" s="18"/>
      <c r="D5" s="18"/>
      <c r="E5" s="19"/>
      <c r="F5" s="20"/>
      <c r="G5" s="21"/>
      <c r="H5" s="22"/>
    </row>
    <row r="6" spans="2:9" ht="15.75" customHeight="1" x14ac:dyDescent="0.2">
      <c r="B6" s="23" t="s">
        <v>155</v>
      </c>
      <c r="C6" s="24"/>
      <c r="D6" s="24"/>
      <c r="E6" s="25"/>
      <c r="F6" s="26"/>
      <c r="G6" s="27"/>
      <c r="H6" s="28"/>
    </row>
    <row r="7" spans="2:9" ht="15.75" customHeight="1" x14ac:dyDescent="0.2">
      <c r="B7" s="24" t="s">
        <v>156</v>
      </c>
      <c r="C7" s="24" t="s">
        <v>157</v>
      </c>
      <c r="D7" s="24" t="s">
        <v>158</v>
      </c>
      <c r="E7" s="25">
        <v>33421</v>
      </c>
      <c r="F7" s="26">
        <v>312.47000000000003</v>
      </c>
      <c r="G7" s="27">
        <v>5.9400000000000001E-2</v>
      </c>
      <c r="H7" s="28"/>
    </row>
    <row r="8" spans="2:9" ht="15.75" customHeight="1" x14ac:dyDescent="0.2">
      <c r="B8" s="24" t="s">
        <v>159</v>
      </c>
      <c r="C8" s="24" t="s">
        <v>160</v>
      </c>
      <c r="D8" s="24" t="s">
        <v>161</v>
      </c>
      <c r="E8" s="25">
        <v>13540</v>
      </c>
      <c r="F8" s="26">
        <v>197.03</v>
      </c>
      <c r="G8" s="27">
        <v>3.7400000000000003E-2</v>
      </c>
      <c r="H8" s="28"/>
    </row>
    <row r="9" spans="2:9" ht="15.75" customHeight="1" x14ac:dyDescent="0.2">
      <c r="B9" s="24" t="s">
        <v>162</v>
      </c>
      <c r="C9" s="24" t="s">
        <v>163</v>
      </c>
      <c r="D9" s="24" t="s">
        <v>158</v>
      </c>
      <c r="E9" s="25">
        <v>8307</v>
      </c>
      <c r="F9" s="26">
        <v>129.49</v>
      </c>
      <c r="G9" s="27">
        <v>2.46E-2</v>
      </c>
      <c r="H9" s="28"/>
    </row>
    <row r="10" spans="2:9" ht="15.75" customHeight="1" x14ac:dyDescent="0.2">
      <c r="B10" s="24" t="s">
        <v>164</v>
      </c>
      <c r="C10" s="24" t="s">
        <v>165</v>
      </c>
      <c r="D10" s="24" t="s">
        <v>166</v>
      </c>
      <c r="E10" s="25">
        <v>4274</v>
      </c>
      <c r="F10" s="26">
        <v>108.8</v>
      </c>
      <c r="G10" s="27">
        <v>2.07E-2</v>
      </c>
      <c r="H10" s="28"/>
    </row>
    <row r="11" spans="2:9" ht="15.75" customHeight="1" x14ac:dyDescent="0.2">
      <c r="B11" s="24" t="s">
        <v>167</v>
      </c>
      <c r="C11" s="24" t="s">
        <v>168</v>
      </c>
      <c r="D11" s="24" t="s">
        <v>169</v>
      </c>
      <c r="E11" s="25">
        <v>3969</v>
      </c>
      <c r="F11" s="26">
        <v>94.36</v>
      </c>
      <c r="G11" s="27">
        <v>1.7899999999999999E-2</v>
      </c>
      <c r="H11" s="28"/>
    </row>
    <row r="12" spans="2:9" ht="15.75" customHeight="1" x14ac:dyDescent="0.2">
      <c r="B12" s="24" t="s">
        <v>170</v>
      </c>
      <c r="C12" s="24" t="s">
        <v>171</v>
      </c>
      <c r="D12" s="24" t="s">
        <v>172</v>
      </c>
      <c r="E12" s="25">
        <v>383</v>
      </c>
      <c r="F12" s="26">
        <v>92.82</v>
      </c>
      <c r="G12" s="27">
        <v>1.7600000000000001E-2</v>
      </c>
      <c r="H12" s="28"/>
    </row>
    <row r="13" spans="2:9" ht="15.75" customHeight="1" x14ac:dyDescent="0.2">
      <c r="B13" s="24" t="s">
        <v>173</v>
      </c>
      <c r="C13" s="24" t="s">
        <v>174</v>
      </c>
      <c r="D13" s="24" t="s">
        <v>175</v>
      </c>
      <c r="E13" s="25">
        <v>5184</v>
      </c>
      <c r="F13" s="26">
        <v>85.42</v>
      </c>
      <c r="G13" s="27">
        <v>1.6199999999999999E-2</v>
      </c>
      <c r="H13" s="28"/>
    </row>
    <row r="14" spans="2:9" ht="15.75" customHeight="1" x14ac:dyDescent="0.2">
      <c r="B14" s="24" t="s">
        <v>176</v>
      </c>
      <c r="C14" s="24" t="s">
        <v>177</v>
      </c>
      <c r="D14" s="24" t="s">
        <v>161</v>
      </c>
      <c r="E14" s="25">
        <v>1341</v>
      </c>
      <c r="F14" s="26">
        <v>74.25</v>
      </c>
      <c r="G14" s="27">
        <v>1.41E-2</v>
      </c>
      <c r="H14" s="28"/>
    </row>
    <row r="15" spans="2:9" ht="15.75" customHeight="1" x14ac:dyDescent="0.2">
      <c r="B15" s="23" t="s">
        <v>71</v>
      </c>
      <c r="C15" s="23"/>
      <c r="D15" s="23"/>
      <c r="E15" s="29"/>
      <c r="F15" s="30">
        <v>1094.6400000000001</v>
      </c>
      <c r="G15" s="31">
        <v>0.20799999999999999</v>
      </c>
      <c r="H15" s="32"/>
    </row>
    <row r="16" spans="2:9" ht="15.75" customHeight="1" x14ac:dyDescent="0.2">
      <c r="B16" s="23" t="s">
        <v>178</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v>1094.6400000000001</v>
      </c>
      <c r="G19" s="31">
        <v>0.20799999999999999</v>
      </c>
      <c r="H19" s="32"/>
    </row>
    <row r="20" spans="2:8" ht="15.75" customHeight="1" x14ac:dyDescent="0.2">
      <c r="B20" s="24"/>
      <c r="C20" s="24"/>
      <c r="D20" s="24"/>
      <c r="E20" s="25"/>
      <c r="F20" s="26"/>
      <c r="G20" s="27"/>
      <c r="H20" s="28"/>
    </row>
    <row r="21" spans="2:8" ht="15.75" customHeight="1" x14ac:dyDescent="0.2">
      <c r="B21" s="23" t="s">
        <v>48</v>
      </c>
      <c r="C21" s="24"/>
      <c r="D21" s="24"/>
      <c r="E21" s="25"/>
      <c r="F21" s="26"/>
      <c r="G21" s="27"/>
      <c r="H21" s="28"/>
    </row>
    <row r="22" spans="2:8" ht="15.75" customHeight="1" x14ac:dyDescent="0.2">
      <c r="B22" s="23" t="s">
        <v>49</v>
      </c>
      <c r="C22" s="24"/>
      <c r="D22" s="24"/>
      <c r="E22" s="25"/>
      <c r="F22" s="26"/>
      <c r="G22" s="27"/>
      <c r="H22" s="28"/>
    </row>
    <row r="23" spans="2:8" ht="15.75" customHeight="1" x14ac:dyDescent="0.2">
      <c r="B23" s="24" t="s">
        <v>179</v>
      </c>
      <c r="C23" s="24" t="s">
        <v>180</v>
      </c>
      <c r="D23" s="24" t="s">
        <v>52</v>
      </c>
      <c r="E23" s="25">
        <v>1050000</v>
      </c>
      <c r="F23" s="26">
        <v>1088.33</v>
      </c>
      <c r="G23" s="27">
        <v>0.20680000000000001</v>
      </c>
      <c r="H23" s="28">
        <v>7.3963000000000001E-2</v>
      </c>
    </row>
    <row r="24" spans="2:8" ht="15.75" customHeight="1" x14ac:dyDescent="0.2">
      <c r="B24" s="24" t="s">
        <v>181</v>
      </c>
      <c r="C24" s="24" t="s">
        <v>182</v>
      </c>
      <c r="D24" s="24" t="s">
        <v>52</v>
      </c>
      <c r="E24" s="25">
        <v>500000</v>
      </c>
      <c r="F24" s="26">
        <v>520.83000000000004</v>
      </c>
      <c r="G24" s="27">
        <v>9.8900000000000002E-2</v>
      </c>
      <c r="H24" s="28">
        <v>7.7523999999999996E-2</v>
      </c>
    </row>
    <row r="25" spans="2:8" ht="15.75" customHeight="1" x14ac:dyDescent="0.2">
      <c r="B25" s="24" t="s">
        <v>183</v>
      </c>
      <c r="C25" s="24" t="s">
        <v>184</v>
      </c>
      <c r="D25" s="24" t="s">
        <v>52</v>
      </c>
      <c r="E25" s="25">
        <v>500000</v>
      </c>
      <c r="F25" s="26">
        <v>501.41</v>
      </c>
      <c r="G25" s="27">
        <v>9.5299999999999996E-2</v>
      </c>
      <c r="H25" s="28">
        <v>7.4186000000000002E-2</v>
      </c>
    </row>
    <row r="26" spans="2:8" ht="15.75" customHeight="1" x14ac:dyDescent="0.2">
      <c r="B26" s="24" t="s">
        <v>53</v>
      </c>
      <c r="C26" s="24" t="s">
        <v>59</v>
      </c>
      <c r="D26" s="24" t="s">
        <v>52</v>
      </c>
      <c r="E26" s="25">
        <v>450000</v>
      </c>
      <c r="F26" s="26">
        <v>456.6</v>
      </c>
      <c r="G26" s="27">
        <v>8.6699999999999999E-2</v>
      </c>
      <c r="H26" s="28">
        <v>7.4755000000000002E-2</v>
      </c>
    </row>
    <row r="27" spans="2:8" ht="15.75" customHeight="1" x14ac:dyDescent="0.2">
      <c r="B27" s="24" t="s">
        <v>91</v>
      </c>
      <c r="C27" s="24" t="s">
        <v>92</v>
      </c>
      <c r="D27" s="24" t="s">
        <v>52</v>
      </c>
      <c r="E27" s="25">
        <v>450000</v>
      </c>
      <c r="F27" s="26">
        <v>450.03</v>
      </c>
      <c r="G27" s="27">
        <v>8.5500000000000007E-2</v>
      </c>
      <c r="H27" s="28">
        <v>7.4218999999999993E-2</v>
      </c>
    </row>
    <row r="28" spans="2:8" ht="15.75" customHeight="1" x14ac:dyDescent="0.2">
      <c r="B28" s="24" t="s">
        <v>185</v>
      </c>
      <c r="C28" s="24" t="s">
        <v>186</v>
      </c>
      <c r="D28" s="24" t="s">
        <v>52</v>
      </c>
      <c r="E28" s="25">
        <v>300000</v>
      </c>
      <c r="F28" s="26">
        <v>307.88</v>
      </c>
      <c r="G28" s="27">
        <v>5.8500000000000003E-2</v>
      </c>
      <c r="H28" s="28">
        <v>7.2271000000000002E-2</v>
      </c>
    </row>
    <row r="29" spans="2:8" ht="15.75" customHeight="1" x14ac:dyDescent="0.2">
      <c r="B29" s="24" t="s">
        <v>144</v>
      </c>
      <c r="C29" s="24" t="s">
        <v>145</v>
      </c>
      <c r="D29" s="24" t="s">
        <v>52</v>
      </c>
      <c r="E29" s="25">
        <v>250000</v>
      </c>
      <c r="F29" s="26">
        <v>243.17</v>
      </c>
      <c r="G29" s="27">
        <v>4.6199999999999998E-2</v>
      </c>
      <c r="H29" s="28">
        <v>7.3940000000000006E-2</v>
      </c>
    </row>
    <row r="30" spans="2:8" ht="15.75" customHeight="1" x14ac:dyDescent="0.2">
      <c r="B30" s="24" t="s">
        <v>187</v>
      </c>
      <c r="C30" s="24" t="s">
        <v>188</v>
      </c>
      <c r="D30" s="24" t="s">
        <v>64</v>
      </c>
      <c r="E30" s="25">
        <v>49895.833333333299</v>
      </c>
      <c r="F30" s="26">
        <v>5.0999999999999996</v>
      </c>
      <c r="G30" s="27">
        <v>1E-3</v>
      </c>
      <c r="H30" s="28">
        <v>7.6909000000000005E-2</v>
      </c>
    </row>
    <row r="31" spans="2:8" ht="15.75" customHeight="1" x14ac:dyDescent="0.2">
      <c r="B31" s="23" t="s">
        <v>71</v>
      </c>
      <c r="C31" s="23"/>
      <c r="D31" s="23"/>
      <c r="E31" s="29"/>
      <c r="F31" s="30">
        <v>3573.35</v>
      </c>
      <c r="G31" s="31">
        <v>0.67889999999999995</v>
      </c>
      <c r="H31" s="32"/>
    </row>
    <row r="32" spans="2:8" ht="15.75" customHeight="1" x14ac:dyDescent="0.2">
      <c r="B32" s="24"/>
      <c r="C32" s="24"/>
      <c r="D32" s="24"/>
      <c r="E32" s="25"/>
      <c r="F32" s="26"/>
      <c r="G32" s="27"/>
      <c r="H32" s="28"/>
    </row>
    <row r="33" spans="2:8" ht="15.75" customHeight="1" x14ac:dyDescent="0.2">
      <c r="B33" s="23" t="s">
        <v>72</v>
      </c>
      <c r="C33" s="24"/>
      <c r="D33" s="24"/>
      <c r="E33" s="25"/>
      <c r="F33" s="26"/>
      <c r="G33" s="27"/>
      <c r="H33" s="28"/>
    </row>
    <row r="34" spans="2:8" ht="15.75" customHeight="1" x14ac:dyDescent="0.2">
      <c r="B34" s="23" t="s">
        <v>71</v>
      </c>
      <c r="C34" s="24"/>
      <c r="D34" s="24"/>
      <c r="E34" s="25"/>
      <c r="F34" s="33" t="s">
        <v>73</v>
      </c>
      <c r="G34" s="34" t="s">
        <v>73</v>
      </c>
      <c r="H34" s="28"/>
    </row>
    <row r="35" spans="2:8" ht="15.75" customHeight="1" x14ac:dyDescent="0.2">
      <c r="B35" s="24"/>
      <c r="C35" s="24"/>
      <c r="D35" s="24"/>
      <c r="E35" s="25"/>
      <c r="F35" s="26"/>
      <c r="G35" s="27"/>
      <c r="H35" s="28"/>
    </row>
    <row r="36" spans="2:8" ht="15.75" customHeight="1" x14ac:dyDescent="0.2">
      <c r="B36" s="23" t="s">
        <v>74</v>
      </c>
      <c r="C36" s="24"/>
      <c r="D36" s="24"/>
      <c r="E36" s="25"/>
      <c r="F36" s="26"/>
      <c r="G36" s="27"/>
      <c r="H36" s="28"/>
    </row>
    <row r="37" spans="2:8" ht="15.75" customHeight="1" x14ac:dyDescent="0.2">
      <c r="B37" s="23" t="s">
        <v>71</v>
      </c>
      <c r="C37" s="24"/>
      <c r="D37" s="24"/>
      <c r="E37" s="25"/>
      <c r="F37" s="33" t="s">
        <v>73</v>
      </c>
      <c r="G37" s="34" t="s">
        <v>73</v>
      </c>
      <c r="H37" s="28"/>
    </row>
    <row r="38" spans="2:8" ht="15.75" customHeight="1" x14ac:dyDescent="0.2">
      <c r="B38" s="24"/>
      <c r="C38" s="24"/>
      <c r="D38" s="24"/>
      <c r="E38" s="25"/>
      <c r="F38" s="26"/>
      <c r="G38" s="27"/>
      <c r="H38" s="28"/>
    </row>
    <row r="39" spans="2:8" ht="15.75" customHeight="1" x14ac:dyDescent="0.2">
      <c r="B39" s="35" t="s">
        <v>75</v>
      </c>
      <c r="C39" s="35"/>
      <c r="D39" s="35"/>
      <c r="E39" s="36"/>
      <c r="F39" s="30">
        <v>3573.35</v>
      </c>
      <c r="G39" s="31">
        <v>0.67889999999999995</v>
      </c>
      <c r="H39" s="32"/>
    </row>
    <row r="40" spans="2:8" ht="15.75" customHeight="1" x14ac:dyDescent="0.2">
      <c r="B40" s="24"/>
      <c r="C40" s="24"/>
      <c r="D40" s="24"/>
      <c r="E40" s="25"/>
      <c r="F40" s="26"/>
      <c r="G40" s="27"/>
      <c r="H40" s="28"/>
    </row>
    <row r="41" spans="2:8" ht="15.75" customHeight="1" x14ac:dyDescent="0.2">
      <c r="B41" s="23" t="s">
        <v>146</v>
      </c>
      <c r="C41" s="24"/>
      <c r="D41" s="24"/>
      <c r="E41" s="25"/>
      <c r="F41" s="26"/>
      <c r="G41" s="27"/>
      <c r="H41" s="28"/>
    </row>
    <row r="42" spans="2:8" ht="15.75" customHeight="1" x14ac:dyDescent="0.2">
      <c r="B42" s="24"/>
      <c r="C42" s="24"/>
      <c r="D42" s="24"/>
      <c r="E42" s="25"/>
      <c r="F42" s="26"/>
      <c r="G42" s="27"/>
      <c r="H42" s="28"/>
    </row>
    <row r="43" spans="2:8" ht="15.75" customHeight="1" x14ac:dyDescent="0.2">
      <c r="B43" s="23" t="s">
        <v>189</v>
      </c>
      <c r="C43" s="24"/>
      <c r="D43" s="24"/>
      <c r="E43" s="25"/>
      <c r="F43" s="26"/>
      <c r="G43" s="27"/>
      <c r="H43" s="28"/>
    </row>
    <row r="44" spans="2:8" ht="15.75" customHeight="1" x14ac:dyDescent="0.2">
      <c r="B44" s="24" t="s">
        <v>190</v>
      </c>
      <c r="C44" s="24" t="s">
        <v>191</v>
      </c>
      <c r="D44" s="24" t="s">
        <v>52</v>
      </c>
      <c r="E44" s="25">
        <v>500000</v>
      </c>
      <c r="F44" s="26">
        <v>499.44</v>
      </c>
      <c r="G44" s="27">
        <v>9.4899999999999998E-2</v>
      </c>
      <c r="H44" s="28">
        <v>6.8515000000000006E-2</v>
      </c>
    </row>
    <row r="45" spans="2:8" ht="15.75" customHeight="1" x14ac:dyDescent="0.2">
      <c r="B45" s="23" t="s">
        <v>71</v>
      </c>
      <c r="C45" s="23"/>
      <c r="D45" s="23"/>
      <c r="E45" s="29"/>
      <c r="F45" s="30">
        <v>499.44</v>
      </c>
      <c r="G45" s="31">
        <v>9.4899999999999998E-2</v>
      </c>
      <c r="H45" s="32"/>
    </row>
    <row r="46" spans="2:8" ht="15.75" customHeight="1" x14ac:dyDescent="0.2">
      <c r="B46" s="24"/>
      <c r="C46" s="24"/>
      <c r="D46" s="24"/>
      <c r="E46" s="25"/>
      <c r="F46" s="26"/>
      <c r="G46" s="27"/>
      <c r="H46" s="28"/>
    </row>
    <row r="47" spans="2:8" ht="15.75" customHeight="1" x14ac:dyDescent="0.2">
      <c r="B47" s="35" t="s">
        <v>75</v>
      </c>
      <c r="C47" s="35"/>
      <c r="D47" s="35"/>
      <c r="E47" s="36"/>
      <c r="F47" s="30">
        <v>499.44</v>
      </c>
      <c r="G47" s="31">
        <v>9.4899999999999998E-2</v>
      </c>
      <c r="H47" s="32"/>
    </row>
    <row r="48" spans="2:8" ht="15.75" customHeight="1" x14ac:dyDescent="0.2">
      <c r="B48" s="24"/>
      <c r="C48" s="24"/>
      <c r="D48" s="24"/>
      <c r="E48" s="25"/>
      <c r="F48" s="26"/>
      <c r="G48" s="27"/>
      <c r="H48" s="28"/>
    </row>
    <row r="49" spans="2:8" ht="15.75" customHeight="1" x14ac:dyDescent="0.2">
      <c r="B49" s="24"/>
      <c r="C49" s="24"/>
      <c r="D49" s="24"/>
      <c r="E49" s="25"/>
      <c r="F49" s="26"/>
      <c r="G49" s="27"/>
      <c r="H49" s="28"/>
    </row>
    <row r="50" spans="2:8" ht="15.75" customHeight="1" x14ac:dyDescent="0.2">
      <c r="B50" s="23" t="s">
        <v>76</v>
      </c>
      <c r="C50" s="24"/>
      <c r="D50" s="24"/>
      <c r="E50" s="25"/>
      <c r="F50" s="26"/>
      <c r="G50" s="27"/>
      <c r="H50" s="28"/>
    </row>
    <row r="51" spans="2:8" ht="15.75" customHeight="1" x14ac:dyDescent="0.2">
      <c r="B51" s="51" t="s">
        <v>416</v>
      </c>
      <c r="C51" s="24"/>
      <c r="D51" s="24"/>
      <c r="E51" s="25"/>
      <c r="F51" s="26"/>
      <c r="G51" s="27"/>
      <c r="H51" s="28"/>
    </row>
    <row r="52" spans="2:8" ht="15.75" customHeight="1" x14ac:dyDescent="0.2">
      <c r="B52" s="24" t="s">
        <v>77</v>
      </c>
      <c r="C52" s="24" t="s">
        <v>78</v>
      </c>
      <c r="D52" s="24"/>
      <c r="E52" s="25">
        <v>157.19200000000001</v>
      </c>
      <c r="F52" s="26">
        <v>15.78</v>
      </c>
      <c r="G52" s="27">
        <v>3.0000000000000001E-3</v>
      </c>
      <c r="H52" s="28"/>
    </row>
    <row r="53" spans="2:8" ht="15.75" customHeight="1" x14ac:dyDescent="0.2">
      <c r="B53" s="24"/>
      <c r="C53" s="24"/>
      <c r="D53" s="24"/>
      <c r="E53" s="25"/>
      <c r="F53" s="26"/>
      <c r="G53" s="27"/>
      <c r="H53" s="28"/>
    </row>
    <row r="54" spans="2:8" ht="15.75" customHeight="1" x14ac:dyDescent="0.2">
      <c r="B54" s="35" t="s">
        <v>75</v>
      </c>
      <c r="C54" s="35"/>
      <c r="D54" s="35"/>
      <c r="E54" s="36"/>
      <c r="F54" s="30">
        <v>15.78</v>
      </c>
      <c r="G54" s="31">
        <v>3.0000000000000001E-3</v>
      </c>
      <c r="H54" s="32"/>
    </row>
    <row r="55" spans="2:8" ht="15.75" customHeight="1" x14ac:dyDescent="0.2">
      <c r="B55" s="24"/>
      <c r="C55" s="24"/>
      <c r="D55" s="24"/>
      <c r="E55" s="25"/>
      <c r="F55" s="26"/>
      <c r="G55" s="27"/>
      <c r="H55" s="28"/>
    </row>
    <row r="56" spans="2:8" ht="15.75" customHeight="1" x14ac:dyDescent="0.2">
      <c r="B56" s="23" t="s">
        <v>79</v>
      </c>
      <c r="C56" s="24"/>
      <c r="D56" s="24"/>
      <c r="E56" s="25"/>
      <c r="F56" s="26"/>
      <c r="G56" s="27"/>
      <c r="H56" s="28"/>
    </row>
    <row r="57" spans="2:8" ht="15.75" customHeight="1" x14ac:dyDescent="0.2">
      <c r="B57" s="24" t="s">
        <v>80</v>
      </c>
      <c r="C57" s="24"/>
      <c r="D57" s="24"/>
      <c r="E57" s="25"/>
      <c r="F57" s="26">
        <v>98.9</v>
      </c>
      <c r="G57" s="27">
        <v>1.8800000000000001E-2</v>
      </c>
      <c r="H57" s="28"/>
    </row>
    <row r="58" spans="2:8" ht="15.75" customHeight="1" x14ac:dyDescent="0.2">
      <c r="B58" s="23" t="s">
        <v>71</v>
      </c>
      <c r="C58" s="23"/>
      <c r="D58" s="23"/>
      <c r="E58" s="29"/>
      <c r="F58" s="30">
        <v>98.9</v>
      </c>
      <c r="G58" s="31">
        <v>1.8800000000000001E-2</v>
      </c>
      <c r="H58" s="32"/>
    </row>
    <row r="59" spans="2:8" ht="15.75" customHeight="1" x14ac:dyDescent="0.2">
      <c r="B59" s="24"/>
      <c r="C59" s="24"/>
      <c r="D59" s="24"/>
      <c r="E59" s="25"/>
      <c r="F59" s="26"/>
      <c r="G59" s="27"/>
      <c r="H59" s="28"/>
    </row>
    <row r="60" spans="2:8" ht="15.75" customHeight="1" x14ac:dyDescent="0.2">
      <c r="B60" s="35" t="s">
        <v>75</v>
      </c>
      <c r="C60" s="35"/>
      <c r="D60" s="35"/>
      <c r="E60" s="36"/>
      <c r="F60" s="30">
        <v>98.9</v>
      </c>
      <c r="G60" s="31">
        <v>1.8800000000000001E-2</v>
      </c>
      <c r="H60" s="32"/>
    </row>
    <row r="61" spans="2:8" ht="15.75" customHeight="1" x14ac:dyDescent="0.2">
      <c r="B61" s="24" t="s">
        <v>81</v>
      </c>
      <c r="C61" s="24"/>
      <c r="D61" s="24"/>
      <c r="E61" s="25"/>
      <c r="F61" s="37">
        <v>-18.54</v>
      </c>
      <c r="G61" s="38">
        <v>-3.5999999999998256E-3</v>
      </c>
      <c r="H61" s="28"/>
    </row>
    <row r="62" spans="2:8" ht="15.75" customHeight="1" x14ac:dyDescent="0.2">
      <c r="B62" s="39" t="s">
        <v>82</v>
      </c>
      <c r="C62" s="39"/>
      <c r="D62" s="39"/>
      <c r="E62" s="40"/>
      <c r="F62" s="41">
        <v>5263.57</v>
      </c>
      <c r="G62" s="42">
        <v>1</v>
      </c>
      <c r="H62" s="43"/>
    </row>
    <row r="63" spans="2:8" ht="15.75" customHeight="1" x14ac:dyDescent="0.2">
      <c r="B63" s="2"/>
    </row>
    <row r="64" spans="2:8" ht="15.75" customHeight="1" x14ac:dyDescent="0.2">
      <c r="B64" s="12" t="s">
        <v>83</v>
      </c>
    </row>
    <row r="65" spans="2:16" ht="15.75" customHeight="1" thickBot="1" x14ac:dyDescent="0.25"/>
    <row r="66" spans="2:16" ht="35.25" customHeight="1" thickBot="1" x14ac:dyDescent="0.25">
      <c r="B66" s="55" t="s">
        <v>430</v>
      </c>
      <c r="C66" s="56" t="s">
        <v>431</v>
      </c>
      <c r="D66" s="56" t="s">
        <v>432</v>
      </c>
      <c r="E66" s="89" t="s">
        <v>433</v>
      </c>
      <c r="G66" s="2"/>
      <c r="H66" s="2"/>
    </row>
    <row r="67" spans="2:16" ht="24.95" customHeight="1" x14ac:dyDescent="0.2">
      <c r="B67" s="96" t="s">
        <v>477</v>
      </c>
      <c r="C67" s="153"/>
      <c r="D67" s="97"/>
      <c r="E67" s="153"/>
      <c r="G67" s="2"/>
      <c r="H67" s="2"/>
    </row>
    <row r="68" spans="2:16" ht="24.95" customHeight="1" x14ac:dyDescent="0.2">
      <c r="B68" s="98" t="s">
        <v>478</v>
      </c>
      <c r="C68" s="154"/>
      <c r="D68" s="137" t="s">
        <v>479</v>
      </c>
      <c r="E68" s="154"/>
      <c r="G68" s="2"/>
      <c r="H68" s="2"/>
    </row>
    <row r="69" spans="2:16" ht="32.25" customHeight="1" x14ac:dyDescent="0.2">
      <c r="B69" s="98" t="s">
        <v>480</v>
      </c>
      <c r="C69" s="154"/>
      <c r="D69" s="137"/>
      <c r="E69" s="154"/>
      <c r="G69" s="2"/>
      <c r="H69" s="2"/>
    </row>
    <row r="70" spans="2:16" ht="24.95" customHeight="1" thickBot="1" x14ac:dyDescent="0.25">
      <c r="B70" s="86" t="s">
        <v>475</v>
      </c>
      <c r="C70" s="155"/>
      <c r="D70" s="95" t="s">
        <v>438</v>
      </c>
      <c r="E70" s="156"/>
      <c r="G70" s="2"/>
      <c r="H70" s="2"/>
    </row>
    <row r="71" spans="2:16" ht="24.95" customHeight="1" x14ac:dyDescent="0.2">
      <c r="B71" s="63" t="s">
        <v>439</v>
      </c>
      <c r="C71" s="64"/>
      <c r="D71" s="65"/>
      <c r="E71" s="66"/>
      <c r="G71" s="2"/>
      <c r="H71" s="2"/>
    </row>
    <row r="73" spans="2:16" ht="12" x14ac:dyDescent="0.2">
      <c r="B73" s="2" t="s">
        <v>440</v>
      </c>
      <c r="C73" s="2"/>
      <c r="D73" s="2"/>
      <c r="G73" s="2"/>
      <c r="H73" s="2"/>
    </row>
    <row r="74" spans="2:16" ht="12" x14ac:dyDescent="0.2">
      <c r="B74" s="3" t="s">
        <v>441</v>
      </c>
      <c r="C74" s="2"/>
      <c r="D74" s="2"/>
      <c r="G74" s="2"/>
      <c r="H74" s="2"/>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7:C70"/>
    <mergeCell ref="E67:E70"/>
    <mergeCell ref="D68:D69"/>
  </mergeCells>
  <hyperlinks>
    <hyperlink ref="I1" location="'Sheet1'!A1" display="Index" xr:uid="{ECE3C578-D176-4C34-8E96-FD705F80475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1082B-0F33-45D2-BA1E-9B20485502C5}">
  <dimension ref="A1:Q86"/>
  <sheetViews>
    <sheetView workbookViewId="0">
      <selection activeCell="C50" sqref="C50:C53"/>
    </sheetView>
  </sheetViews>
  <sheetFormatPr defaultColWidth="9.140625" defaultRowHeight="15.75" customHeight="1" x14ac:dyDescent="0.2"/>
  <cols>
    <col min="1" max="1" width="3.7109375" style="2" customWidth="1"/>
    <col min="2" max="2" width="50.5703125" style="9" customWidth="1"/>
    <col min="3" max="3" width="23.5703125" style="9" customWidth="1"/>
    <col min="4" max="4" width="26.7109375" style="9" customWidth="1"/>
    <col min="5" max="5" width="23.14062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146</v>
      </c>
      <c r="C6" s="24"/>
      <c r="D6" s="24"/>
      <c r="E6" s="25"/>
      <c r="F6" s="26"/>
      <c r="G6" s="27"/>
      <c r="H6" s="28"/>
    </row>
    <row r="7" spans="2:9" ht="15.75" customHeight="1" x14ac:dyDescent="0.2">
      <c r="B7" s="24"/>
      <c r="C7" s="24"/>
      <c r="D7" s="24"/>
      <c r="E7" s="25"/>
      <c r="F7" s="26"/>
      <c r="G7" s="27"/>
      <c r="H7" s="28"/>
    </row>
    <row r="8" spans="2:9" ht="15.75" customHeight="1" x14ac:dyDescent="0.2">
      <c r="B8" s="23" t="s">
        <v>189</v>
      </c>
      <c r="C8" s="24"/>
      <c r="D8" s="24"/>
      <c r="E8" s="25"/>
      <c r="F8" s="26"/>
      <c r="G8" s="27"/>
      <c r="H8" s="28"/>
    </row>
    <row r="9" spans="2:9" ht="15.75" customHeight="1" x14ac:dyDescent="0.2">
      <c r="B9" s="24" t="s">
        <v>192</v>
      </c>
      <c r="C9" s="24" t="s">
        <v>193</v>
      </c>
      <c r="D9" s="24" t="s">
        <v>52</v>
      </c>
      <c r="E9" s="25">
        <v>1500000</v>
      </c>
      <c r="F9" s="26">
        <v>1454.73</v>
      </c>
      <c r="G9" s="27">
        <v>0.49120000000000003</v>
      </c>
      <c r="H9" s="28">
        <v>7.0993000000000001E-2</v>
      </c>
    </row>
    <row r="10" spans="2:9" ht="15.75" customHeight="1" x14ac:dyDescent="0.2">
      <c r="B10" s="24" t="s">
        <v>194</v>
      </c>
      <c r="C10" s="24" t="s">
        <v>195</v>
      </c>
      <c r="D10" s="24" t="s">
        <v>52</v>
      </c>
      <c r="E10" s="25">
        <v>500000</v>
      </c>
      <c r="F10" s="26">
        <v>497.39</v>
      </c>
      <c r="G10" s="27">
        <v>0.16800000000000001</v>
      </c>
      <c r="H10" s="28">
        <v>6.8297999999999998E-2</v>
      </c>
    </row>
    <row r="11" spans="2:9" ht="15.75" customHeight="1" x14ac:dyDescent="0.2">
      <c r="B11" s="23" t="s">
        <v>71</v>
      </c>
      <c r="C11" s="23"/>
      <c r="D11" s="23"/>
      <c r="E11" s="29"/>
      <c r="F11" s="30">
        <v>1952.12</v>
      </c>
      <c r="G11" s="31">
        <v>0.65920000000000001</v>
      </c>
      <c r="H11" s="32"/>
    </row>
    <row r="12" spans="2:9" ht="15.75" customHeight="1" x14ac:dyDescent="0.2">
      <c r="B12" s="24"/>
      <c r="C12" s="24"/>
      <c r="D12" s="24"/>
      <c r="E12" s="25"/>
      <c r="F12" s="26"/>
      <c r="G12" s="27"/>
      <c r="H12" s="28"/>
    </row>
    <row r="13" spans="2:9" ht="15.75" customHeight="1" x14ac:dyDescent="0.2">
      <c r="B13" s="35" t="s">
        <v>75</v>
      </c>
      <c r="C13" s="35"/>
      <c r="D13" s="35"/>
      <c r="E13" s="36"/>
      <c r="F13" s="30">
        <v>1952.12</v>
      </c>
      <c r="G13" s="31">
        <v>0.65920000000000001</v>
      </c>
      <c r="H13" s="32"/>
    </row>
    <row r="14" spans="2:9" ht="15.75" customHeight="1" x14ac:dyDescent="0.2">
      <c r="B14" s="24"/>
      <c r="C14" s="24"/>
      <c r="D14" s="24"/>
      <c r="E14" s="25"/>
      <c r="F14" s="26"/>
      <c r="G14" s="27"/>
      <c r="H14" s="28"/>
    </row>
    <row r="15" spans="2:9" ht="15.75" customHeight="1" x14ac:dyDescent="0.2">
      <c r="B15" s="24"/>
      <c r="C15" s="24"/>
      <c r="D15" s="24"/>
      <c r="E15" s="25"/>
      <c r="F15" s="26"/>
      <c r="G15" s="27"/>
      <c r="H15" s="28"/>
    </row>
    <row r="16" spans="2:9" ht="15.75" customHeight="1" x14ac:dyDescent="0.2">
      <c r="B16" s="23" t="s">
        <v>76</v>
      </c>
      <c r="C16" s="24"/>
      <c r="D16" s="24"/>
      <c r="E16" s="25"/>
      <c r="F16" s="26"/>
      <c r="G16" s="27"/>
      <c r="H16" s="28"/>
    </row>
    <row r="17" spans="1:17" ht="15.75" customHeight="1" x14ac:dyDescent="0.2">
      <c r="B17" s="51" t="s">
        <v>416</v>
      </c>
      <c r="C17" s="24"/>
      <c r="D17" s="24"/>
      <c r="E17" s="25"/>
      <c r="F17" s="26"/>
      <c r="G17" s="27"/>
      <c r="H17" s="28"/>
    </row>
    <row r="18" spans="1:17" ht="15.75" customHeight="1" x14ac:dyDescent="0.2">
      <c r="B18" s="24" t="s">
        <v>77</v>
      </c>
      <c r="C18" s="24" t="s">
        <v>78</v>
      </c>
      <c r="D18" s="24"/>
      <c r="E18" s="25">
        <v>195.19</v>
      </c>
      <c r="F18" s="26">
        <v>19.600000000000001</v>
      </c>
      <c r="G18" s="27">
        <v>6.6E-3</v>
      </c>
      <c r="H18" s="28"/>
    </row>
    <row r="19" spans="1:17" ht="15.75" customHeight="1" x14ac:dyDescent="0.2">
      <c r="B19" s="24"/>
      <c r="C19" s="24"/>
      <c r="D19" s="24"/>
      <c r="E19" s="25"/>
      <c r="F19" s="26"/>
      <c r="G19" s="27"/>
      <c r="H19" s="28"/>
    </row>
    <row r="20" spans="1:17" ht="15.75" customHeight="1" x14ac:dyDescent="0.2">
      <c r="B20" s="35" t="s">
        <v>75</v>
      </c>
      <c r="C20" s="35"/>
      <c r="D20" s="35"/>
      <c r="E20" s="36"/>
      <c r="F20" s="30">
        <v>19.600000000000001</v>
      </c>
      <c r="G20" s="31">
        <v>6.6E-3</v>
      </c>
      <c r="H20" s="32"/>
    </row>
    <row r="21" spans="1:17" ht="15.75" customHeight="1" x14ac:dyDescent="0.2">
      <c r="B21" s="24"/>
      <c r="C21" s="24"/>
      <c r="D21" s="24"/>
      <c r="E21" s="25"/>
      <c r="F21" s="26"/>
      <c r="G21" s="27"/>
      <c r="H21" s="28"/>
    </row>
    <row r="22" spans="1:17" ht="15.75" customHeight="1" x14ac:dyDescent="0.2">
      <c r="B22" s="23" t="s">
        <v>79</v>
      </c>
      <c r="C22" s="24"/>
      <c r="D22" s="24"/>
      <c r="E22" s="25"/>
      <c r="F22" s="26"/>
      <c r="G22" s="27"/>
      <c r="H22" s="28"/>
    </row>
    <row r="23" spans="1:17" ht="15.75" customHeight="1" x14ac:dyDescent="0.2">
      <c r="B23" s="24" t="s">
        <v>80</v>
      </c>
      <c r="C23" s="24"/>
      <c r="D23" s="24"/>
      <c r="E23" s="25"/>
      <c r="F23" s="26">
        <v>971.81</v>
      </c>
      <c r="G23" s="27">
        <v>0.3281</v>
      </c>
      <c r="H23" s="28"/>
    </row>
    <row r="24" spans="1:17" ht="15.75" customHeight="1" x14ac:dyDescent="0.2">
      <c r="B24" s="23" t="s">
        <v>71</v>
      </c>
      <c r="C24" s="23"/>
      <c r="D24" s="23"/>
      <c r="E24" s="29"/>
      <c r="F24" s="30">
        <v>971.81</v>
      </c>
      <c r="G24" s="31">
        <v>0.3281</v>
      </c>
      <c r="H24" s="32"/>
    </row>
    <row r="25" spans="1:17" ht="15.75" customHeight="1" x14ac:dyDescent="0.2">
      <c r="B25" s="24"/>
      <c r="C25" s="24"/>
      <c r="D25" s="24"/>
      <c r="E25" s="25"/>
      <c r="F25" s="26"/>
      <c r="G25" s="27"/>
      <c r="H25" s="28"/>
    </row>
    <row r="26" spans="1:17" ht="15.75" customHeight="1" x14ac:dyDescent="0.2">
      <c r="B26" s="35" t="s">
        <v>75</v>
      </c>
      <c r="C26" s="35"/>
      <c r="D26" s="35"/>
      <c r="E26" s="36"/>
      <c r="F26" s="30">
        <v>971.81</v>
      </c>
      <c r="G26" s="31">
        <v>0.3281</v>
      </c>
      <c r="H26" s="32"/>
    </row>
    <row r="27" spans="1:17" ht="15.75" customHeight="1" x14ac:dyDescent="0.2">
      <c r="B27" s="24" t="s">
        <v>81</v>
      </c>
      <c r="C27" s="24"/>
      <c r="D27" s="24"/>
      <c r="E27" s="25"/>
      <c r="F27" s="26">
        <v>18.02</v>
      </c>
      <c r="G27" s="27">
        <v>6.0999999999999943E-3</v>
      </c>
      <c r="H27" s="28"/>
    </row>
    <row r="28" spans="1:17" ht="15.75" customHeight="1" x14ac:dyDescent="0.2">
      <c r="B28" s="39" t="s">
        <v>82</v>
      </c>
      <c r="C28" s="39"/>
      <c r="D28" s="39"/>
      <c r="E28" s="40"/>
      <c r="F28" s="41">
        <v>2961.55</v>
      </c>
      <c r="G28" s="42">
        <v>1</v>
      </c>
      <c r="H28" s="43"/>
    </row>
    <row r="29" spans="1:17" ht="15.75" customHeight="1" thickBot="1" x14ac:dyDescent="0.25">
      <c r="B29" s="2"/>
    </row>
    <row r="30" spans="1:17" customFormat="1" ht="35.25" customHeight="1" thickBot="1" x14ac:dyDescent="0.3">
      <c r="A30" s="99"/>
      <c r="B30" s="100" t="s">
        <v>430</v>
      </c>
      <c r="C30" s="101" t="s">
        <v>431</v>
      </c>
      <c r="D30" s="102" t="s">
        <v>432</v>
      </c>
      <c r="E30" s="102" t="s">
        <v>433</v>
      </c>
      <c r="F30" s="99"/>
      <c r="G30" s="103"/>
      <c r="H30" s="103"/>
      <c r="I30" s="99"/>
      <c r="J30" s="99"/>
      <c r="K30" s="99"/>
      <c r="L30" s="99"/>
      <c r="M30" s="99"/>
      <c r="N30" s="99"/>
      <c r="O30" s="99"/>
      <c r="P30" s="99"/>
      <c r="Q30" s="99"/>
    </row>
    <row r="31" spans="1:17" customFormat="1" ht="24.95" customHeight="1" x14ac:dyDescent="0.25">
      <c r="A31" s="99"/>
      <c r="B31" s="104" t="s">
        <v>31</v>
      </c>
      <c r="C31" s="143"/>
      <c r="D31" s="105"/>
      <c r="E31" s="136"/>
      <c r="F31" s="99"/>
      <c r="G31" s="103"/>
      <c r="H31" s="103"/>
      <c r="I31" s="99"/>
      <c r="J31" s="99"/>
      <c r="K31" s="99"/>
      <c r="L31" s="99"/>
      <c r="M31" s="99"/>
      <c r="N31" s="99"/>
      <c r="O31" s="99"/>
      <c r="P31" s="99"/>
      <c r="Q31" s="99"/>
    </row>
    <row r="32" spans="1:17" customFormat="1" ht="24.95" customHeight="1" x14ac:dyDescent="0.25">
      <c r="A32" s="99"/>
      <c r="B32" s="106" t="s">
        <v>481</v>
      </c>
      <c r="C32" s="144"/>
      <c r="D32" s="146" t="s">
        <v>482</v>
      </c>
      <c r="E32" s="137"/>
      <c r="F32" s="99"/>
      <c r="G32" s="103"/>
      <c r="H32" s="103"/>
      <c r="I32" s="99"/>
      <c r="J32" s="99"/>
      <c r="K32" s="99"/>
      <c r="L32" s="99"/>
      <c r="M32" s="99"/>
      <c r="N32" s="99"/>
      <c r="O32" s="99"/>
      <c r="P32" s="99"/>
      <c r="Q32" s="99"/>
    </row>
    <row r="33" spans="1:17" customFormat="1" ht="50.25" customHeight="1" x14ac:dyDescent="0.25">
      <c r="A33" s="99"/>
      <c r="B33" s="106" t="s">
        <v>483</v>
      </c>
      <c r="C33" s="144"/>
      <c r="D33" s="146"/>
      <c r="E33" s="137"/>
      <c r="F33" s="99"/>
      <c r="G33" s="103"/>
      <c r="H33" s="103"/>
      <c r="I33" s="99"/>
      <c r="J33" s="99"/>
      <c r="K33" s="99"/>
      <c r="L33" s="99"/>
      <c r="M33" s="99"/>
      <c r="N33" s="99"/>
      <c r="O33" s="99"/>
      <c r="P33" s="99"/>
      <c r="Q33" s="99"/>
    </row>
    <row r="34" spans="1:17" customFormat="1" ht="24.95" customHeight="1" thickBot="1" x14ac:dyDescent="0.3">
      <c r="A34" s="99"/>
      <c r="B34" s="107" t="s">
        <v>484</v>
      </c>
      <c r="C34" s="145"/>
      <c r="D34" s="87" t="s">
        <v>464</v>
      </c>
      <c r="E34" s="138"/>
      <c r="F34" s="99"/>
      <c r="G34" s="103"/>
      <c r="H34" s="103"/>
      <c r="I34" s="99"/>
      <c r="J34" s="99"/>
      <c r="K34" s="99"/>
      <c r="L34" s="99"/>
      <c r="M34" s="99"/>
      <c r="N34" s="99"/>
      <c r="O34" s="99"/>
      <c r="P34" s="99"/>
      <c r="Q34" s="99"/>
    </row>
    <row r="35" spans="1:17" ht="24.95" customHeight="1" x14ac:dyDescent="0.2">
      <c r="B35" s="63" t="s">
        <v>439</v>
      </c>
      <c r="C35" s="64"/>
      <c r="D35" s="65"/>
      <c r="E35" s="66"/>
      <c r="G35" s="2"/>
      <c r="H35" s="2"/>
    </row>
    <row r="36" spans="1:17" customFormat="1" ht="15.75" customHeight="1" x14ac:dyDescent="0.25">
      <c r="A36" s="99"/>
      <c r="B36" s="108"/>
      <c r="C36" s="108"/>
      <c r="D36" s="108"/>
      <c r="E36" s="99"/>
      <c r="F36" s="99"/>
      <c r="G36" s="109"/>
      <c r="H36" s="110"/>
      <c r="I36" s="99"/>
      <c r="J36" s="99"/>
      <c r="K36" s="99"/>
      <c r="L36" s="111"/>
      <c r="M36" s="111"/>
      <c r="N36" s="111"/>
      <c r="O36" s="111"/>
      <c r="P36" s="111"/>
      <c r="Q36" s="99"/>
    </row>
    <row r="37" spans="1:17" customFormat="1" ht="12" customHeight="1" x14ac:dyDescent="0.25">
      <c r="A37" s="99"/>
      <c r="B37" s="103" t="s">
        <v>440</v>
      </c>
      <c r="C37" s="103"/>
      <c r="D37" s="103"/>
      <c r="E37" s="99"/>
      <c r="F37" s="99"/>
      <c r="G37" s="103"/>
      <c r="H37" s="103"/>
      <c r="I37" s="99"/>
      <c r="J37" s="99"/>
      <c r="K37" s="99"/>
      <c r="L37" s="99"/>
      <c r="M37" s="99"/>
      <c r="N37" s="99"/>
      <c r="O37" s="99"/>
      <c r="P37" s="99"/>
      <c r="Q37" s="99"/>
    </row>
    <row r="38" spans="1:17" customFormat="1" ht="12" customHeight="1" x14ac:dyDescent="0.25">
      <c r="A38" s="99"/>
      <c r="B38" s="112" t="s">
        <v>441</v>
      </c>
      <c r="C38" s="103"/>
      <c r="D38" s="103"/>
      <c r="E38" s="99"/>
      <c r="F38" s="99"/>
      <c r="G38" s="103"/>
      <c r="H38" s="103"/>
      <c r="I38" s="99"/>
      <c r="J38" s="99"/>
      <c r="K38" s="99"/>
      <c r="L38" s="99"/>
      <c r="M38" s="99"/>
      <c r="N38" s="99"/>
      <c r="O38" s="99"/>
      <c r="P38" s="99"/>
      <c r="Q38" s="99"/>
    </row>
    <row r="39" spans="1:17" customFormat="1" ht="15.75" customHeight="1" thickBot="1" x14ac:dyDescent="0.3">
      <c r="A39" s="99"/>
      <c r="B39" s="108"/>
      <c r="C39" s="108"/>
      <c r="D39" s="108"/>
      <c r="E39" s="99"/>
      <c r="F39" s="99"/>
      <c r="G39" s="109"/>
      <c r="H39" s="110"/>
      <c r="I39" s="99"/>
      <c r="J39" s="99"/>
      <c r="K39" s="99"/>
      <c r="L39" s="112"/>
      <c r="M39" s="99"/>
      <c r="N39" s="99"/>
      <c r="O39" s="99"/>
      <c r="P39" s="99"/>
      <c r="Q39" s="99"/>
    </row>
    <row r="40" spans="1:17" customFormat="1" ht="15.75" customHeight="1" thickBot="1" x14ac:dyDescent="0.3">
      <c r="A40" s="99"/>
      <c r="B40" s="67"/>
      <c r="C40" s="157" t="s">
        <v>442</v>
      </c>
      <c r="D40" s="158"/>
      <c r="E40" s="158"/>
      <c r="F40" s="159"/>
      <c r="G40" s="109"/>
      <c r="H40" s="110"/>
      <c r="I40" s="99"/>
      <c r="J40" s="99"/>
      <c r="K40" s="99"/>
      <c r="L40" s="99"/>
      <c r="M40" s="99"/>
      <c r="N40" s="99"/>
      <c r="O40" s="99"/>
      <c r="P40" s="99"/>
      <c r="Q40" s="99"/>
    </row>
    <row r="41" spans="1:17" customFormat="1" ht="15.75" customHeight="1" thickBot="1" x14ac:dyDescent="0.3">
      <c r="A41" s="99"/>
      <c r="B41" s="160" t="s">
        <v>31</v>
      </c>
      <c r="C41" s="113" t="s">
        <v>443</v>
      </c>
      <c r="D41" s="163" t="s">
        <v>444</v>
      </c>
      <c r="E41" s="163" t="s">
        <v>445</v>
      </c>
      <c r="F41" s="163" t="s">
        <v>446</v>
      </c>
      <c r="G41" s="109"/>
      <c r="H41" s="110"/>
      <c r="I41" s="99"/>
      <c r="J41" s="99"/>
      <c r="K41" s="99"/>
      <c r="L41" s="99"/>
      <c r="M41" s="99"/>
      <c r="N41" s="99"/>
      <c r="O41" s="99"/>
      <c r="P41" s="99"/>
      <c r="Q41" s="99"/>
    </row>
    <row r="42" spans="1:17" customFormat="1" ht="15.75" customHeight="1" thickBot="1" x14ac:dyDescent="0.3">
      <c r="A42" s="99"/>
      <c r="B42" s="161"/>
      <c r="C42" s="114" t="s">
        <v>447</v>
      </c>
      <c r="D42" s="164"/>
      <c r="E42" s="164"/>
      <c r="F42" s="164"/>
      <c r="G42" s="109"/>
      <c r="H42" s="110"/>
      <c r="I42" s="99"/>
      <c r="J42" s="99"/>
      <c r="K42" s="99"/>
      <c r="L42" s="99"/>
      <c r="M42" s="99"/>
      <c r="N42" s="99"/>
      <c r="O42" s="99"/>
      <c r="P42" s="99"/>
      <c r="Q42" s="99"/>
    </row>
    <row r="43" spans="1:17" customFormat="1" ht="23.45" customHeight="1" thickBot="1" x14ac:dyDescent="0.3">
      <c r="A43" s="99"/>
      <c r="B43" s="161"/>
      <c r="C43" s="115" t="s">
        <v>448</v>
      </c>
      <c r="D43" s="116"/>
      <c r="E43" s="117" t="s">
        <v>485</v>
      </c>
      <c r="F43" s="118"/>
      <c r="G43" s="109"/>
      <c r="H43" s="110"/>
      <c r="I43" s="99"/>
      <c r="J43" s="99"/>
      <c r="K43" s="99"/>
      <c r="L43" s="99"/>
      <c r="M43" s="99"/>
      <c r="N43" s="99"/>
      <c r="O43" s="99"/>
      <c r="P43" s="99"/>
      <c r="Q43" s="99"/>
    </row>
    <row r="44" spans="1:17" customFormat="1" ht="17.100000000000001" customHeight="1" thickBot="1" x14ac:dyDescent="0.3">
      <c r="A44" s="99"/>
      <c r="B44" s="161"/>
      <c r="C44" s="115" t="s">
        <v>449</v>
      </c>
      <c r="D44" s="118"/>
      <c r="E44" s="119"/>
      <c r="F44" s="118"/>
      <c r="G44" s="109"/>
      <c r="H44" s="110"/>
      <c r="I44" s="99"/>
      <c r="J44" s="99"/>
      <c r="K44" s="99"/>
      <c r="L44" s="99"/>
      <c r="M44" s="99"/>
      <c r="N44" s="99"/>
      <c r="O44" s="99"/>
      <c r="P44" s="99"/>
      <c r="Q44" s="99"/>
    </row>
    <row r="45" spans="1:17" customFormat="1" ht="21.95" customHeight="1" thickBot="1" x14ac:dyDescent="0.3">
      <c r="A45" s="99"/>
      <c r="B45" s="162"/>
      <c r="C45" s="115" t="s">
        <v>450</v>
      </c>
      <c r="D45" s="118"/>
      <c r="E45" s="120"/>
      <c r="F45" s="118"/>
      <c r="G45" s="109"/>
      <c r="H45" s="110"/>
      <c r="I45" s="99"/>
      <c r="J45" s="99"/>
      <c r="K45" s="99"/>
      <c r="L45" s="99"/>
      <c r="M45" s="99"/>
      <c r="N45" s="99"/>
      <c r="O45" s="99"/>
      <c r="P45" s="99"/>
      <c r="Q45" s="99"/>
    </row>
    <row r="46" spans="1:17" customFormat="1" ht="15.75" customHeight="1" thickBot="1" x14ac:dyDescent="0.3">
      <c r="A46" s="99"/>
      <c r="B46" s="108"/>
      <c r="C46" s="108"/>
      <c r="D46" s="108"/>
      <c r="E46" s="99"/>
      <c r="F46" s="99"/>
      <c r="G46" s="109"/>
      <c r="H46" s="110"/>
      <c r="I46" s="99"/>
      <c r="J46" s="99"/>
      <c r="K46" s="99"/>
      <c r="L46" s="99"/>
      <c r="M46" s="99"/>
      <c r="N46" s="99"/>
      <c r="O46" s="99"/>
      <c r="P46" s="99"/>
      <c r="Q46" s="99"/>
    </row>
    <row r="47" spans="1:17" ht="34.5" customHeight="1" thickBot="1" x14ac:dyDescent="0.25">
      <c r="B47" s="76"/>
      <c r="C47" s="77" t="s">
        <v>452</v>
      </c>
    </row>
    <row r="48" spans="1:17" ht="27.95" customHeight="1" thickBot="1" x14ac:dyDescent="0.25">
      <c r="B48" s="78" t="s">
        <v>453</v>
      </c>
      <c r="C48" s="83" t="s">
        <v>31</v>
      </c>
    </row>
    <row r="49" spans="2:4" ht="18.95" customHeight="1" thickBot="1" x14ac:dyDescent="0.25">
      <c r="B49" s="78" t="s">
        <v>454</v>
      </c>
      <c r="C49" s="80" t="s">
        <v>486</v>
      </c>
    </row>
    <row r="50" spans="2:4" ht="15.75" customHeight="1" thickBot="1" x14ac:dyDescent="0.25">
      <c r="B50" s="78" t="s">
        <v>456</v>
      </c>
      <c r="C50" s="81">
        <v>6.89</v>
      </c>
    </row>
    <row r="51" spans="2:4" ht="15.75" customHeight="1" thickBot="1" x14ac:dyDescent="0.25">
      <c r="B51" s="78" t="s">
        <v>457</v>
      </c>
      <c r="C51" s="81">
        <v>0.23090410958904109</v>
      </c>
      <c r="D51" s="82"/>
    </row>
    <row r="52" spans="2:4" ht="15.75" customHeight="1" thickBot="1" x14ac:dyDescent="0.25">
      <c r="B52" s="78" t="s">
        <v>458</v>
      </c>
      <c r="C52" s="81">
        <v>0.23090410958904109</v>
      </c>
      <c r="D52" s="82"/>
    </row>
    <row r="53" spans="2:4" ht="15.75" customHeight="1" thickBot="1" x14ac:dyDescent="0.25">
      <c r="B53" s="78" t="s">
        <v>459</v>
      </c>
      <c r="C53" s="83" t="s">
        <v>511</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E31:E34"/>
    <mergeCell ref="D32:D33"/>
    <mergeCell ref="C40:F40"/>
    <mergeCell ref="B41:B45"/>
    <mergeCell ref="D41:D42"/>
    <mergeCell ref="E41:E42"/>
    <mergeCell ref="F41:F42"/>
  </mergeCells>
  <hyperlinks>
    <hyperlink ref="I1" location="'Sheet1'!A1" display="Index" xr:uid="{028E40F3-B752-45DA-9A71-15C67F42366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DB599-383F-4884-9700-CA8D47C074DB}">
  <dimension ref="B1:P86"/>
  <sheetViews>
    <sheetView workbookViewId="0"/>
  </sheetViews>
  <sheetFormatPr defaultColWidth="9.140625" defaultRowHeight="15.75" customHeight="1" x14ac:dyDescent="0.2"/>
  <cols>
    <col min="1" max="1" width="3.7109375" style="2" customWidth="1"/>
    <col min="2" max="2" width="50.5703125" style="9" customWidth="1"/>
    <col min="3" max="3" width="22.5703125" style="9" customWidth="1"/>
    <col min="4" max="4" width="26.7109375" style="9" customWidth="1"/>
    <col min="5" max="5" width="22.8554687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146</v>
      </c>
      <c r="C6" s="24"/>
      <c r="D6" s="24"/>
      <c r="E6" s="25"/>
      <c r="F6" s="26"/>
      <c r="G6" s="27"/>
      <c r="H6" s="28"/>
    </row>
    <row r="7" spans="2:9" ht="15.75" customHeight="1" x14ac:dyDescent="0.2">
      <c r="B7" s="24"/>
      <c r="C7" s="24"/>
      <c r="D7" s="24"/>
      <c r="E7" s="25"/>
      <c r="F7" s="26"/>
      <c r="G7" s="27"/>
      <c r="H7" s="28"/>
    </row>
    <row r="8" spans="2:9" ht="15.75" customHeight="1" x14ac:dyDescent="0.2">
      <c r="B8" s="23" t="s">
        <v>147</v>
      </c>
      <c r="C8" s="24"/>
      <c r="D8" s="24"/>
      <c r="E8" s="25"/>
      <c r="F8" s="26"/>
      <c r="G8" s="27"/>
      <c r="H8" s="28"/>
    </row>
    <row r="9" spans="2:9" ht="15.75" customHeight="1" x14ac:dyDescent="0.2">
      <c r="B9" s="24" t="s">
        <v>196</v>
      </c>
      <c r="C9" s="24" t="s">
        <v>197</v>
      </c>
      <c r="D9" s="24" t="s">
        <v>150</v>
      </c>
      <c r="E9" s="25">
        <v>840</v>
      </c>
      <c r="F9" s="26">
        <v>4200</v>
      </c>
      <c r="G9" s="27">
        <v>5.2600000000000001E-2</v>
      </c>
      <c r="H9" s="28">
        <v>6.8267999999999995E-2</v>
      </c>
    </row>
    <row r="10" spans="2:9" ht="15.75" customHeight="1" x14ac:dyDescent="0.2">
      <c r="B10" s="23" t="s">
        <v>71</v>
      </c>
      <c r="C10" s="23"/>
      <c r="D10" s="23"/>
      <c r="E10" s="29"/>
      <c r="F10" s="30">
        <v>4200</v>
      </c>
      <c r="G10" s="31">
        <v>5.2600000000000001E-2</v>
      </c>
      <c r="H10" s="32"/>
    </row>
    <row r="11" spans="2:9" ht="15.75" customHeight="1" x14ac:dyDescent="0.2">
      <c r="B11" s="24"/>
      <c r="C11" s="24"/>
      <c r="D11" s="24"/>
      <c r="E11" s="25"/>
      <c r="F11" s="26"/>
      <c r="G11" s="27"/>
      <c r="H11" s="28"/>
    </row>
    <row r="12" spans="2:9" ht="15.75" customHeight="1" x14ac:dyDescent="0.2">
      <c r="B12" s="23" t="s">
        <v>198</v>
      </c>
      <c r="C12" s="24"/>
      <c r="D12" s="24"/>
      <c r="E12" s="25"/>
      <c r="F12" s="26"/>
      <c r="G12" s="27"/>
      <c r="H12" s="28"/>
    </row>
    <row r="13" spans="2:9" ht="15.75" customHeight="1" x14ac:dyDescent="0.2">
      <c r="B13" s="24" t="s">
        <v>199</v>
      </c>
      <c r="C13" s="24" t="s">
        <v>200</v>
      </c>
      <c r="D13" s="24" t="s">
        <v>150</v>
      </c>
      <c r="E13" s="25">
        <v>500</v>
      </c>
      <c r="F13" s="26">
        <v>2500</v>
      </c>
      <c r="G13" s="27">
        <v>3.1300000000000001E-2</v>
      </c>
      <c r="H13" s="28">
        <v>6.8633E-2</v>
      </c>
    </row>
    <row r="14" spans="2:9" ht="15.75" customHeight="1" x14ac:dyDescent="0.2">
      <c r="B14" s="24" t="s">
        <v>201</v>
      </c>
      <c r="C14" s="24" t="s">
        <v>202</v>
      </c>
      <c r="D14" s="24" t="s">
        <v>203</v>
      </c>
      <c r="E14" s="25">
        <v>500</v>
      </c>
      <c r="F14" s="26">
        <v>2500</v>
      </c>
      <c r="G14" s="27">
        <v>3.1300000000000001E-2</v>
      </c>
      <c r="H14" s="28">
        <v>6.8998000000000004E-2</v>
      </c>
    </row>
    <row r="15" spans="2:9" ht="15.75" customHeight="1" x14ac:dyDescent="0.2">
      <c r="B15" s="24" t="s">
        <v>204</v>
      </c>
      <c r="C15" s="24" t="s">
        <v>205</v>
      </c>
      <c r="D15" s="24" t="s">
        <v>203</v>
      </c>
      <c r="E15" s="25">
        <v>500</v>
      </c>
      <c r="F15" s="26">
        <v>2500</v>
      </c>
      <c r="G15" s="27">
        <v>3.1300000000000001E-2</v>
      </c>
      <c r="H15" s="28">
        <v>6.8998000000000004E-2</v>
      </c>
    </row>
    <row r="16" spans="2:9" ht="15.75" customHeight="1" x14ac:dyDescent="0.2">
      <c r="B16" s="23" t="s">
        <v>71</v>
      </c>
      <c r="C16" s="23"/>
      <c r="D16" s="23"/>
      <c r="E16" s="29"/>
      <c r="F16" s="30">
        <v>7500</v>
      </c>
      <c r="G16" s="31">
        <v>9.4E-2</v>
      </c>
      <c r="H16" s="32"/>
    </row>
    <row r="17" spans="2:8" ht="15.75" customHeight="1" x14ac:dyDescent="0.2">
      <c r="B17" s="24"/>
      <c r="C17" s="24"/>
      <c r="D17" s="24"/>
      <c r="E17" s="25"/>
      <c r="F17" s="26"/>
      <c r="G17" s="27"/>
      <c r="H17" s="28"/>
    </row>
    <row r="18" spans="2:8" ht="15.75" customHeight="1" x14ac:dyDescent="0.2">
      <c r="B18" s="23" t="s">
        <v>189</v>
      </c>
      <c r="C18" s="24"/>
      <c r="D18" s="24"/>
      <c r="E18" s="25"/>
      <c r="F18" s="26"/>
      <c r="G18" s="27"/>
      <c r="H18" s="28"/>
    </row>
    <row r="19" spans="2:8" ht="15.75" customHeight="1" x14ac:dyDescent="0.2">
      <c r="B19" s="24" t="s">
        <v>206</v>
      </c>
      <c r="C19" s="24" t="s">
        <v>207</v>
      </c>
      <c r="D19" s="24" t="s">
        <v>52</v>
      </c>
      <c r="E19" s="25">
        <v>500000</v>
      </c>
      <c r="F19" s="26">
        <v>499.44</v>
      </c>
      <c r="G19" s="27">
        <v>6.3E-3</v>
      </c>
      <c r="H19" s="28">
        <v>6.8515000000000006E-2</v>
      </c>
    </row>
    <row r="20" spans="2:8" ht="15.75" customHeight="1" x14ac:dyDescent="0.2">
      <c r="B20" s="24" t="s">
        <v>208</v>
      </c>
      <c r="C20" s="24" t="s">
        <v>209</v>
      </c>
      <c r="D20" s="24" t="s">
        <v>52</v>
      </c>
      <c r="E20" s="25">
        <v>500000</v>
      </c>
      <c r="F20" s="26">
        <v>498.79</v>
      </c>
      <c r="G20" s="27">
        <v>6.3E-3</v>
      </c>
      <c r="H20" s="28">
        <v>6.8307999999999994E-2</v>
      </c>
    </row>
    <row r="21" spans="2:8" ht="15.75" customHeight="1" x14ac:dyDescent="0.2">
      <c r="B21" s="24" t="s">
        <v>210</v>
      </c>
      <c r="C21" s="24" t="s">
        <v>211</v>
      </c>
      <c r="D21" s="24" t="s">
        <v>52</v>
      </c>
      <c r="E21" s="25">
        <v>500000</v>
      </c>
      <c r="F21" s="26">
        <v>497.49</v>
      </c>
      <c r="G21" s="27">
        <v>6.1999999999999998E-3</v>
      </c>
      <c r="H21" s="28">
        <v>6.8266999999999994E-2</v>
      </c>
    </row>
    <row r="22" spans="2:8" ht="15.75" customHeight="1" x14ac:dyDescent="0.2">
      <c r="B22" s="23" t="s">
        <v>71</v>
      </c>
      <c r="C22" s="23"/>
      <c r="D22" s="23"/>
      <c r="E22" s="29"/>
      <c r="F22" s="30">
        <v>1495.72</v>
      </c>
      <c r="G22" s="31">
        <v>1.8700000000000001E-2</v>
      </c>
      <c r="H22" s="32"/>
    </row>
    <row r="23" spans="2:8" ht="15.75" customHeight="1" x14ac:dyDescent="0.2">
      <c r="B23" s="24"/>
      <c r="C23" s="24"/>
      <c r="D23" s="24"/>
      <c r="E23" s="25"/>
      <c r="F23" s="26"/>
      <c r="G23" s="27"/>
      <c r="H23" s="28"/>
    </row>
    <row r="24" spans="2:8" ht="15.75" customHeight="1" x14ac:dyDescent="0.2">
      <c r="B24" s="35" t="s">
        <v>75</v>
      </c>
      <c r="C24" s="35"/>
      <c r="D24" s="35"/>
      <c r="E24" s="36"/>
      <c r="F24" s="30">
        <v>13195.72</v>
      </c>
      <c r="G24" s="31">
        <v>0.1653</v>
      </c>
      <c r="H24" s="32"/>
    </row>
    <row r="25" spans="2:8" ht="15.75" customHeight="1" x14ac:dyDescent="0.2">
      <c r="B25" s="24"/>
      <c r="C25" s="24"/>
      <c r="D25" s="24"/>
      <c r="E25" s="25"/>
      <c r="F25" s="26"/>
      <c r="G25" s="27"/>
      <c r="H25" s="28"/>
    </row>
    <row r="26" spans="2:8" ht="15.75" customHeight="1" x14ac:dyDescent="0.2">
      <c r="B26" s="24" t="s">
        <v>81</v>
      </c>
      <c r="C26" s="24"/>
      <c r="D26" s="24"/>
      <c r="E26" s="25"/>
      <c r="F26" s="26">
        <v>34.270000000000003</v>
      </c>
      <c r="G26" s="27">
        <v>4.9999999999994493E-4</v>
      </c>
      <c r="H26" s="28"/>
    </row>
    <row r="27" spans="2:8" ht="15.75" customHeight="1" x14ac:dyDescent="0.2">
      <c r="B27" s="39" t="s">
        <v>82</v>
      </c>
      <c r="C27" s="39"/>
      <c r="D27" s="39"/>
      <c r="E27" s="40"/>
      <c r="F27" s="41">
        <v>79779.27</v>
      </c>
      <c r="G27" s="42">
        <v>1</v>
      </c>
      <c r="H27" s="43"/>
    </row>
    <row r="28" spans="2:8" ht="15.75" customHeight="1" x14ac:dyDescent="0.2">
      <c r="B28" s="2"/>
    </row>
    <row r="29" spans="2:8" ht="15.75" customHeight="1" x14ac:dyDescent="0.2">
      <c r="B29" s="12" t="s">
        <v>153</v>
      </c>
    </row>
    <row r="30" spans="2:8" ht="15.75" customHeight="1" thickBot="1" x14ac:dyDescent="0.25"/>
    <row r="31" spans="2:8" ht="35.25" customHeight="1" thickBot="1" x14ac:dyDescent="0.25">
      <c r="B31" s="55" t="s">
        <v>430</v>
      </c>
      <c r="C31" s="56" t="s">
        <v>431</v>
      </c>
      <c r="D31" s="56" t="s">
        <v>432</v>
      </c>
      <c r="E31" s="89" t="s">
        <v>433</v>
      </c>
      <c r="G31" s="2"/>
      <c r="H31" s="2"/>
    </row>
    <row r="32" spans="2:8" ht="24.95" customHeight="1" x14ac:dyDescent="0.2">
      <c r="B32" s="90" t="s">
        <v>33</v>
      </c>
      <c r="C32" s="149"/>
      <c r="D32" s="58"/>
      <c r="E32" s="150"/>
      <c r="G32" s="2"/>
      <c r="H32" s="2"/>
    </row>
    <row r="33" spans="2:8" ht="24.95" customHeight="1" x14ac:dyDescent="0.2">
      <c r="B33" s="60" t="s">
        <v>487</v>
      </c>
      <c r="C33" s="134"/>
      <c r="D33" s="139" t="s">
        <v>488</v>
      </c>
      <c r="E33" s="137"/>
      <c r="G33" s="2"/>
      <c r="H33" s="2"/>
    </row>
    <row r="34" spans="2:8" ht="39.950000000000003" customHeight="1" x14ac:dyDescent="0.2">
      <c r="B34" s="60" t="s">
        <v>489</v>
      </c>
      <c r="C34" s="134"/>
      <c r="D34" s="139"/>
      <c r="E34" s="137"/>
      <c r="G34" s="2"/>
      <c r="H34" s="2"/>
    </row>
    <row r="35" spans="2:8" ht="24.95" customHeight="1" thickBot="1" x14ac:dyDescent="0.25">
      <c r="B35" s="91" t="s">
        <v>509</v>
      </c>
      <c r="C35" s="135"/>
      <c r="D35" s="95" t="s">
        <v>484</v>
      </c>
      <c r="E35" s="138"/>
      <c r="G35" s="2"/>
      <c r="H35" s="2"/>
    </row>
    <row r="36" spans="2:8" ht="24.95" customHeight="1" x14ac:dyDescent="0.2">
      <c r="B36" s="63" t="s">
        <v>439</v>
      </c>
      <c r="C36" s="64"/>
      <c r="D36" s="65"/>
      <c r="E36" s="66"/>
      <c r="G36" s="2"/>
      <c r="H36" s="2"/>
    </row>
    <row r="38" spans="2:8" ht="12" x14ac:dyDescent="0.2">
      <c r="B38" s="2" t="s">
        <v>440</v>
      </c>
      <c r="C38" s="2"/>
      <c r="D38" s="2"/>
      <c r="G38" s="2"/>
      <c r="H38" s="2"/>
    </row>
    <row r="39" spans="2:8" ht="12" x14ac:dyDescent="0.2">
      <c r="B39" s="3" t="s">
        <v>441</v>
      </c>
      <c r="C39" s="2"/>
      <c r="D39" s="2"/>
      <c r="G39" s="2"/>
      <c r="H39" s="2"/>
    </row>
    <row r="40" spans="2:8" ht="15.75" customHeight="1" thickBot="1" x14ac:dyDescent="0.25"/>
    <row r="41" spans="2:8" ht="15.75" customHeight="1" thickBot="1" x14ac:dyDescent="0.3">
      <c r="B41" s="67"/>
      <c r="C41" s="140" t="s">
        <v>442</v>
      </c>
      <c r="D41" s="141"/>
      <c r="E41" s="141"/>
      <c r="F41" s="142"/>
    </row>
    <row r="42" spans="2:8" ht="15.75" customHeight="1" thickBot="1" x14ac:dyDescent="0.25">
      <c r="B42" s="127" t="s">
        <v>33</v>
      </c>
      <c r="C42" s="68" t="s">
        <v>443</v>
      </c>
      <c r="D42" s="130" t="s">
        <v>444</v>
      </c>
      <c r="E42" s="130" t="s">
        <v>445</v>
      </c>
      <c r="F42" s="130" t="s">
        <v>446</v>
      </c>
    </row>
    <row r="43" spans="2:8" ht="15.75" customHeight="1" thickBot="1" x14ac:dyDescent="0.25">
      <c r="B43" s="128"/>
      <c r="C43" s="69" t="s">
        <v>447</v>
      </c>
      <c r="D43" s="131"/>
      <c r="E43" s="131"/>
      <c r="F43" s="131"/>
    </row>
    <row r="44" spans="2:8" ht="15.75" customHeight="1" thickBot="1" x14ac:dyDescent="0.3">
      <c r="B44" s="128"/>
      <c r="C44" s="70" t="s">
        <v>448</v>
      </c>
      <c r="D44" s="121" t="s">
        <v>490</v>
      </c>
      <c r="E44" s="72"/>
      <c r="F44" s="72"/>
    </row>
    <row r="45" spans="2:8" ht="15.75" customHeight="1" thickBot="1" x14ac:dyDescent="0.3">
      <c r="B45" s="128"/>
      <c r="C45" s="70" t="s">
        <v>449</v>
      </c>
      <c r="D45" s="72"/>
      <c r="E45" s="73"/>
      <c r="F45" s="72"/>
    </row>
    <row r="46" spans="2:8" ht="15.75" customHeight="1" thickBot="1" x14ac:dyDescent="0.3">
      <c r="B46" s="129"/>
      <c r="C46" s="70" t="s">
        <v>450</v>
      </c>
      <c r="D46" s="74"/>
      <c r="E46" s="88"/>
      <c r="F46" s="72"/>
    </row>
    <row r="47" spans="2:8" ht="15.75" customHeight="1" thickBot="1" x14ac:dyDescent="0.25"/>
    <row r="48" spans="2:8" ht="29.1" customHeight="1" thickBot="1" x14ac:dyDescent="0.25">
      <c r="B48" s="76"/>
      <c r="C48" s="77" t="s">
        <v>452</v>
      </c>
    </row>
    <row r="49" spans="2:4" ht="31.5" customHeight="1" thickBot="1" x14ac:dyDescent="0.25">
      <c r="B49" s="78" t="s">
        <v>453</v>
      </c>
      <c r="C49" s="83" t="s">
        <v>33</v>
      </c>
    </row>
    <row r="50" spans="2:4" ht="15.75" customHeight="1" thickBot="1" x14ac:dyDescent="0.25">
      <c r="B50" s="78" t="s">
        <v>454</v>
      </c>
      <c r="C50" s="80" t="s">
        <v>491</v>
      </c>
    </row>
    <row r="51" spans="2:4" ht="15.75" customHeight="1" thickBot="1" x14ac:dyDescent="0.25">
      <c r="B51" s="78" t="s">
        <v>456</v>
      </c>
      <c r="C51" s="81">
        <v>6.79</v>
      </c>
    </row>
    <row r="52" spans="2:4" ht="15.75" customHeight="1" thickBot="1" x14ac:dyDescent="0.25">
      <c r="B52" s="78" t="s">
        <v>457</v>
      </c>
      <c r="C52" s="81">
        <v>3.5342465753424659E-3</v>
      </c>
      <c r="D52" s="82"/>
    </row>
    <row r="53" spans="2:4" ht="15.75" customHeight="1" thickBot="1" x14ac:dyDescent="0.25">
      <c r="B53" s="78" t="s">
        <v>458</v>
      </c>
      <c r="C53" s="81">
        <v>3.5342465753424659E-3</v>
      </c>
      <c r="D53" s="82"/>
    </row>
    <row r="54" spans="2:4" ht="15.75" customHeight="1" thickBot="1" x14ac:dyDescent="0.25">
      <c r="B54" s="78" t="s">
        <v>459</v>
      </c>
      <c r="C54" s="83" t="s">
        <v>511</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2:C35"/>
    <mergeCell ref="E32:E35"/>
    <mergeCell ref="D33:D34"/>
    <mergeCell ref="C41:F41"/>
    <mergeCell ref="B42:B46"/>
    <mergeCell ref="D42:D43"/>
    <mergeCell ref="E42:E43"/>
    <mergeCell ref="F42:F43"/>
  </mergeCells>
  <hyperlinks>
    <hyperlink ref="I1" location="'Sheet1'!A1" display="Index" xr:uid="{BB21D2A0-A83D-4510-B069-37ED617D386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7538C-0685-4816-B59E-45F6477DAE0A}">
  <dimension ref="B1:P119"/>
  <sheetViews>
    <sheetView workbookViewId="0">
      <selection activeCell="C116" sqref="C116:C119"/>
    </sheetView>
  </sheetViews>
  <sheetFormatPr defaultColWidth="9.140625" defaultRowHeight="15.75" customHeight="1" x14ac:dyDescent="0.2"/>
  <cols>
    <col min="1" max="1" width="3.7109375" style="2" customWidth="1"/>
    <col min="2" max="2" width="50.5703125" style="9" customWidth="1"/>
    <col min="3" max="3" width="25" style="9" customWidth="1"/>
    <col min="4" max="4" width="26.7109375" style="9" customWidth="1"/>
    <col min="5" max="5" width="23.8554687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426</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112</v>
      </c>
      <c r="C8" s="24" t="s">
        <v>113</v>
      </c>
      <c r="D8" s="24" t="s">
        <v>52</v>
      </c>
      <c r="E8" s="25">
        <v>5500000</v>
      </c>
      <c r="F8" s="26">
        <v>5513.79</v>
      </c>
      <c r="G8" s="27">
        <v>3.7999999999999999E-2</v>
      </c>
      <c r="H8" s="28">
        <v>7.392E-2</v>
      </c>
    </row>
    <row r="9" spans="2:9" ht="15.75" customHeight="1" x14ac:dyDescent="0.2">
      <c r="B9" s="24" t="s">
        <v>212</v>
      </c>
      <c r="C9" s="24" t="s">
        <v>213</v>
      </c>
      <c r="D9" s="24" t="s">
        <v>214</v>
      </c>
      <c r="E9" s="25">
        <v>500</v>
      </c>
      <c r="F9" s="26">
        <v>5287.28</v>
      </c>
      <c r="G9" s="27">
        <v>3.6400000000000002E-2</v>
      </c>
      <c r="H9" s="28">
        <v>8.8511000000000006E-2</v>
      </c>
    </row>
    <row r="10" spans="2:9" ht="15.75" customHeight="1" x14ac:dyDescent="0.2">
      <c r="B10" s="24" t="s">
        <v>215</v>
      </c>
      <c r="C10" s="24" t="s">
        <v>216</v>
      </c>
      <c r="D10" s="24" t="s">
        <v>64</v>
      </c>
      <c r="E10" s="25">
        <v>500</v>
      </c>
      <c r="F10" s="26">
        <v>5056.21</v>
      </c>
      <c r="G10" s="27">
        <v>3.4799999999999998E-2</v>
      </c>
      <c r="H10" s="28">
        <v>7.8E-2</v>
      </c>
    </row>
    <row r="11" spans="2:9" ht="15.75" customHeight="1" x14ac:dyDescent="0.2">
      <c r="B11" s="24" t="s">
        <v>217</v>
      </c>
      <c r="C11" s="24" t="s">
        <v>218</v>
      </c>
      <c r="D11" s="24" t="s">
        <v>64</v>
      </c>
      <c r="E11" s="25">
        <v>5000</v>
      </c>
      <c r="F11" s="26">
        <v>5013.59</v>
      </c>
      <c r="G11" s="27">
        <v>3.4599999999999999E-2</v>
      </c>
      <c r="H11" s="28">
        <v>7.8539999999999999E-2</v>
      </c>
    </row>
    <row r="12" spans="2:9" ht="15.75" customHeight="1" x14ac:dyDescent="0.2">
      <c r="B12" s="24" t="s">
        <v>219</v>
      </c>
      <c r="C12" s="24" t="s">
        <v>220</v>
      </c>
      <c r="D12" s="24" t="s">
        <v>64</v>
      </c>
      <c r="E12" s="25">
        <v>330</v>
      </c>
      <c r="F12" s="26">
        <v>3520.03</v>
      </c>
      <c r="G12" s="27">
        <v>2.4299999999999999E-2</v>
      </c>
      <c r="H12" s="28">
        <v>7.8600000000000003E-2</v>
      </c>
    </row>
    <row r="13" spans="2:9" ht="15.75" customHeight="1" x14ac:dyDescent="0.2">
      <c r="B13" s="24" t="s">
        <v>221</v>
      </c>
      <c r="C13" s="24" t="s">
        <v>222</v>
      </c>
      <c r="D13" s="24" t="s">
        <v>64</v>
      </c>
      <c r="E13" s="25">
        <v>250</v>
      </c>
      <c r="F13" s="26">
        <v>2721.22</v>
      </c>
      <c r="G13" s="27">
        <v>1.8800000000000001E-2</v>
      </c>
      <c r="H13" s="28">
        <v>7.7600000000000002E-2</v>
      </c>
    </row>
    <row r="14" spans="2:9" ht="15.75" customHeight="1" x14ac:dyDescent="0.2">
      <c r="B14" s="24" t="s">
        <v>223</v>
      </c>
      <c r="C14" s="24" t="s">
        <v>224</v>
      </c>
      <c r="D14" s="24" t="s">
        <v>64</v>
      </c>
      <c r="E14" s="25">
        <v>250</v>
      </c>
      <c r="F14" s="26">
        <v>2697.19</v>
      </c>
      <c r="G14" s="27">
        <v>1.8599999999999998E-2</v>
      </c>
      <c r="H14" s="28">
        <v>8.1250000000000003E-2</v>
      </c>
    </row>
    <row r="15" spans="2:9" ht="15.75" customHeight="1" x14ac:dyDescent="0.2">
      <c r="B15" s="24" t="s">
        <v>225</v>
      </c>
      <c r="C15" s="24" t="s">
        <v>226</v>
      </c>
      <c r="D15" s="24" t="s">
        <v>64</v>
      </c>
      <c r="E15" s="25">
        <v>250</v>
      </c>
      <c r="F15" s="26">
        <v>2538.08</v>
      </c>
      <c r="G15" s="27">
        <v>1.7500000000000002E-2</v>
      </c>
      <c r="H15" s="28">
        <v>7.8380000000000005E-2</v>
      </c>
    </row>
    <row r="16" spans="2:9" ht="15.75" customHeight="1" x14ac:dyDescent="0.2">
      <c r="B16" s="24" t="s">
        <v>227</v>
      </c>
      <c r="C16" s="24" t="s">
        <v>228</v>
      </c>
      <c r="D16" s="24" t="s">
        <v>52</v>
      </c>
      <c r="E16" s="25">
        <v>2500000</v>
      </c>
      <c r="F16" s="26">
        <v>2530.66</v>
      </c>
      <c r="G16" s="27">
        <v>1.7399999999999999E-2</v>
      </c>
      <c r="H16" s="28">
        <v>7.7225000000000002E-2</v>
      </c>
    </row>
    <row r="17" spans="2:8" ht="15.75" customHeight="1" x14ac:dyDescent="0.2">
      <c r="B17" s="24" t="s">
        <v>229</v>
      </c>
      <c r="C17" s="24" t="s">
        <v>230</v>
      </c>
      <c r="D17" s="24" t="s">
        <v>52</v>
      </c>
      <c r="E17" s="25">
        <v>2500000</v>
      </c>
      <c r="F17" s="26">
        <v>2513.65</v>
      </c>
      <c r="G17" s="27">
        <v>1.7299999999999999E-2</v>
      </c>
      <c r="H17" s="28">
        <v>7.6769000000000004E-2</v>
      </c>
    </row>
    <row r="18" spans="2:8" ht="15.75" customHeight="1" x14ac:dyDescent="0.2">
      <c r="B18" s="24" t="s">
        <v>231</v>
      </c>
      <c r="C18" s="24" t="s">
        <v>232</v>
      </c>
      <c r="D18" s="24" t="s">
        <v>64</v>
      </c>
      <c r="E18" s="25">
        <v>250</v>
      </c>
      <c r="F18" s="26">
        <v>2507.96</v>
      </c>
      <c r="G18" s="27">
        <v>1.7299999999999999E-2</v>
      </c>
      <c r="H18" s="28">
        <v>7.8974000000000003E-2</v>
      </c>
    </row>
    <row r="19" spans="2:8" ht="15.75" customHeight="1" x14ac:dyDescent="0.2">
      <c r="B19" s="24" t="s">
        <v>233</v>
      </c>
      <c r="C19" s="24" t="s">
        <v>234</v>
      </c>
      <c r="D19" s="24" t="s">
        <v>64</v>
      </c>
      <c r="E19" s="25">
        <v>250</v>
      </c>
      <c r="F19" s="26">
        <v>2507.61</v>
      </c>
      <c r="G19" s="27">
        <v>1.7299999999999999E-2</v>
      </c>
      <c r="H19" s="28">
        <v>7.7100000000000002E-2</v>
      </c>
    </row>
    <row r="20" spans="2:8" ht="15.75" customHeight="1" x14ac:dyDescent="0.2">
      <c r="B20" s="24" t="s">
        <v>235</v>
      </c>
      <c r="C20" s="24" t="s">
        <v>236</v>
      </c>
      <c r="D20" s="24" t="s">
        <v>52</v>
      </c>
      <c r="E20" s="25">
        <v>2500000</v>
      </c>
      <c r="F20" s="26">
        <v>2497.59</v>
      </c>
      <c r="G20" s="27">
        <v>1.72E-2</v>
      </c>
      <c r="H20" s="28">
        <v>7.6689999999999994E-2</v>
      </c>
    </row>
    <row r="21" spans="2:8" ht="15.75" customHeight="1" x14ac:dyDescent="0.2">
      <c r="B21" s="24" t="s">
        <v>237</v>
      </c>
      <c r="C21" s="24" t="s">
        <v>238</v>
      </c>
      <c r="D21" s="24" t="s">
        <v>64</v>
      </c>
      <c r="E21" s="25">
        <v>1500</v>
      </c>
      <c r="F21" s="26">
        <v>1580.23</v>
      </c>
      <c r="G21" s="27">
        <v>1.09E-2</v>
      </c>
      <c r="H21" s="28">
        <v>7.8700000000000006E-2</v>
      </c>
    </row>
    <row r="22" spans="2:8" ht="15.75" customHeight="1" x14ac:dyDescent="0.2">
      <c r="B22" s="23" t="s">
        <v>71</v>
      </c>
      <c r="C22" s="23"/>
      <c r="D22" s="23"/>
      <c r="E22" s="29"/>
      <c r="F22" s="30">
        <v>46485.09</v>
      </c>
      <c r="G22" s="31">
        <v>0.32040000000000002</v>
      </c>
      <c r="H22" s="32"/>
    </row>
    <row r="23" spans="2:8" ht="15.75" customHeight="1" x14ac:dyDescent="0.2">
      <c r="B23" s="24"/>
      <c r="C23" s="24"/>
      <c r="D23" s="24"/>
      <c r="E23" s="25"/>
      <c r="F23" s="26"/>
      <c r="G23" s="27"/>
      <c r="H23" s="28"/>
    </row>
    <row r="24" spans="2:8" ht="15.75" customHeight="1" x14ac:dyDescent="0.2">
      <c r="B24" s="23" t="s">
        <v>72</v>
      </c>
      <c r="C24" s="24"/>
      <c r="D24" s="24"/>
      <c r="E24" s="25"/>
      <c r="F24" s="26"/>
      <c r="G24" s="27"/>
      <c r="H24" s="28"/>
    </row>
    <row r="25" spans="2:8" ht="15.75" customHeight="1" x14ac:dyDescent="0.2">
      <c r="B25" s="23" t="s">
        <v>71</v>
      </c>
      <c r="C25" s="24"/>
      <c r="D25" s="24"/>
      <c r="E25" s="25"/>
      <c r="F25" s="33" t="s">
        <v>73</v>
      </c>
      <c r="G25" s="34" t="s">
        <v>73</v>
      </c>
      <c r="H25" s="28"/>
    </row>
    <row r="26" spans="2:8" ht="15.75" customHeight="1" x14ac:dyDescent="0.2">
      <c r="B26" s="24"/>
      <c r="C26" s="24"/>
      <c r="D26" s="24"/>
      <c r="E26" s="25"/>
      <c r="F26" s="26"/>
      <c r="G26" s="27"/>
      <c r="H26" s="28"/>
    </row>
    <row r="27" spans="2:8" ht="15.75" customHeight="1" x14ac:dyDescent="0.2">
      <c r="B27" s="23" t="s">
        <v>74</v>
      </c>
      <c r="C27" s="24"/>
      <c r="D27" s="24"/>
      <c r="E27" s="25"/>
      <c r="F27" s="26"/>
      <c r="G27" s="27"/>
      <c r="H27" s="28"/>
    </row>
    <row r="28" spans="2:8" ht="15.75" customHeight="1" x14ac:dyDescent="0.2">
      <c r="B28" s="23" t="s">
        <v>71</v>
      </c>
      <c r="C28" s="24"/>
      <c r="D28" s="24"/>
      <c r="E28" s="25"/>
      <c r="F28" s="33" t="s">
        <v>73</v>
      </c>
      <c r="G28" s="34" t="s">
        <v>73</v>
      </c>
      <c r="H28" s="28"/>
    </row>
    <row r="29" spans="2:8" ht="15.75" customHeight="1" x14ac:dyDescent="0.2">
      <c r="B29" s="24"/>
      <c r="C29" s="24"/>
      <c r="D29" s="24"/>
      <c r="E29" s="25"/>
      <c r="F29" s="26"/>
      <c r="G29" s="27"/>
      <c r="H29" s="28"/>
    </row>
    <row r="30" spans="2:8" ht="15.75" customHeight="1" x14ac:dyDescent="0.2">
      <c r="B30" s="35" t="s">
        <v>75</v>
      </c>
      <c r="C30" s="35"/>
      <c r="D30" s="35"/>
      <c r="E30" s="36"/>
      <c r="F30" s="30">
        <v>46485.09</v>
      </c>
      <c r="G30" s="31">
        <v>0.32040000000000002</v>
      </c>
      <c r="H30" s="32"/>
    </row>
    <row r="31" spans="2:8" ht="15.75" customHeight="1" x14ac:dyDescent="0.2">
      <c r="B31" s="24"/>
      <c r="C31" s="24"/>
      <c r="D31" s="24"/>
      <c r="E31" s="25"/>
      <c r="F31" s="26"/>
      <c r="G31" s="27"/>
      <c r="H31" s="28"/>
    </row>
    <row r="32" spans="2:8" ht="15.75" customHeight="1" x14ac:dyDescent="0.2">
      <c r="B32" s="23" t="s">
        <v>146</v>
      </c>
      <c r="C32" s="24"/>
      <c r="D32" s="24"/>
      <c r="E32" s="25"/>
      <c r="F32" s="26"/>
      <c r="G32" s="27"/>
      <c r="H32" s="28"/>
    </row>
    <row r="33" spans="2:8" ht="15.75" customHeight="1" x14ac:dyDescent="0.2">
      <c r="B33" s="24"/>
      <c r="C33" s="24"/>
      <c r="D33" s="24"/>
      <c r="E33" s="25"/>
      <c r="F33" s="26"/>
      <c r="G33" s="27"/>
      <c r="H33" s="28"/>
    </row>
    <row r="34" spans="2:8" ht="15.75" customHeight="1" x14ac:dyDescent="0.2">
      <c r="B34" s="23" t="s">
        <v>147</v>
      </c>
      <c r="C34" s="24"/>
      <c r="D34" s="24"/>
      <c r="E34" s="25"/>
      <c r="F34" s="26"/>
      <c r="G34" s="27"/>
      <c r="H34" s="28"/>
    </row>
    <row r="35" spans="2:8" ht="15.75" customHeight="1" x14ac:dyDescent="0.2">
      <c r="B35" s="24" t="s">
        <v>239</v>
      </c>
      <c r="C35" s="24" t="s">
        <v>240</v>
      </c>
      <c r="D35" s="24" t="s">
        <v>203</v>
      </c>
      <c r="E35" s="25">
        <v>1500</v>
      </c>
      <c r="F35" s="26">
        <v>7492.71</v>
      </c>
      <c r="G35" s="27">
        <v>5.16E-2</v>
      </c>
      <c r="H35" s="28">
        <v>7.1025000000000005E-2</v>
      </c>
    </row>
    <row r="36" spans="2:8" ht="15.75" customHeight="1" x14ac:dyDescent="0.2">
      <c r="B36" s="24" t="s">
        <v>241</v>
      </c>
      <c r="C36" s="24" t="s">
        <v>242</v>
      </c>
      <c r="D36" s="24" t="s">
        <v>150</v>
      </c>
      <c r="E36" s="25">
        <v>1500</v>
      </c>
      <c r="F36" s="26">
        <v>7344.21</v>
      </c>
      <c r="G36" s="27">
        <v>5.0599999999999999E-2</v>
      </c>
      <c r="H36" s="28">
        <v>7.4450000000000002E-2</v>
      </c>
    </row>
    <row r="37" spans="2:8" ht="15.75" customHeight="1" x14ac:dyDescent="0.2">
      <c r="B37" s="24" t="s">
        <v>243</v>
      </c>
      <c r="C37" s="24" t="s">
        <v>244</v>
      </c>
      <c r="D37" s="24" t="s">
        <v>150</v>
      </c>
      <c r="E37" s="25">
        <v>1000</v>
      </c>
      <c r="F37" s="26">
        <v>4938.68</v>
      </c>
      <c r="G37" s="27">
        <v>3.4000000000000002E-2</v>
      </c>
      <c r="H37" s="28">
        <v>7.3102E-2</v>
      </c>
    </row>
    <row r="38" spans="2:8" ht="15.75" customHeight="1" x14ac:dyDescent="0.2">
      <c r="B38" s="24" t="s">
        <v>245</v>
      </c>
      <c r="C38" s="24" t="s">
        <v>246</v>
      </c>
      <c r="D38" s="24" t="s">
        <v>150</v>
      </c>
      <c r="E38" s="25">
        <v>1000</v>
      </c>
      <c r="F38" s="26">
        <v>4796.21</v>
      </c>
      <c r="G38" s="27">
        <v>3.3099999999999997E-2</v>
      </c>
      <c r="H38" s="28">
        <v>7.6398999999999995E-2</v>
      </c>
    </row>
    <row r="39" spans="2:8" ht="15.75" customHeight="1" x14ac:dyDescent="0.2">
      <c r="B39" s="24" t="s">
        <v>247</v>
      </c>
      <c r="C39" s="24" t="s">
        <v>248</v>
      </c>
      <c r="D39" s="24" t="s">
        <v>150</v>
      </c>
      <c r="E39" s="25">
        <v>1000</v>
      </c>
      <c r="F39" s="26">
        <v>4768.49</v>
      </c>
      <c r="G39" s="27">
        <v>3.2899999999999999E-2</v>
      </c>
      <c r="H39" s="28">
        <v>7.7049000000000006E-2</v>
      </c>
    </row>
    <row r="40" spans="2:8" ht="15.75" customHeight="1" x14ac:dyDescent="0.2">
      <c r="B40" s="24" t="s">
        <v>249</v>
      </c>
      <c r="C40" s="24" t="s">
        <v>250</v>
      </c>
      <c r="D40" s="24" t="s">
        <v>150</v>
      </c>
      <c r="E40" s="25">
        <v>1000</v>
      </c>
      <c r="F40" s="26">
        <v>4705.83</v>
      </c>
      <c r="G40" s="27">
        <v>3.2399999999999998E-2</v>
      </c>
      <c r="H40" s="28">
        <v>7.7873999999999999E-2</v>
      </c>
    </row>
    <row r="41" spans="2:8" ht="15.75" customHeight="1" x14ac:dyDescent="0.2">
      <c r="B41" s="24" t="s">
        <v>151</v>
      </c>
      <c r="C41" s="24" t="s">
        <v>152</v>
      </c>
      <c r="D41" s="24" t="s">
        <v>150</v>
      </c>
      <c r="E41" s="25">
        <v>1000</v>
      </c>
      <c r="F41" s="26">
        <v>4670.62</v>
      </c>
      <c r="G41" s="27">
        <v>3.2199999999999999E-2</v>
      </c>
      <c r="H41" s="28">
        <v>7.7299999999999994E-2</v>
      </c>
    </row>
    <row r="42" spans="2:8" ht="15.75" customHeight="1" x14ac:dyDescent="0.2">
      <c r="B42" s="24" t="s">
        <v>245</v>
      </c>
      <c r="C42" s="24" t="s">
        <v>251</v>
      </c>
      <c r="D42" s="24" t="s">
        <v>150</v>
      </c>
      <c r="E42" s="25">
        <v>1000</v>
      </c>
      <c r="F42" s="26">
        <v>4636.1400000000003</v>
      </c>
      <c r="G42" s="27">
        <v>3.2000000000000001E-2</v>
      </c>
      <c r="H42" s="28">
        <v>7.8700000000000006E-2</v>
      </c>
    </row>
    <row r="43" spans="2:8" ht="15.75" customHeight="1" x14ac:dyDescent="0.2">
      <c r="B43" s="24" t="s">
        <v>252</v>
      </c>
      <c r="C43" s="24" t="s">
        <v>253</v>
      </c>
      <c r="D43" s="24" t="s">
        <v>203</v>
      </c>
      <c r="E43" s="25">
        <v>500</v>
      </c>
      <c r="F43" s="26">
        <v>2475.23</v>
      </c>
      <c r="G43" s="27">
        <v>1.7100000000000001E-2</v>
      </c>
      <c r="H43" s="28">
        <v>7.4547000000000002E-2</v>
      </c>
    </row>
    <row r="44" spans="2:8" ht="15.75" customHeight="1" x14ac:dyDescent="0.2">
      <c r="B44" s="24" t="s">
        <v>247</v>
      </c>
      <c r="C44" s="24" t="s">
        <v>254</v>
      </c>
      <c r="D44" s="24" t="s">
        <v>150</v>
      </c>
      <c r="E44" s="25">
        <v>500</v>
      </c>
      <c r="F44" s="26">
        <v>2459.91</v>
      </c>
      <c r="G44" s="27">
        <v>1.7000000000000001E-2</v>
      </c>
      <c r="H44" s="28">
        <v>7.3450000000000001E-2</v>
      </c>
    </row>
    <row r="45" spans="2:8" ht="15.75" customHeight="1" x14ac:dyDescent="0.2">
      <c r="B45" s="24" t="s">
        <v>239</v>
      </c>
      <c r="C45" s="24" t="s">
        <v>255</v>
      </c>
      <c r="D45" s="24" t="s">
        <v>203</v>
      </c>
      <c r="E45" s="25">
        <v>500</v>
      </c>
      <c r="F45" s="26">
        <v>2451.79</v>
      </c>
      <c r="G45" s="27">
        <v>1.6899999999999998E-2</v>
      </c>
      <c r="H45" s="28">
        <v>7.3997999999999994E-2</v>
      </c>
    </row>
    <row r="46" spans="2:8" ht="15.75" customHeight="1" x14ac:dyDescent="0.2">
      <c r="B46" s="24" t="s">
        <v>148</v>
      </c>
      <c r="C46" s="24" t="s">
        <v>256</v>
      </c>
      <c r="D46" s="24" t="s">
        <v>150</v>
      </c>
      <c r="E46" s="25">
        <v>500</v>
      </c>
      <c r="F46" s="26">
        <v>2430.71</v>
      </c>
      <c r="G46" s="27">
        <v>1.6799999999999999E-2</v>
      </c>
      <c r="H46" s="28">
        <v>7.5398999999999994E-2</v>
      </c>
    </row>
    <row r="47" spans="2:8" ht="15.75" customHeight="1" x14ac:dyDescent="0.2">
      <c r="B47" s="24" t="s">
        <v>148</v>
      </c>
      <c r="C47" s="24" t="s">
        <v>257</v>
      </c>
      <c r="D47" s="24" t="s">
        <v>150</v>
      </c>
      <c r="E47" s="25">
        <v>500</v>
      </c>
      <c r="F47" s="26">
        <v>2420.0100000000002</v>
      </c>
      <c r="G47" s="27">
        <v>1.67E-2</v>
      </c>
      <c r="H47" s="28">
        <v>7.5400999999999996E-2</v>
      </c>
    </row>
    <row r="48" spans="2:8" ht="15.75" customHeight="1" x14ac:dyDescent="0.2">
      <c r="B48" s="24" t="s">
        <v>247</v>
      </c>
      <c r="C48" s="24" t="s">
        <v>258</v>
      </c>
      <c r="D48" s="24" t="s">
        <v>150</v>
      </c>
      <c r="E48" s="25">
        <v>500</v>
      </c>
      <c r="F48" s="26">
        <v>2401.67</v>
      </c>
      <c r="G48" s="27">
        <v>1.66E-2</v>
      </c>
      <c r="H48" s="28">
        <v>7.6249999999999998E-2</v>
      </c>
    </row>
    <row r="49" spans="2:8" ht="15.75" customHeight="1" x14ac:dyDescent="0.2">
      <c r="B49" s="24" t="s">
        <v>241</v>
      </c>
      <c r="C49" s="24" t="s">
        <v>259</v>
      </c>
      <c r="D49" s="24" t="s">
        <v>150</v>
      </c>
      <c r="E49" s="25">
        <v>500</v>
      </c>
      <c r="F49" s="26">
        <v>2397.7199999999998</v>
      </c>
      <c r="G49" s="27">
        <v>1.6500000000000001E-2</v>
      </c>
      <c r="H49" s="28">
        <v>7.6701000000000005E-2</v>
      </c>
    </row>
    <row r="50" spans="2:8" ht="15.75" customHeight="1" x14ac:dyDescent="0.2">
      <c r="B50" s="24" t="s">
        <v>148</v>
      </c>
      <c r="C50" s="24" t="s">
        <v>149</v>
      </c>
      <c r="D50" s="24" t="s">
        <v>150</v>
      </c>
      <c r="E50" s="25">
        <v>500</v>
      </c>
      <c r="F50" s="26">
        <v>2337.5500000000002</v>
      </c>
      <c r="G50" s="27">
        <v>1.61E-2</v>
      </c>
      <c r="H50" s="28">
        <v>7.7100000000000002E-2</v>
      </c>
    </row>
    <row r="51" spans="2:8" ht="15.75" customHeight="1" x14ac:dyDescent="0.2">
      <c r="B51" s="23" t="s">
        <v>71</v>
      </c>
      <c r="C51" s="23"/>
      <c r="D51" s="23"/>
      <c r="E51" s="29"/>
      <c r="F51" s="30">
        <v>62727.48</v>
      </c>
      <c r="G51" s="31">
        <v>0.43230000000000002</v>
      </c>
      <c r="H51" s="32"/>
    </row>
    <row r="52" spans="2:8" ht="15.75" customHeight="1" x14ac:dyDescent="0.2">
      <c r="B52" s="24"/>
      <c r="C52" s="24"/>
      <c r="D52" s="24"/>
      <c r="E52" s="25"/>
      <c r="F52" s="26"/>
      <c r="G52" s="27"/>
      <c r="H52" s="28"/>
    </row>
    <row r="53" spans="2:8" ht="15.75" customHeight="1" x14ac:dyDescent="0.2">
      <c r="B53" s="23" t="s">
        <v>198</v>
      </c>
      <c r="C53" s="24"/>
      <c r="D53" s="24"/>
      <c r="E53" s="25"/>
      <c r="F53" s="26"/>
      <c r="G53" s="27"/>
      <c r="H53" s="28"/>
    </row>
    <row r="54" spans="2:8" ht="15.75" customHeight="1" x14ac:dyDescent="0.2">
      <c r="B54" s="24" t="s">
        <v>260</v>
      </c>
      <c r="C54" s="24" t="s">
        <v>261</v>
      </c>
      <c r="D54" s="24" t="s">
        <v>150</v>
      </c>
      <c r="E54" s="25">
        <v>1300</v>
      </c>
      <c r="F54" s="26">
        <v>6197.54</v>
      </c>
      <c r="G54" s="27">
        <v>4.2700000000000002E-2</v>
      </c>
      <c r="H54" s="28">
        <v>7.7451000000000006E-2</v>
      </c>
    </row>
    <row r="55" spans="2:8" ht="15.75" customHeight="1" x14ac:dyDescent="0.2">
      <c r="B55" s="24" t="s">
        <v>262</v>
      </c>
      <c r="C55" s="24" t="s">
        <v>263</v>
      </c>
      <c r="D55" s="24" t="s">
        <v>150</v>
      </c>
      <c r="E55" s="25">
        <v>1000</v>
      </c>
      <c r="F55" s="26">
        <v>4883.13</v>
      </c>
      <c r="G55" s="27">
        <v>3.3700000000000001E-2</v>
      </c>
      <c r="H55" s="28">
        <v>8.3198999999999995E-2</v>
      </c>
    </row>
    <row r="56" spans="2:8" ht="15.75" customHeight="1" x14ac:dyDescent="0.2">
      <c r="B56" s="24" t="s">
        <v>264</v>
      </c>
      <c r="C56" s="24" t="s">
        <v>265</v>
      </c>
      <c r="D56" s="24" t="s">
        <v>150</v>
      </c>
      <c r="E56" s="25">
        <v>500</v>
      </c>
      <c r="F56" s="26">
        <v>2500</v>
      </c>
      <c r="G56" s="27">
        <v>1.72E-2</v>
      </c>
      <c r="H56" s="28">
        <v>6.8633E-2</v>
      </c>
    </row>
    <row r="57" spans="2:8" ht="15.75" customHeight="1" x14ac:dyDescent="0.2">
      <c r="B57" s="24" t="s">
        <v>266</v>
      </c>
      <c r="C57" s="24" t="s">
        <v>267</v>
      </c>
      <c r="D57" s="24" t="s">
        <v>150</v>
      </c>
      <c r="E57" s="25">
        <v>500</v>
      </c>
      <c r="F57" s="26">
        <v>2496.58</v>
      </c>
      <c r="G57" s="27">
        <v>1.72E-2</v>
      </c>
      <c r="H57" s="28">
        <v>7.1508000000000002E-2</v>
      </c>
    </row>
    <row r="58" spans="2:8" ht="15.75" customHeight="1" x14ac:dyDescent="0.2">
      <c r="B58" s="24" t="s">
        <v>268</v>
      </c>
      <c r="C58" s="24" t="s">
        <v>269</v>
      </c>
      <c r="D58" s="24" t="s">
        <v>203</v>
      </c>
      <c r="E58" s="25">
        <v>500</v>
      </c>
      <c r="F58" s="26">
        <v>2456.6</v>
      </c>
      <c r="G58" s="27">
        <v>1.6899999999999998E-2</v>
      </c>
      <c r="H58" s="28">
        <v>8.0600000000000005E-2</v>
      </c>
    </row>
    <row r="59" spans="2:8" ht="15.75" customHeight="1" x14ac:dyDescent="0.2">
      <c r="B59" s="24" t="s">
        <v>270</v>
      </c>
      <c r="C59" s="24" t="s">
        <v>271</v>
      </c>
      <c r="D59" s="24" t="s">
        <v>150</v>
      </c>
      <c r="E59" s="25">
        <v>500</v>
      </c>
      <c r="F59" s="26">
        <v>2445.87</v>
      </c>
      <c r="G59" s="27">
        <v>1.6899999999999998E-2</v>
      </c>
      <c r="H59" s="28">
        <v>7.9200999999999994E-2</v>
      </c>
    </row>
    <row r="60" spans="2:8" ht="15.75" customHeight="1" x14ac:dyDescent="0.2">
      <c r="B60" s="24" t="s">
        <v>272</v>
      </c>
      <c r="C60" s="24" t="s">
        <v>273</v>
      </c>
      <c r="D60" s="24" t="s">
        <v>150</v>
      </c>
      <c r="E60" s="25">
        <v>500</v>
      </c>
      <c r="F60" s="26">
        <v>2427.08</v>
      </c>
      <c r="G60" s="27">
        <v>1.67E-2</v>
      </c>
      <c r="H60" s="28">
        <v>8.0048999999999995E-2</v>
      </c>
    </row>
    <row r="61" spans="2:8" ht="15.75" customHeight="1" x14ac:dyDescent="0.2">
      <c r="B61" s="24" t="s">
        <v>270</v>
      </c>
      <c r="C61" s="24" t="s">
        <v>274</v>
      </c>
      <c r="D61" s="24" t="s">
        <v>150</v>
      </c>
      <c r="E61" s="25">
        <v>500</v>
      </c>
      <c r="F61" s="26">
        <v>2423.6</v>
      </c>
      <c r="G61" s="27">
        <v>1.67E-2</v>
      </c>
      <c r="H61" s="28">
        <v>7.9899999999999999E-2</v>
      </c>
    </row>
    <row r="62" spans="2:8" ht="15.75" customHeight="1" x14ac:dyDescent="0.2">
      <c r="B62" s="24" t="s">
        <v>272</v>
      </c>
      <c r="C62" s="24" t="s">
        <v>275</v>
      </c>
      <c r="D62" s="24" t="s">
        <v>150</v>
      </c>
      <c r="E62" s="25">
        <v>500</v>
      </c>
      <c r="F62" s="26">
        <v>2409.12</v>
      </c>
      <c r="G62" s="27">
        <v>1.66E-2</v>
      </c>
      <c r="H62" s="28">
        <v>8.0049999999999996E-2</v>
      </c>
    </row>
    <row r="63" spans="2:8" ht="15.75" customHeight="1" x14ac:dyDescent="0.2">
      <c r="B63" s="24" t="s">
        <v>276</v>
      </c>
      <c r="C63" s="24" t="s">
        <v>277</v>
      </c>
      <c r="D63" s="24" t="s">
        <v>150</v>
      </c>
      <c r="E63" s="25">
        <v>220</v>
      </c>
      <c r="F63" s="26">
        <v>1080.82</v>
      </c>
      <c r="G63" s="27">
        <v>7.4000000000000003E-3</v>
      </c>
      <c r="H63" s="28">
        <v>8.0948999999999993E-2</v>
      </c>
    </row>
    <row r="64" spans="2:8" ht="15.75" customHeight="1" x14ac:dyDescent="0.2">
      <c r="B64" s="23" t="s">
        <v>71</v>
      </c>
      <c r="C64" s="23"/>
      <c r="D64" s="23"/>
      <c r="E64" s="29"/>
      <c r="F64" s="30">
        <v>29320.34</v>
      </c>
      <c r="G64" s="31">
        <v>0.2021</v>
      </c>
      <c r="H64" s="32"/>
    </row>
    <row r="65" spans="2:16" ht="15.75" customHeight="1" x14ac:dyDescent="0.2">
      <c r="B65" s="24"/>
      <c r="C65" s="24"/>
      <c r="D65" s="24"/>
      <c r="E65" s="25"/>
      <c r="F65" s="26"/>
      <c r="G65" s="27"/>
      <c r="H65" s="28"/>
    </row>
    <row r="66" spans="2:16" ht="15.75" customHeight="1" x14ac:dyDescent="0.2">
      <c r="B66" s="23" t="s">
        <v>189</v>
      </c>
      <c r="C66" s="24"/>
      <c r="D66" s="24"/>
      <c r="E66" s="25"/>
      <c r="F66" s="26"/>
      <c r="G66" s="27"/>
      <c r="H66" s="28"/>
    </row>
    <row r="67" spans="2:16" ht="15.75" customHeight="1" x14ac:dyDescent="0.2">
      <c r="B67" s="24" t="s">
        <v>278</v>
      </c>
      <c r="C67" s="24" t="s">
        <v>279</v>
      </c>
      <c r="D67" s="24" t="s">
        <v>52</v>
      </c>
      <c r="E67" s="25">
        <v>2500000</v>
      </c>
      <c r="F67" s="26">
        <v>2484.1</v>
      </c>
      <c r="G67" s="27">
        <v>1.7100000000000001E-2</v>
      </c>
      <c r="H67" s="28">
        <v>6.8703E-2</v>
      </c>
    </row>
    <row r="68" spans="2:16" ht="15.75" customHeight="1" x14ac:dyDescent="0.2">
      <c r="B68" s="24" t="s">
        <v>280</v>
      </c>
      <c r="C68" s="24" t="s">
        <v>281</v>
      </c>
      <c r="D68" s="24" t="s">
        <v>52</v>
      </c>
      <c r="E68" s="25">
        <v>2000000</v>
      </c>
      <c r="F68" s="26">
        <v>1984.6</v>
      </c>
      <c r="G68" s="27">
        <v>1.37E-2</v>
      </c>
      <c r="H68" s="28">
        <v>6.9098999999999994E-2</v>
      </c>
      <c r="L68" s="3"/>
    </row>
    <row r="69" spans="2:16" ht="15.75" customHeight="1" x14ac:dyDescent="0.2">
      <c r="B69" s="23" t="s">
        <v>71</v>
      </c>
      <c r="C69" s="23"/>
      <c r="D69" s="23"/>
      <c r="E69" s="29"/>
      <c r="F69" s="30">
        <v>4468.7</v>
      </c>
      <c r="G69" s="31">
        <v>3.0800000000000001E-2</v>
      </c>
      <c r="H69" s="32"/>
    </row>
    <row r="70" spans="2:16" ht="15.75" customHeight="1" x14ac:dyDescent="0.2">
      <c r="B70" s="24"/>
      <c r="C70" s="24"/>
      <c r="D70" s="24"/>
      <c r="E70" s="25"/>
      <c r="F70" s="26"/>
      <c r="G70" s="27"/>
      <c r="H70" s="28"/>
      <c r="L70" s="3"/>
    </row>
    <row r="71" spans="2:16" ht="15.75" customHeight="1" x14ac:dyDescent="0.2">
      <c r="B71" s="35" t="s">
        <v>75</v>
      </c>
      <c r="C71" s="35"/>
      <c r="D71" s="35"/>
      <c r="E71" s="36"/>
      <c r="F71" s="30">
        <v>96516.52</v>
      </c>
      <c r="G71" s="31">
        <v>0.66520000000000001</v>
      </c>
      <c r="H71" s="32"/>
      <c r="L71" s="3"/>
    </row>
    <row r="72" spans="2:16" ht="15.75" customHeight="1" x14ac:dyDescent="0.2">
      <c r="B72" s="24"/>
      <c r="C72" s="24"/>
      <c r="D72" s="24"/>
      <c r="E72" s="25"/>
      <c r="F72" s="26"/>
      <c r="G72" s="27"/>
      <c r="H72" s="28"/>
      <c r="L72" s="3"/>
    </row>
    <row r="73" spans="2:16" ht="15.75" customHeight="1" x14ac:dyDescent="0.2">
      <c r="B73" s="24"/>
      <c r="C73" s="24"/>
      <c r="D73" s="24"/>
      <c r="E73" s="25"/>
      <c r="F73" s="26"/>
      <c r="G73" s="27"/>
      <c r="H73" s="28"/>
      <c r="L73" s="3"/>
    </row>
    <row r="74" spans="2:16" ht="15.75" customHeight="1" x14ac:dyDescent="0.2">
      <c r="B74" s="23" t="s">
        <v>76</v>
      </c>
      <c r="C74" s="24"/>
      <c r="D74" s="24"/>
      <c r="E74" s="25"/>
      <c r="F74" s="26"/>
      <c r="G74" s="27"/>
      <c r="H74" s="28"/>
      <c r="L74" s="3"/>
    </row>
    <row r="75" spans="2:16" ht="15.75" customHeight="1" x14ac:dyDescent="0.2">
      <c r="B75" s="51" t="s">
        <v>416</v>
      </c>
      <c r="C75" s="24"/>
      <c r="D75" s="24"/>
      <c r="E75" s="25"/>
      <c r="F75" s="26"/>
      <c r="G75" s="27"/>
      <c r="H75" s="28"/>
      <c r="L75" s="5"/>
      <c r="M75" s="5"/>
      <c r="N75" s="6"/>
      <c r="O75" s="6"/>
      <c r="P75" s="5"/>
    </row>
    <row r="76" spans="2:16" ht="15.75" customHeight="1" x14ac:dyDescent="0.2">
      <c r="B76" s="24" t="s">
        <v>77</v>
      </c>
      <c r="C76" s="24" t="s">
        <v>78</v>
      </c>
      <c r="D76" s="24"/>
      <c r="E76" s="25">
        <v>1778.711</v>
      </c>
      <c r="F76" s="26">
        <v>178.61</v>
      </c>
      <c r="G76" s="27">
        <v>1.1999999999999999E-3</v>
      </c>
      <c r="H76" s="28"/>
    </row>
    <row r="77" spans="2:16" ht="15.75" customHeight="1" x14ac:dyDescent="0.2">
      <c r="B77" s="24"/>
      <c r="C77" s="24"/>
      <c r="D77" s="24"/>
      <c r="E77" s="25"/>
      <c r="F77" s="26"/>
      <c r="G77" s="27"/>
      <c r="H77" s="28"/>
    </row>
    <row r="78" spans="2:16" ht="15.75" customHeight="1" x14ac:dyDescent="0.2">
      <c r="B78" s="35" t="s">
        <v>75</v>
      </c>
      <c r="C78" s="35"/>
      <c r="D78" s="35"/>
      <c r="E78" s="36"/>
      <c r="F78" s="30">
        <v>178.61</v>
      </c>
      <c r="G78" s="31">
        <v>1.1999999999999999E-3</v>
      </c>
      <c r="H78" s="32"/>
      <c r="L78" s="7"/>
      <c r="M78" s="7"/>
      <c r="N78" s="7"/>
      <c r="O78" s="7"/>
      <c r="P78" s="7"/>
    </row>
    <row r="79" spans="2:16" ht="15.75" customHeight="1" x14ac:dyDescent="0.2">
      <c r="B79" s="24"/>
      <c r="C79" s="24"/>
      <c r="D79" s="24"/>
      <c r="E79" s="25"/>
      <c r="F79" s="26"/>
      <c r="G79" s="27"/>
      <c r="H79" s="28"/>
      <c r="L79" s="7"/>
      <c r="M79" s="7"/>
      <c r="N79" s="7"/>
      <c r="O79" s="7"/>
      <c r="P79" s="7"/>
    </row>
    <row r="80" spans="2:16" ht="15.75" customHeight="1" x14ac:dyDescent="0.2">
      <c r="B80" s="23" t="s">
        <v>79</v>
      </c>
      <c r="C80" s="24"/>
      <c r="D80" s="24"/>
      <c r="E80" s="25"/>
      <c r="F80" s="26"/>
      <c r="G80" s="27"/>
      <c r="H80" s="28"/>
      <c r="L80" s="7"/>
      <c r="M80" s="7"/>
      <c r="N80" s="7"/>
      <c r="O80" s="7"/>
      <c r="P80" s="7"/>
    </row>
    <row r="81" spans="2:16" ht="15.75" customHeight="1" x14ac:dyDescent="0.2">
      <c r="B81" s="24" t="s">
        <v>80</v>
      </c>
      <c r="C81" s="24"/>
      <c r="D81" s="24"/>
      <c r="E81" s="25"/>
      <c r="F81" s="26">
        <v>6641.94</v>
      </c>
      <c r="G81" s="27">
        <v>4.58E-2</v>
      </c>
      <c r="H81" s="28"/>
      <c r="L81" s="7"/>
      <c r="M81" s="7"/>
      <c r="N81" s="7"/>
      <c r="O81" s="7"/>
      <c r="P81" s="7"/>
    </row>
    <row r="82" spans="2:16" ht="15.75" customHeight="1" x14ac:dyDescent="0.2">
      <c r="B82" s="23" t="s">
        <v>71</v>
      </c>
      <c r="C82" s="23"/>
      <c r="D82" s="23"/>
      <c r="E82" s="29"/>
      <c r="F82" s="30">
        <v>6641.94</v>
      </c>
      <c r="G82" s="31">
        <v>4.58E-2</v>
      </c>
      <c r="H82" s="32"/>
      <c r="L82" s="7"/>
      <c r="M82" s="7"/>
      <c r="N82" s="7"/>
      <c r="O82" s="7"/>
      <c r="P82" s="7"/>
    </row>
    <row r="83" spans="2:16" ht="15.75" customHeight="1" x14ac:dyDescent="0.2">
      <c r="B83" s="24"/>
      <c r="C83" s="24"/>
      <c r="D83" s="24"/>
      <c r="E83" s="25"/>
      <c r="F83" s="26"/>
      <c r="G83" s="27"/>
      <c r="H83" s="28"/>
      <c r="L83" s="7"/>
      <c r="M83" s="7"/>
      <c r="N83" s="7"/>
      <c r="O83" s="7"/>
      <c r="P83" s="7"/>
    </row>
    <row r="84" spans="2:16" ht="15.75" customHeight="1" x14ac:dyDescent="0.2">
      <c r="B84" s="35" t="s">
        <v>75</v>
      </c>
      <c r="C84" s="35"/>
      <c r="D84" s="35"/>
      <c r="E84" s="36"/>
      <c r="F84" s="30">
        <v>6641.94</v>
      </c>
      <c r="G84" s="31">
        <v>4.58E-2</v>
      </c>
      <c r="H84" s="32"/>
      <c r="L84" s="7"/>
      <c r="M84" s="7"/>
      <c r="N84" s="7"/>
      <c r="O84" s="7"/>
      <c r="P84" s="7"/>
    </row>
    <row r="85" spans="2:16" ht="15.75" customHeight="1" x14ac:dyDescent="0.2">
      <c r="B85" s="24" t="s">
        <v>81</v>
      </c>
      <c r="C85" s="24"/>
      <c r="D85" s="24"/>
      <c r="E85" s="25"/>
      <c r="F85" s="37">
        <v>-4718.3999999999996</v>
      </c>
      <c r="G85" s="38">
        <v>-3.2599999999999962E-2</v>
      </c>
      <c r="H85" s="28"/>
    </row>
    <row r="86" spans="2:16" ht="15.75" customHeight="1" x14ac:dyDescent="0.2">
      <c r="B86" s="39" t="s">
        <v>82</v>
      </c>
      <c r="C86" s="39"/>
      <c r="D86" s="39"/>
      <c r="E86" s="40"/>
      <c r="F86" s="41">
        <v>145103.76</v>
      </c>
      <c r="G86" s="42">
        <v>1</v>
      </c>
      <c r="H86" s="43"/>
      <c r="L86" s="3"/>
    </row>
    <row r="87" spans="2:16" ht="15.75" customHeight="1" x14ac:dyDescent="0.2">
      <c r="B87" s="2"/>
    </row>
    <row r="88" spans="2:16" ht="15.75" customHeight="1" x14ac:dyDescent="0.2">
      <c r="B88" s="12" t="s">
        <v>153</v>
      </c>
    </row>
    <row r="89" spans="2:16" ht="15.75" customHeight="1" x14ac:dyDescent="0.2">
      <c r="B89" s="12" t="s">
        <v>83</v>
      </c>
    </row>
    <row r="90" spans="2:16" ht="15.75" customHeight="1" x14ac:dyDescent="0.2">
      <c r="B90" s="12" t="s">
        <v>282</v>
      </c>
    </row>
    <row r="91" spans="2:16" ht="15.75" customHeight="1" thickBot="1" x14ac:dyDescent="0.25"/>
    <row r="92" spans="2:16" ht="35.25" customHeight="1" thickBot="1" x14ac:dyDescent="0.25">
      <c r="B92" s="55" t="s">
        <v>430</v>
      </c>
      <c r="C92" s="56" t="s">
        <v>431</v>
      </c>
      <c r="D92" s="56" t="s">
        <v>432</v>
      </c>
      <c r="E92" s="89" t="s">
        <v>433</v>
      </c>
      <c r="G92" s="2"/>
      <c r="H92" s="2"/>
    </row>
    <row r="93" spans="2:16" ht="24.95" customHeight="1" x14ac:dyDescent="0.2">
      <c r="B93" s="90" t="s">
        <v>15</v>
      </c>
      <c r="C93" s="149"/>
      <c r="D93" s="58"/>
      <c r="E93" s="150"/>
      <c r="G93" s="2"/>
      <c r="H93" s="2"/>
    </row>
    <row r="94" spans="2:16" ht="24.95" customHeight="1" x14ac:dyDescent="0.2">
      <c r="B94" s="60" t="s">
        <v>492</v>
      </c>
      <c r="C94" s="134"/>
      <c r="D94" s="139" t="s">
        <v>493</v>
      </c>
      <c r="E94" s="137"/>
      <c r="G94" s="2"/>
      <c r="H94" s="2"/>
    </row>
    <row r="95" spans="2:16" ht="33" customHeight="1" x14ac:dyDescent="0.2">
      <c r="B95" s="60" t="s">
        <v>494</v>
      </c>
      <c r="C95" s="134"/>
      <c r="D95" s="139"/>
      <c r="E95" s="137"/>
      <c r="G95" s="2"/>
      <c r="H95" s="2"/>
    </row>
    <row r="96" spans="2:16" ht="24.95" customHeight="1" thickBot="1" x14ac:dyDescent="0.25">
      <c r="B96" s="86" t="s">
        <v>495</v>
      </c>
      <c r="C96" s="135"/>
      <c r="D96" s="95" t="s">
        <v>464</v>
      </c>
      <c r="E96" s="138"/>
      <c r="G96" s="2"/>
      <c r="H96" s="2"/>
    </row>
    <row r="97" spans="2:16" ht="24.95" customHeight="1" x14ac:dyDescent="0.2">
      <c r="B97" s="63" t="s">
        <v>439</v>
      </c>
      <c r="C97" s="64"/>
      <c r="D97" s="65"/>
      <c r="E97" s="66"/>
      <c r="G97" s="2"/>
      <c r="H97" s="2"/>
    </row>
    <row r="99" spans="2:16" ht="12" x14ac:dyDescent="0.2">
      <c r="B99" s="2" t="s">
        <v>440</v>
      </c>
      <c r="C99" s="2"/>
      <c r="D99" s="2"/>
      <c r="G99" s="2"/>
      <c r="H99" s="2"/>
    </row>
    <row r="100" spans="2:16" ht="12" x14ac:dyDescent="0.2">
      <c r="B100" s="3" t="s">
        <v>441</v>
      </c>
      <c r="C100" s="2"/>
      <c r="D100" s="2"/>
      <c r="G100" s="2"/>
      <c r="H100" s="2"/>
    </row>
    <row r="101" spans="2:16" ht="15.75" customHeight="1" thickBot="1" x14ac:dyDescent="0.25">
      <c r="L101" s="7"/>
      <c r="M101" s="7"/>
      <c r="N101" s="7"/>
      <c r="O101" s="7"/>
      <c r="P101" s="7"/>
    </row>
    <row r="102" spans="2:16" ht="15.75" customHeight="1" thickBot="1" x14ac:dyDescent="0.3">
      <c r="B102" s="67"/>
      <c r="C102" s="140" t="s">
        <v>442</v>
      </c>
      <c r="D102" s="141"/>
      <c r="E102" s="141"/>
      <c r="F102" s="142"/>
      <c r="L102" s="7"/>
      <c r="M102" s="7"/>
      <c r="N102" s="7"/>
      <c r="O102" s="7"/>
      <c r="P102" s="7"/>
    </row>
    <row r="103" spans="2:16" ht="15.75" customHeight="1" thickBot="1" x14ac:dyDescent="0.25">
      <c r="B103" s="127" t="s">
        <v>15</v>
      </c>
      <c r="C103" s="68" t="s">
        <v>443</v>
      </c>
      <c r="D103" s="130" t="s">
        <v>444</v>
      </c>
      <c r="E103" s="130" t="s">
        <v>445</v>
      </c>
      <c r="F103" s="130" t="s">
        <v>446</v>
      </c>
      <c r="L103" s="7"/>
      <c r="M103" s="7"/>
      <c r="N103" s="7"/>
      <c r="O103" s="7"/>
      <c r="P103" s="7"/>
    </row>
    <row r="104" spans="2:16" ht="15.75" customHeight="1" thickBot="1" x14ac:dyDescent="0.25">
      <c r="B104" s="128"/>
      <c r="C104" s="69" t="s">
        <v>447</v>
      </c>
      <c r="D104" s="131"/>
      <c r="E104" s="131"/>
      <c r="F104" s="131"/>
      <c r="L104" s="7"/>
      <c r="M104" s="7"/>
      <c r="N104" s="7"/>
      <c r="O104" s="7"/>
      <c r="P104" s="7"/>
    </row>
    <row r="105" spans="2:16" ht="15.75" customHeight="1" thickBot="1" x14ac:dyDescent="0.3">
      <c r="B105" s="128"/>
      <c r="C105" s="70" t="s">
        <v>448</v>
      </c>
      <c r="D105" s="71"/>
      <c r="E105" s="122" t="s">
        <v>485</v>
      </c>
      <c r="F105" s="72"/>
      <c r="L105" s="7"/>
      <c r="M105" s="7"/>
      <c r="N105" s="7"/>
      <c r="O105" s="7"/>
      <c r="P105" s="7"/>
    </row>
    <row r="106" spans="2:16" ht="15.75" customHeight="1" thickBot="1" x14ac:dyDescent="0.3">
      <c r="B106" s="128"/>
      <c r="C106" s="70" t="s">
        <v>449</v>
      </c>
      <c r="D106" s="72"/>
      <c r="E106" s="73"/>
      <c r="F106" s="72"/>
    </row>
    <row r="107" spans="2:16" ht="15.75" customHeight="1" thickBot="1" x14ac:dyDescent="0.3">
      <c r="B107" s="129"/>
      <c r="C107" s="70" t="s">
        <v>450</v>
      </c>
      <c r="D107" s="74"/>
      <c r="E107" s="88"/>
      <c r="F107" s="72"/>
      <c r="L107" s="3"/>
    </row>
    <row r="109" spans="2:16" ht="15.75" customHeight="1" x14ac:dyDescent="0.2">
      <c r="B109" s="165" t="s">
        <v>496</v>
      </c>
      <c r="C109" s="165"/>
      <c r="D109" s="165"/>
      <c r="E109" s="165"/>
      <c r="F109" s="165"/>
    </row>
    <row r="110" spans="2:16" ht="15.75" customHeight="1" x14ac:dyDescent="0.2">
      <c r="B110" s="165"/>
      <c r="C110" s="165"/>
      <c r="D110" s="165"/>
      <c r="E110" s="165"/>
      <c r="F110" s="165"/>
    </row>
    <row r="111" spans="2:16" ht="15.75" customHeight="1" x14ac:dyDescent="0.2">
      <c r="B111" s="165"/>
      <c r="C111" s="165"/>
      <c r="D111" s="165"/>
      <c r="E111" s="165"/>
      <c r="F111" s="165"/>
    </row>
    <row r="112" spans="2:16" ht="15.75" customHeight="1" thickBot="1" x14ac:dyDescent="0.25"/>
    <row r="113" spans="2:12" ht="15.75" customHeight="1" thickBot="1" x14ac:dyDescent="0.25">
      <c r="B113" s="76"/>
      <c r="C113" s="77" t="s">
        <v>452</v>
      </c>
      <c r="L113" s="3"/>
    </row>
    <row r="114" spans="2:12" ht="29.1" customHeight="1" thickBot="1" x14ac:dyDescent="0.25">
      <c r="B114" s="78" t="s">
        <v>453</v>
      </c>
      <c r="C114" s="83" t="s">
        <v>15</v>
      </c>
    </row>
    <row r="115" spans="2:12" ht="15.75" customHeight="1" thickBot="1" x14ac:dyDescent="0.25">
      <c r="B115" s="78" t="s">
        <v>454</v>
      </c>
      <c r="C115" s="80" t="s">
        <v>497</v>
      </c>
    </row>
    <row r="116" spans="2:12" ht="15.75" customHeight="1" thickBot="1" x14ac:dyDescent="0.25">
      <c r="B116" s="78" t="s">
        <v>456</v>
      </c>
      <c r="C116" s="81">
        <v>7.66</v>
      </c>
    </row>
    <row r="117" spans="2:12" ht="15.75" customHeight="1" thickBot="1" x14ac:dyDescent="0.25">
      <c r="B117" s="78" t="s">
        <v>457</v>
      </c>
      <c r="C117" s="81">
        <v>0.94257534246575347</v>
      </c>
      <c r="D117" s="82"/>
    </row>
    <row r="118" spans="2:12" ht="15.75" customHeight="1" thickBot="1" x14ac:dyDescent="0.25">
      <c r="B118" s="78" t="s">
        <v>458</v>
      </c>
      <c r="C118" s="81">
        <v>0.98506849315068501</v>
      </c>
      <c r="D118" s="82"/>
    </row>
    <row r="119" spans="2:12" ht="15.75" customHeight="1" thickBot="1" x14ac:dyDescent="0.25">
      <c r="B119" s="78" t="s">
        <v>459</v>
      </c>
      <c r="C119" s="83" t="s">
        <v>511</v>
      </c>
    </row>
  </sheetData>
  <mergeCells count="9">
    <mergeCell ref="B109:F111"/>
    <mergeCell ref="C93:C96"/>
    <mergeCell ref="E93:E96"/>
    <mergeCell ref="D94:D95"/>
    <mergeCell ref="C102:F102"/>
    <mergeCell ref="B103:B107"/>
    <mergeCell ref="D103:D104"/>
    <mergeCell ref="E103:E104"/>
    <mergeCell ref="F103:F104"/>
  </mergeCells>
  <hyperlinks>
    <hyperlink ref="I1" location="'Sheet1'!A1" display="Index" xr:uid="{B321B5EC-67C5-4374-9D52-775625DC2CA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5AE03-64B0-4048-9A2E-19A44E6CDFDA}">
  <dimension ref="B1:P86"/>
  <sheetViews>
    <sheetView workbookViewId="0">
      <selection activeCell="C71" sqref="C71:C74"/>
    </sheetView>
  </sheetViews>
  <sheetFormatPr defaultColWidth="9.140625" defaultRowHeight="15.75" customHeight="1" x14ac:dyDescent="0.2"/>
  <cols>
    <col min="1" max="1" width="3.7109375" style="2" customWidth="1"/>
    <col min="2" max="2" width="50.5703125" style="9" customWidth="1"/>
    <col min="3" max="3" width="22.42578125" style="9" customWidth="1"/>
    <col min="4" max="4" width="26.7109375" style="9" customWidth="1"/>
    <col min="5" max="5" width="2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427</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283</v>
      </c>
      <c r="C8" s="24" t="s">
        <v>284</v>
      </c>
      <c r="D8" s="24" t="s">
        <v>52</v>
      </c>
      <c r="E8" s="25">
        <v>1500000</v>
      </c>
      <c r="F8" s="26">
        <v>1518.64</v>
      </c>
      <c r="G8" s="27">
        <v>0.12280000000000001</v>
      </c>
      <c r="H8" s="28">
        <v>7.3844000000000007E-2</v>
      </c>
    </row>
    <row r="9" spans="2:9" ht="15.75" customHeight="1" x14ac:dyDescent="0.2">
      <c r="B9" s="24" t="s">
        <v>285</v>
      </c>
      <c r="C9" s="24" t="s">
        <v>286</v>
      </c>
      <c r="D9" s="24" t="s">
        <v>64</v>
      </c>
      <c r="E9" s="25">
        <v>100</v>
      </c>
      <c r="F9" s="26">
        <v>1019.64</v>
      </c>
      <c r="G9" s="27">
        <v>8.2500000000000004E-2</v>
      </c>
      <c r="H9" s="28">
        <v>7.8E-2</v>
      </c>
    </row>
    <row r="10" spans="2:9" ht="15.75" customHeight="1" x14ac:dyDescent="0.2">
      <c r="B10" s="24" t="s">
        <v>287</v>
      </c>
      <c r="C10" s="24" t="s">
        <v>288</v>
      </c>
      <c r="D10" s="24" t="s">
        <v>64</v>
      </c>
      <c r="E10" s="25">
        <v>1000</v>
      </c>
      <c r="F10" s="26">
        <v>1014.43</v>
      </c>
      <c r="G10" s="27">
        <v>8.2000000000000003E-2</v>
      </c>
      <c r="H10" s="28">
        <v>7.8700000000000006E-2</v>
      </c>
    </row>
    <row r="11" spans="2:9" ht="15.75" customHeight="1" x14ac:dyDescent="0.2">
      <c r="B11" s="24" t="s">
        <v>84</v>
      </c>
      <c r="C11" s="24" t="s">
        <v>85</v>
      </c>
      <c r="D11" s="24" t="s">
        <v>52</v>
      </c>
      <c r="E11" s="25">
        <v>1000000</v>
      </c>
      <c r="F11" s="26">
        <v>1014.37</v>
      </c>
      <c r="G11" s="27">
        <v>8.2000000000000003E-2</v>
      </c>
      <c r="H11" s="28">
        <v>7.4116000000000001E-2</v>
      </c>
    </row>
    <row r="12" spans="2:9" ht="15.75" customHeight="1" x14ac:dyDescent="0.2">
      <c r="B12" s="24" t="s">
        <v>114</v>
      </c>
      <c r="C12" s="24" t="s">
        <v>115</v>
      </c>
      <c r="D12" s="24" t="s">
        <v>109</v>
      </c>
      <c r="E12" s="25">
        <v>100</v>
      </c>
      <c r="F12" s="26">
        <v>1003.91</v>
      </c>
      <c r="G12" s="27">
        <v>8.1199999999999994E-2</v>
      </c>
      <c r="H12" s="28">
        <v>7.8589999999999993E-2</v>
      </c>
    </row>
    <row r="13" spans="2:9" ht="15.75" customHeight="1" x14ac:dyDescent="0.2">
      <c r="B13" s="24" t="s">
        <v>289</v>
      </c>
      <c r="C13" s="24" t="s">
        <v>290</v>
      </c>
      <c r="D13" s="24" t="s">
        <v>64</v>
      </c>
      <c r="E13" s="25">
        <v>100</v>
      </c>
      <c r="F13" s="26">
        <v>999.41</v>
      </c>
      <c r="G13" s="27">
        <v>8.0799999999999997E-2</v>
      </c>
      <c r="H13" s="28">
        <v>8.1000000000000003E-2</v>
      </c>
    </row>
    <row r="14" spans="2:9" ht="15.75" customHeight="1" x14ac:dyDescent="0.2">
      <c r="B14" s="24" t="s">
        <v>291</v>
      </c>
      <c r="C14" s="24" t="s">
        <v>292</v>
      </c>
      <c r="D14" s="24" t="s">
        <v>109</v>
      </c>
      <c r="E14" s="25">
        <v>100</v>
      </c>
      <c r="F14" s="26">
        <v>996.12</v>
      </c>
      <c r="G14" s="27">
        <v>8.0600000000000005E-2</v>
      </c>
      <c r="H14" s="28">
        <v>7.8700000000000006E-2</v>
      </c>
    </row>
    <row r="15" spans="2:9" ht="15.75" customHeight="1" x14ac:dyDescent="0.2">
      <c r="B15" s="24" t="s">
        <v>293</v>
      </c>
      <c r="C15" s="24" t="s">
        <v>294</v>
      </c>
      <c r="D15" s="24" t="s">
        <v>109</v>
      </c>
      <c r="E15" s="25">
        <v>700</v>
      </c>
      <c r="F15" s="26">
        <v>742.97</v>
      </c>
      <c r="G15" s="27">
        <v>6.0100000000000001E-2</v>
      </c>
      <c r="H15" s="28">
        <v>8.1693000000000002E-2</v>
      </c>
    </row>
    <row r="16" spans="2:9" ht="15.75" customHeight="1" x14ac:dyDescent="0.2">
      <c r="B16" s="24" t="s">
        <v>185</v>
      </c>
      <c r="C16" s="24" t="s">
        <v>186</v>
      </c>
      <c r="D16" s="24" t="s">
        <v>52</v>
      </c>
      <c r="E16" s="25">
        <v>700000</v>
      </c>
      <c r="F16" s="26">
        <v>718.4</v>
      </c>
      <c r="G16" s="27">
        <v>5.8099999999999999E-2</v>
      </c>
      <c r="H16" s="28">
        <v>7.2271000000000002E-2</v>
      </c>
    </row>
    <row r="17" spans="2:8" ht="15.75" customHeight="1" x14ac:dyDescent="0.2">
      <c r="B17" s="24" t="s">
        <v>295</v>
      </c>
      <c r="C17" s="24" t="s">
        <v>296</v>
      </c>
      <c r="D17" s="24" t="s">
        <v>64</v>
      </c>
      <c r="E17" s="25">
        <v>50</v>
      </c>
      <c r="F17" s="26">
        <v>519.58000000000004</v>
      </c>
      <c r="G17" s="27">
        <v>4.2000000000000003E-2</v>
      </c>
      <c r="H17" s="28">
        <v>7.7424999999999994E-2</v>
      </c>
    </row>
    <row r="18" spans="2:8" ht="15.75" customHeight="1" x14ac:dyDescent="0.2">
      <c r="B18" s="24" t="s">
        <v>297</v>
      </c>
      <c r="C18" s="24" t="s">
        <v>298</v>
      </c>
      <c r="D18" s="24" t="s">
        <v>64</v>
      </c>
      <c r="E18" s="25">
        <v>500</v>
      </c>
      <c r="F18" s="26">
        <v>518.79</v>
      </c>
      <c r="G18" s="27">
        <v>4.2000000000000003E-2</v>
      </c>
      <c r="H18" s="28">
        <v>8.1500000000000003E-2</v>
      </c>
    </row>
    <row r="19" spans="2:8" ht="15.75" customHeight="1" x14ac:dyDescent="0.2">
      <c r="B19" s="24" t="s">
        <v>299</v>
      </c>
      <c r="C19" s="24" t="s">
        <v>300</v>
      </c>
      <c r="D19" s="24" t="s">
        <v>64</v>
      </c>
      <c r="E19" s="25">
        <v>50</v>
      </c>
      <c r="F19" s="26">
        <v>501.73</v>
      </c>
      <c r="G19" s="27">
        <v>4.0599999999999997E-2</v>
      </c>
      <c r="H19" s="28">
        <v>8.0787999999999999E-2</v>
      </c>
    </row>
    <row r="20" spans="2:8" ht="15.75" customHeight="1" x14ac:dyDescent="0.2">
      <c r="B20" s="24" t="s">
        <v>301</v>
      </c>
      <c r="C20" s="24" t="s">
        <v>302</v>
      </c>
      <c r="D20" s="24" t="s">
        <v>52</v>
      </c>
      <c r="E20" s="25">
        <v>500000</v>
      </c>
      <c r="F20" s="26">
        <v>489.36</v>
      </c>
      <c r="G20" s="27">
        <v>3.9600000000000003E-2</v>
      </c>
      <c r="H20" s="28">
        <v>7.7394000000000004E-2</v>
      </c>
    </row>
    <row r="21" spans="2:8" ht="15.75" customHeight="1" x14ac:dyDescent="0.2">
      <c r="B21" s="24" t="s">
        <v>179</v>
      </c>
      <c r="C21" s="24" t="s">
        <v>180</v>
      </c>
      <c r="D21" s="24" t="s">
        <v>52</v>
      </c>
      <c r="E21" s="25">
        <v>150000</v>
      </c>
      <c r="F21" s="26">
        <v>155.47999999999999</v>
      </c>
      <c r="G21" s="27">
        <v>1.26E-2</v>
      </c>
      <c r="H21" s="28">
        <v>7.3963000000000001E-2</v>
      </c>
    </row>
    <row r="22" spans="2:8" ht="15.75" customHeight="1" x14ac:dyDescent="0.2">
      <c r="B22" s="24" t="s">
        <v>112</v>
      </c>
      <c r="C22" s="24" t="s">
        <v>113</v>
      </c>
      <c r="D22" s="24" t="s">
        <v>52</v>
      </c>
      <c r="E22" s="25">
        <v>100000</v>
      </c>
      <c r="F22" s="26">
        <v>100.25</v>
      </c>
      <c r="G22" s="27">
        <v>8.0999999999999996E-3</v>
      </c>
      <c r="H22" s="28">
        <v>7.392E-2</v>
      </c>
    </row>
    <row r="23" spans="2:8" ht="15.75" customHeight="1" x14ac:dyDescent="0.2">
      <c r="B23" s="24" t="s">
        <v>303</v>
      </c>
      <c r="C23" s="24" t="s">
        <v>304</v>
      </c>
      <c r="D23" s="24" t="s">
        <v>52</v>
      </c>
      <c r="E23" s="25">
        <v>76100</v>
      </c>
      <c r="F23" s="26">
        <v>77.36</v>
      </c>
      <c r="G23" s="27">
        <v>6.3E-3</v>
      </c>
      <c r="H23" s="28">
        <v>7.8295000000000003E-2</v>
      </c>
    </row>
    <row r="24" spans="2:8" ht="15.75" customHeight="1" x14ac:dyDescent="0.2">
      <c r="B24" s="23" t="s">
        <v>71</v>
      </c>
      <c r="C24" s="23"/>
      <c r="D24" s="23"/>
      <c r="E24" s="29"/>
      <c r="F24" s="30">
        <v>11390.44</v>
      </c>
      <c r="G24" s="31">
        <v>0.92130000000000001</v>
      </c>
      <c r="H24" s="32"/>
    </row>
    <row r="25" spans="2:8" ht="15.75" customHeight="1" x14ac:dyDescent="0.2">
      <c r="B25" s="24"/>
      <c r="C25" s="24"/>
      <c r="D25" s="24"/>
      <c r="E25" s="25"/>
      <c r="F25" s="26"/>
      <c r="G25" s="27"/>
      <c r="H25" s="28"/>
    </row>
    <row r="26" spans="2:8" ht="15.75" customHeight="1" x14ac:dyDescent="0.2">
      <c r="B26" s="23" t="s">
        <v>72</v>
      </c>
      <c r="C26" s="24"/>
      <c r="D26" s="24"/>
      <c r="E26" s="25"/>
      <c r="F26" s="26"/>
      <c r="G26" s="27"/>
      <c r="H26" s="28"/>
    </row>
    <row r="27" spans="2:8" ht="15.75" customHeight="1" x14ac:dyDescent="0.2">
      <c r="B27" s="23" t="s">
        <v>71</v>
      </c>
      <c r="C27" s="24"/>
      <c r="D27" s="24"/>
      <c r="E27" s="25"/>
      <c r="F27" s="33" t="s">
        <v>73</v>
      </c>
      <c r="G27" s="34" t="s">
        <v>73</v>
      </c>
      <c r="H27" s="28"/>
    </row>
    <row r="28" spans="2:8" ht="15.75" customHeight="1" x14ac:dyDescent="0.2">
      <c r="B28" s="24"/>
      <c r="C28" s="24"/>
      <c r="D28" s="24"/>
      <c r="E28" s="25"/>
      <c r="F28" s="26"/>
      <c r="G28" s="27"/>
      <c r="H28" s="28"/>
    </row>
    <row r="29" spans="2:8" ht="15.75" customHeight="1" x14ac:dyDescent="0.2">
      <c r="B29" s="23" t="s">
        <v>74</v>
      </c>
      <c r="C29" s="24"/>
      <c r="D29" s="24"/>
      <c r="E29" s="25"/>
      <c r="F29" s="26"/>
      <c r="G29" s="27"/>
      <c r="H29" s="28"/>
    </row>
    <row r="30" spans="2:8" ht="15.75" customHeight="1" x14ac:dyDescent="0.2">
      <c r="B30" s="23" t="s">
        <v>71</v>
      </c>
      <c r="C30" s="24"/>
      <c r="D30" s="24"/>
      <c r="E30" s="25"/>
      <c r="F30" s="33" t="s">
        <v>73</v>
      </c>
      <c r="G30" s="34" t="s">
        <v>73</v>
      </c>
      <c r="H30" s="28"/>
    </row>
    <row r="31" spans="2:8" ht="15.75" customHeight="1" x14ac:dyDescent="0.2">
      <c r="B31" s="24"/>
      <c r="C31" s="24"/>
      <c r="D31" s="24"/>
      <c r="E31" s="25"/>
      <c r="F31" s="26"/>
      <c r="G31" s="27"/>
      <c r="H31" s="28"/>
    </row>
    <row r="32" spans="2:8" ht="15.75" customHeight="1" x14ac:dyDescent="0.2">
      <c r="B32" s="35" t="s">
        <v>75</v>
      </c>
      <c r="C32" s="35"/>
      <c r="D32" s="35"/>
      <c r="E32" s="36"/>
      <c r="F32" s="30">
        <v>11390.44</v>
      </c>
      <c r="G32" s="31">
        <v>0.92110000000000003</v>
      </c>
      <c r="H32" s="32"/>
    </row>
    <row r="33" spans="2:8" ht="15.75" customHeight="1" x14ac:dyDescent="0.2">
      <c r="B33" s="24"/>
      <c r="C33" s="24"/>
      <c r="D33" s="24"/>
      <c r="E33" s="25"/>
      <c r="F33" s="26"/>
      <c r="G33" s="27"/>
      <c r="H33" s="28"/>
    </row>
    <row r="34" spans="2:8" ht="15.75" customHeight="1" x14ac:dyDescent="0.2">
      <c r="B34" s="24"/>
      <c r="C34" s="24"/>
      <c r="D34" s="24"/>
      <c r="E34" s="25"/>
      <c r="F34" s="26"/>
      <c r="G34" s="27"/>
      <c r="H34" s="28"/>
    </row>
    <row r="35" spans="2:8" ht="15.75" customHeight="1" x14ac:dyDescent="0.2">
      <c r="B35" s="23" t="s">
        <v>76</v>
      </c>
      <c r="C35" s="24"/>
      <c r="D35" s="24"/>
      <c r="E35" s="25"/>
      <c r="F35" s="26"/>
      <c r="G35" s="27"/>
      <c r="H35" s="28"/>
    </row>
    <row r="36" spans="2:8" ht="15.75" customHeight="1" x14ac:dyDescent="0.2">
      <c r="B36" s="51" t="s">
        <v>416</v>
      </c>
      <c r="C36" s="24"/>
      <c r="D36" s="24"/>
      <c r="E36" s="25"/>
      <c r="F36" s="26"/>
      <c r="G36" s="27"/>
      <c r="H36" s="28"/>
    </row>
    <row r="37" spans="2:8" ht="15.75" customHeight="1" x14ac:dyDescent="0.2">
      <c r="B37" s="24" t="s">
        <v>77</v>
      </c>
      <c r="C37" s="24" t="s">
        <v>78</v>
      </c>
      <c r="D37" s="24"/>
      <c r="E37" s="25">
        <v>360.28199999999998</v>
      </c>
      <c r="F37" s="26">
        <v>36.18</v>
      </c>
      <c r="G37" s="27">
        <v>2.8999999999999998E-3</v>
      </c>
      <c r="H37" s="28"/>
    </row>
    <row r="38" spans="2:8" ht="15.75" customHeight="1" x14ac:dyDescent="0.2">
      <c r="B38" s="24"/>
      <c r="C38" s="24"/>
      <c r="D38" s="24"/>
      <c r="E38" s="25"/>
      <c r="F38" s="26"/>
      <c r="G38" s="27"/>
      <c r="H38" s="28"/>
    </row>
    <row r="39" spans="2:8" ht="15.75" customHeight="1" x14ac:dyDescent="0.2">
      <c r="B39" s="35" t="s">
        <v>75</v>
      </c>
      <c r="C39" s="35"/>
      <c r="D39" s="35"/>
      <c r="E39" s="36"/>
      <c r="F39" s="30">
        <v>36.18</v>
      </c>
      <c r="G39" s="31">
        <v>2.8999999999999998E-3</v>
      </c>
      <c r="H39" s="32"/>
    </row>
    <row r="40" spans="2:8" ht="15.75" customHeight="1" x14ac:dyDescent="0.2">
      <c r="B40" s="24"/>
      <c r="C40" s="24"/>
      <c r="D40" s="24"/>
      <c r="E40" s="25"/>
      <c r="F40" s="26"/>
      <c r="G40" s="27"/>
      <c r="H40" s="28"/>
    </row>
    <row r="41" spans="2:8" ht="15.75" customHeight="1" x14ac:dyDescent="0.2">
      <c r="B41" s="23" t="s">
        <v>79</v>
      </c>
      <c r="C41" s="24"/>
      <c r="D41" s="24"/>
      <c r="E41" s="25"/>
      <c r="F41" s="26"/>
      <c r="G41" s="27"/>
      <c r="H41" s="28"/>
    </row>
    <row r="42" spans="2:8" ht="15.75" customHeight="1" x14ac:dyDescent="0.2">
      <c r="B42" s="24" t="s">
        <v>80</v>
      </c>
      <c r="C42" s="24"/>
      <c r="D42" s="24"/>
      <c r="E42" s="25"/>
      <c r="F42" s="26">
        <v>940.95</v>
      </c>
      <c r="G42" s="27">
        <v>7.6100000000000001E-2</v>
      </c>
      <c r="H42" s="28"/>
    </row>
    <row r="43" spans="2:8" ht="15.75" customHeight="1" x14ac:dyDescent="0.2">
      <c r="B43" s="23" t="s">
        <v>71</v>
      </c>
      <c r="C43" s="23"/>
      <c r="D43" s="23"/>
      <c r="E43" s="29"/>
      <c r="F43" s="30">
        <v>940.95</v>
      </c>
      <c r="G43" s="31">
        <v>7.6100000000000001E-2</v>
      </c>
      <c r="H43" s="32"/>
    </row>
    <row r="44" spans="2:8" ht="15.75" customHeight="1" x14ac:dyDescent="0.2">
      <c r="B44" s="24"/>
      <c r="C44" s="24"/>
      <c r="D44" s="24"/>
      <c r="E44" s="25"/>
      <c r="F44" s="26"/>
      <c r="G44" s="27"/>
      <c r="H44" s="28"/>
    </row>
    <row r="45" spans="2:8" ht="15.75" customHeight="1" x14ac:dyDescent="0.2">
      <c r="B45" s="35" t="s">
        <v>75</v>
      </c>
      <c r="C45" s="35"/>
      <c r="D45" s="35"/>
      <c r="E45" s="36"/>
      <c r="F45" s="30">
        <v>940.95</v>
      </c>
      <c r="G45" s="31">
        <v>7.6100000000000001E-2</v>
      </c>
      <c r="H45" s="32"/>
    </row>
    <row r="46" spans="2:8" ht="15.75" customHeight="1" x14ac:dyDescent="0.2">
      <c r="B46" s="24" t="s">
        <v>81</v>
      </c>
      <c r="C46" s="24"/>
      <c r="D46" s="24"/>
      <c r="E46" s="25"/>
      <c r="F46" s="37">
        <v>-1.46</v>
      </c>
      <c r="G46" s="38">
        <v>-9.9999999999988987E-5</v>
      </c>
      <c r="H46" s="28"/>
    </row>
    <row r="47" spans="2:8" ht="15.75" customHeight="1" x14ac:dyDescent="0.2">
      <c r="B47" s="39" t="s">
        <v>82</v>
      </c>
      <c r="C47" s="39"/>
      <c r="D47" s="39"/>
      <c r="E47" s="40"/>
      <c r="F47" s="41">
        <v>12366.11</v>
      </c>
      <c r="G47" s="42">
        <v>1</v>
      </c>
      <c r="H47" s="43"/>
    </row>
    <row r="48" spans="2:8" ht="15.75" customHeight="1" x14ac:dyDescent="0.2">
      <c r="B48" s="2"/>
    </row>
    <row r="49" spans="2:12" ht="15.75" customHeight="1" x14ac:dyDescent="0.2">
      <c r="B49" s="12" t="s">
        <v>83</v>
      </c>
    </row>
    <row r="50" spans="2:12" ht="15.75" customHeight="1" thickBot="1" x14ac:dyDescent="0.25"/>
    <row r="51" spans="2:12" ht="35.25" customHeight="1" thickBot="1" x14ac:dyDescent="0.25">
      <c r="B51" s="55" t="s">
        <v>430</v>
      </c>
      <c r="C51" s="56" t="s">
        <v>431</v>
      </c>
      <c r="D51" s="56" t="s">
        <v>432</v>
      </c>
      <c r="E51" s="89" t="s">
        <v>433</v>
      </c>
      <c r="G51" s="2"/>
      <c r="H51" s="2"/>
    </row>
    <row r="52" spans="2:12" ht="24.95" customHeight="1" x14ac:dyDescent="0.2">
      <c r="B52" s="90" t="s">
        <v>16</v>
      </c>
      <c r="C52" s="133"/>
      <c r="D52" s="58"/>
      <c r="E52" s="150"/>
      <c r="G52" s="2"/>
      <c r="H52" s="2"/>
    </row>
    <row r="53" spans="2:12" ht="24.95" customHeight="1" x14ac:dyDescent="0.2">
      <c r="B53" s="60" t="s">
        <v>498</v>
      </c>
      <c r="C53" s="134"/>
      <c r="D53" s="139" t="s">
        <v>499</v>
      </c>
      <c r="E53" s="137"/>
      <c r="G53" s="2"/>
      <c r="H53" s="2"/>
    </row>
    <row r="54" spans="2:12" ht="24" customHeight="1" x14ac:dyDescent="0.2">
      <c r="B54" s="60" t="s">
        <v>500</v>
      </c>
      <c r="C54" s="134"/>
      <c r="D54" s="139"/>
      <c r="E54" s="137"/>
      <c r="G54" s="2"/>
      <c r="H54" s="2"/>
    </row>
    <row r="55" spans="2:12" ht="24.95" customHeight="1" thickBot="1" x14ac:dyDescent="0.25">
      <c r="B55" s="91" t="s">
        <v>437</v>
      </c>
      <c r="C55" s="135"/>
      <c r="D55" s="95" t="s">
        <v>464</v>
      </c>
      <c r="E55" s="138"/>
      <c r="G55" s="2"/>
      <c r="H55" s="2"/>
    </row>
    <row r="56" spans="2:12" ht="24.95" customHeight="1" x14ac:dyDescent="0.2">
      <c r="B56" s="63" t="s">
        <v>439</v>
      </c>
      <c r="C56" s="64"/>
      <c r="D56" s="65"/>
      <c r="E56" s="66"/>
      <c r="G56" s="2"/>
      <c r="H56" s="2"/>
    </row>
    <row r="58" spans="2:12" ht="12" x14ac:dyDescent="0.2">
      <c r="B58" s="2" t="s">
        <v>440</v>
      </c>
      <c r="C58" s="2"/>
      <c r="D58" s="2"/>
      <c r="G58" s="2"/>
      <c r="H58" s="2"/>
    </row>
    <row r="59" spans="2:12" ht="12" x14ac:dyDescent="0.2">
      <c r="B59" s="3" t="s">
        <v>441</v>
      </c>
      <c r="C59" s="2"/>
      <c r="D59" s="2"/>
      <c r="G59" s="2"/>
      <c r="H59" s="2"/>
    </row>
    <row r="60" spans="2:12" ht="15.75" customHeight="1" thickBot="1" x14ac:dyDescent="0.25"/>
    <row r="61" spans="2:12" ht="15.75" customHeight="1" thickBot="1" x14ac:dyDescent="0.3">
      <c r="B61" s="67"/>
      <c r="C61" s="140" t="s">
        <v>442</v>
      </c>
      <c r="D61" s="141"/>
      <c r="E61" s="141"/>
      <c r="F61" s="142"/>
    </row>
    <row r="62" spans="2:12" ht="15.75" customHeight="1" thickBot="1" x14ac:dyDescent="0.25">
      <c r="B62" s="127" t="s">
        <v>16</v>
      </c>
      <c r="C62" s="68" t="s">
        <v>443</v>
      </c>
      <c r="D62" s="130" t="s">
        <v>444</v>
      </c>
      <c r="E62" s="130" t="s">
        <v>445</v>
      </c>
      <c r="F62" s="130" t="s">
        <v>446</v>
      </c>
    </row>
    <row r="63" spans="2:12" ht="15.75" customHeight="1" thickBot="1" x14ac:dyDescent="0.25">
      <c r="B63" s="128"/>
      <c r="C63" s="69" t="s">
        <v>447</v>
      </c>
      <c r="D63" s="131"/>
      <c r="E63" s="131"/>
      <c r="F63" s="131"/>
    </row>
    <row r="64" spans="2:12" ht="15.75" customHeight="1" thickBot="1" x14ac:dyDescent="0.3">
      <c r="B64" s="128"/>
      <c r="C64" s="70" t="s">
        <v>448</v>
      </c>
      <c r="D64" s="71"/>
      <c r="E64" s="72"/>
      <c r="F64" s="72"/>
      <c r="L64" s="3"/>
    </row>
    <row r="65" spans="2:16" ht="15.75" customHeight="1" thickBot="1" x14ac:dyDescent="0.3">
      <c r="B65" s="128"/>
      <c r="C65" s="70" t="s">
        <v>449</v>
      </c>
      <c r="D65" s="72"/>
      <c r="E65" s="123" t="s">
        <v>501</v>
      </c>
      <c r="F65" s="72"/>
    </row>
    <row r="66" spans="2:16" ht="15.75" customHeight="1" thickBot="1" x14ac:dyDescent="0.3">
      <c r="B66" s="129"/>
      <c r="C66" s="70" t="s">
        <v>450</v>
      </c>
      <c r="D66" s="74"/>
      <c r="E66" s="88"/>
      <c r="F66" s="72"/>
      <c r="L66" s="3"/>
    </row>
    <row r="67" spans="2:16" ht="15.75" customHeight="1" thickBot="1" x14ac:dyDescent="0.25"/>
    <row r="68" spans="2:16" ht="15.75" customHeight="1" thickBot="1" x14ac:dyDescent="0.25">
      <c r="B68" s="76"/>
      <c r="C68" s="77" t="s">
        <v>452</v>
      </c>
    </row>
    <row r="69" spans="2:16" ht="23.45" customHeight="1" thickBot="1" x14ac:dyDescent="0.25">
      <c r="B69" s="78" t="s">
        <v>453</v>
      </c>
      <c r="C69" s="83" t="s">
        <v>16</v>
      </c>
      <c r="L69" s="3"/>
    </row>
    <row r="70" spans="2:16" ht="15.75" customHeight="1" thickBot="1" x14ac:dyDescent="0.25">
      <c r="B70" s="78" t="s">
        <v>454</v>
      </c>
      <c r="C70" s="80" t="s">
        <v>502</v>
      </c>
    </row>
    <row r="71" spans="2:16" ht="15.75" customHeight="1" thickBot="1" x14ac:dyDescent="0.25">
      <c r="B71" s="78" t="s">
        <v>456</v>
      </c>
      <c r="C71" s="81">
        <v>7.64</v>
      </c>
      <c r="L71" s="3"/>
    </row>
    <row r="72" spans="2:16" ht="15.75" customHeight="1" thickBot="1" x14ac:dyDescent="0.25">
      <c r="B72" s="78" t="s">
        <v>457</v>
      </c>
      <c r="C72" s="81">
        <v>2.6175616438356162</v>
      </c>
      <c r="D72" s="82"/>
      <c r="L72" s="3"/>
    </row>
    <row r="73" spans="2:16" ht="15.75" customHeight="1" thickBot="1" x14ac:dyDescent="0.25">
      <c r="B73" s="78" t="s">
        <v>458</v>
      </c>
      <c r="C73" s="81">
        <v>2.9887671232876714</v>
      </c>
      <c r="D73" s="82"/>
      <c r="L73" s="3"/>
    </row>
    <row r="74" spans="2:16" ht="15.75" customHeight="1" thickBot="1" x14ac:dyDescent="0.25">
      <c r="B74" s="78" t="s">
        <v>459</v>
      </c>
      <c r="C74" s="83" t="s">
        <v>511</v>
      </c>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2:C55"/>
    <mergeCell ref="E52:E55"/>
    <mergeCell ref="D53:D54"/>
    <mergeCell ref="C61:F61"/>
    <mergeCell ref="B62:B66"/>
    <mergeCell ref="D62:D63"/>
    <mergeCell ref="E62:E63"/>
    <mergeCell ref="F62:F63"/>
  </mergeCells>
  <hyperlinks>
    <hyperlink ref="I1" location="'Sheet1'!A1" display="Index" xr:uid="{7472DC25-D216-4CF4-A48E-83256019F29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205A1-9548-44A6-9CBF-CBEDC77A294B}">
  <dimension ref="B1:P86"/>
  <sheetViews>
    <sheetView workbookViewId="0"/>
  </sheetViews>
  <sheetFormatPr defaultColWidth="9.140625" defaultRowHeight="15.75" customHeight="1" x14ac:dyDescent="0.2"/>
  <cols>
    <col min="1" max="1" width="3.7109375" style="2" customWidth="1"/>
    <col min="2" max="2" width="50.5703125" style="9" customWidth="1"/>
    <col min="3" max="3" width="22.28515625" style="9" customWidth="1"/>
    <col min="4" max="4" width="26.7109375" style="9" customWidth="1"/>
    <col min="5" max="5" width="24.570312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428</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237</v>
      </c>
      <c r="C8" s="24" t="s">
        <v>238</v>
      </c>
      <c r="D8" s="24" t="s">
        <v>64</v>
      </c>
      <c r="E8" s="25">
        <v>1000</v>
      </c>
      <c r="F8" s="26">
        <v>1053.49</v>
      </c>
      <c r="G8" s="27">
        <v>9.0399999999999994E-2</v>
      </c>
      <c r="H8" s="28">
        <v>7.8700000000000006E-2</v>
      </c>
    </row>
    <row r="9" spans="2:9" ht="15.75" customHeight="1" x14ac:dyDescent="0.2">
      <c r="B9" s="24" t="s">
        <v>305</v>
      </c>
      <c r="C9" s="24" t="s">
        <v>306</v>
      </c>
      <c r="D9" s="24" t="s">
        <v>64</v>
      </c>
      <c r="E9" s="25">
        <v>100</v>
      </c>
      <c r="F9" s="26">
        <v>1049.23</v>
      </c>
      <c r="G9" s="27">
        <v>9.01E-2</v>
      </c>
      <c r="H9" s="28">
        <v>7.7660000000000007E-2</v>
      </c>
    </row>
    <row r="10" spans="2:9" ht="15.75" customHeight="1" x14ac:dyDescent="0.2">
      <c r="B10" s="24" t="s">
        <v>219</v>
      </c>
      <c r="C10" s="24" t="s">
        <v>220</v>
      </c>
      <c r="D10" s="24" t="s">
        <v>64</v>
      </c>
      <c r="E10" s="25">
        <v>20</v>
      </c>
      <c r="F10" s="26">
        <v>213.34</v>
      </c>
      <c r="G10" s="27">
        <v>1.83E-2</v>
      </c>
      <c r="H10" s="28">
        <v>7.8600000000000003E-2</v>
      </c>
    </row>
    <row r="11" spans="2:9" ht="15.75" customHeight="1" x14ac:dyDescent="0.2">
      <c r="B11" s="23" t="s">
        <v>71</v>
      </c>
      <c r="C11" s="23"/>
      <c r="D11" s="23"/>
      <c r="E11" s="29"/>
      <c r="F11" s="30">
        <v>2316.06</v>
      </c>
      <c r="G11" s="31">
        <v>0.1988</v>
      </c>
      <c r="H11" s="32"/>
    </row>
    <row r="12" spans="2:9" ht="15.75" customHeight="1" x14ac:dyDescent="0.2">
      <c r="B12" s="24"/>
      <c r="C12" s="24"/>
      <c r="D12" s="24"/>
      <c r="E12" s="25"/>
      <c r="F12" s="26"/>
      <c r="G12" s="27"/>
      <c r="H12" s="28"/>
    </row>
    <row r="13" spans="2:9" ht="15.75" customHeight="1" x14ac:dyDescent="0.2">
      <c r="B13" s="23" t="s">
        <v>72</v>
      </c>
      <c r="C13" s="24"/>
      <c r="D13" s="24"/>
      <c r="E13" s="25"/>
      <c r="F13" s="26"/>
      <c r="G13" s="27"/>
      <c r="H13" s="28"/>
    </row>
    <row r="14" spans="2:9" ht="15.75" customHeight="1" x14ac:dyDescent="0.2">
      <c r="B14" s="23" t="s">
        <v>71</v>
      </c>
      <c r="C14" s="24"/>
      <c r="D14" s="24"/>
      <c r="E14" s="25"/>
      <c r="F14" s="33" t="s">
        <v>73</v>
      </c>
      <c r="G14" s="34" t="s">
        <v>73</v>
      </c>
      <c r="H14" s="28"/>
    </row>
    <row r="15" spans="2:9" ht="15.75" customHeight="1" x14ac:dyDescent="0.2">
      <c r="B15" s="24"/>
      <c r="C15" s="24"/>
      <c r="D15" s="24"/>
      <c r="E15" s="25"/>
      <c r="F15" s="26"/>
      <c r="G15" s="27"/>
      <c r="H15" s="28"/>
    </row>
    <row r="16" spans="2:9" ht="15.75" customHeight="1" x14ac:dyDescent="0.2">
      <c r="B16" s="23" t="s">
        <v>74</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v>2316.06</v>
      </c>
      <c r="G19" s="31">
        <v>0.1988</v>
      </c>
      <c r="H19" s="32"/>
    </row>
    <row r="20" spans="2:8" ht="15.75" customHeight="1" x14ac:dyDescent="0.2">
      <c r="B20" s="24"/>
      <c r="C20" s="24"/>
      <c r="D20" s="24"/>
      <c r="E20" s="25"/>
      <c r="F20" s="26"/>
      <c r="G20" s="27"/>
      <c r="H20" s="28"/>
    </row>
    <row r="21" spans="2:8" ht="15.75" customHeight="1" x14ac:dyDescent="0.2">
      <c r="B21" s="23" t="s">
        <v>146</v>
      </c>
      <c r="C21" s="24"/>
      <c r="D21" s="24"/>
      <c r="E21" s="25"/>
      <c r="F21" s="26"/>
      <c r="G21" s="27"/>
      <c r="H21" s="28"/>
    </row>
    <row r="22" spans="2:8" ht="15.75" customHeight="1" x14ac:dyDescent="0.2">
      <c r="B22" s="24"/>
      <c r="C22" s="24"/>
      <c r="D22" s="24"/>
      <c r="E22" s="25"/>
      <c r="F22" s="26"/>
      <c r="G22" s="27"/>
      <c r="H22" s="28"/>
    </row>
    <row r="23" spans="2:8" ht="15.75" customHeight="1" x14ac:dyDescent="0.2">
      <c r="B23" s="23" t="s">
        <v>147</v>
      </c>
      <c r="C23" s="24"/>
      <c r="D23" s="24"/>
      <c r="E23" s="25"/>
      <c r="F23" s="26"/>
      <c r="G23" s="27"/>
      <c r="H23" s="28"/>
    </row>
    <row r="24" spans="2:8" ht="15.75" customHeight="1" x14ac:dyDescent="0.2">
      <c r="B24" s="24" t="s">
        <v>247</v>
      </c>
      <c r="C24" s="24" t="s">
        <v>307</v>
      </c>
      <c r="D24" s="24" t="s">
        <v>150</v>
      </c>
      <c r="E24" s="25">
        <v>200</v>
      </c>
      <c r="F24" s="26">
        <v>991.65</v>
      </c>
      <c r="G24" s="27">
        <v>8.5099999999999995E-2</v>
      </c>
      <c r="H24" s="28">
        <v>7.3150000000000007E-2</v>
      </c>
    </row>
    <row r="25" spans="2:8" ht="15.75" customHeight="1" x14ac:dyDescent="0.2">
      <c r="B25" s="24" t="s">
        <v>196</v>
      </c>
      <c r="C25" s="24" t="s">
        <v>197</v>
      </c>
      <c r="D25" s="24" t="s">
        <v>150</v>
      </c>
      <c r="E25" s="25">
        <v>160</v>
      </c>
      <c r="F25" s="26">
        <v>800</v>
      </c>
      <c r="G25" s="27">
        <v>6.8699999999999997E-2</v>
      </c>
      <c r="H25" s="28">
        <v>6.8267999999999995E-2</v>
      </c>
    </row>
    <row r="26" spans="2:8" ht="15.75" customHeight="1" x14ac:dyDescent="0.2">
      <c r="B26" s="23" t="s">
        <v>71</v>
      </c>
      <c r="C26" s="23"/>
      <c r="D26" s="23"/>
      <c r="E26" s="29"/>
      <c r="F26" s="30">
        <v>1791.65</v>
      </c>
      <c r="G26" s="31">
        <v>0.15379999999999999</v>
      </c>
      <c r="H26" s="32"/>
    </row>
    <row r="27" spans="2:8" ht="15.75" customHeight="1" x14ac:dyDescent="0.2">
      <c r="B27" s="24"/>
      <c r="C27" s="24"/>
      <c r="D27" s="24"/>
      <c r="E27" s="25"/>
      <c r="F27" s="26"/>
      <c r="G27" s="27"/>
      <c r="H27" s="28"/>
    </row>
    <row r="28" spans="2:8" ht="15.75" customHeight="1" x14ac:dyDescent="0.2">
      <c r="B28" s="23" t="s">
        <v>198</v>
      </c>
      <c r="C28" s="24"/>
      <c r="D28" s="24"/>
      <c r="E28" s="25"/>
      <c r="F28" s="26"/>
      <c r="G28" s="27"/>
      <c r="H28" s="28"/>
    </row>
    <row r="29" spans="2:8" ht="15.75" customHeight="1" x14ac:dyDescent="0.2">
      <c r="B29" s="24" t="s">
        <v>276</v>
      </c>
      <c r="C29" s="24" t="s">
        <v>277</v>
      </c>
      <c r="D29" s="24" t="s">
        <v>150</v>
      </c>
      <c r="E29" s="25">
        <v>180</v>
      </c>
      <c r="F29" s="26">
        <v>884.31</v>
      </c>
      <c r="G29" s="27">
        <v>7.5899999999999995E-2</v>
      </c>
      <c r="H29" s="28">
        <v>8.0948999999999993E-2</v>
      </c>
    </row>
    <row r="30" spans="2:8" ht="15.75" customHeight="1" x14ac:dyDescent="0.2">
      <c r="B30" s="23" t="s">
        <v>71</v>
      </c>
      <c r="C30" s="23"/>
      <c r="D30" s="23"/>
      <c r="E30" s="29"/>
      <c r="F30" s="30">
        <v>884.31</v>
      </c>
      <c r="G30" s="31">
        <v>7.5899999999999995E-2</v>
      </c>
      <c r="H30" s="32"/>
    </row>
    <row r="31" spans="2:8" ht="15.75" customHeight="1" x14ac:dyDescent="0.2">
      <c r="B31" s="24"/>
      <c r="C31" s="24"/>
      <c r="D31" s="24"/>
      <c r="E31" s="25"/>
      <c r="F31" s="26"/>
      <c r="G31" s="27"/>
      <c r="H31" s="28"/>
    </row>
    <row r="32" spans="2:8" ht="15.75" customHeight="1" x14ac:dyDescent="0.2">
      <c r="B32" s="23" t="s">
        <v>189</v>
      </c>
      <c r="C32" s="24"/>
      <c r="D32" s="24"/>
      <c r="E32" s="25"/>
      <c r="F32" s="26"/>
      <c r="G32" s="27"/>
      <c r="H32" s="28"/>
    </row>
    <row r="33" spans="2:8" ht="15.75" customHeight="1" x14ac:dyDescent="0.2">
      <c r="B33" s="24" t="s">
        <v>308</v>
      </c>
      <c r="C33" s="24" t="s">
        <v>309</v>
      </c>
      <c r="D33" s="24" t="s">
        <v>52</v>
      </c>
      <c r="E33" s="25">
        <v>2500000</v>
      </c>
      <c r="F33" s="26">
        <v>2411.67</v>
      </c>
      <c r="G33" s="27">
        <v>0.20699999999999999</v>
      </c>
      <c r="H33" s="28">
        <v>7.1108000000000005E-2</v>
      </c>
    </row>
    <row r="34" spans="2:8" ht="15.75" customHeight="1" x14ac:dyDescent="0.2">
      <c r="B34" s="24" t="s">
        <v>210</v>
      </c>
      <c r="C34" s="24" t="s">
        <v>211</v>
      </c>
      <c r="D34" s="24" t="s">
        <v>52</v>
      </c>
      <c r="E34" s="25">
        <v>500000</v>
      </c>
      <c r="F34" s="26">
        <v>497.49</v>
      </c>
      <c r="G34" s="27">
        <v>4.2700000000000002E-2</v>
      </c>
      <c r="H34" s="28">
        <v>6.8266999999999994E-2</v>
      </c>
    </row>
    <row r="35" spans="2:8" ht="15.75" customHeight="1" x14ac:dyDescent="0.2">
      <c r="B35" s="24" t="s">
        <v>280</v>
      </c>
      <c r="C35" s="24" t="s">
        <v>281</v>
      </c>
      <c r="D35" s="24" t="s">
        <v>52</v>
      </c>
      <c r="E35" s="25">
        <v>500000</v>
      </c>
      <c r="F35" s="26">
        <v>496.15</v>
      </c>
      <c r="G35" s="27">
        <v>4.2599999999999999E-2</v>
      </c>
      <c r="H35" s="28">
        <v>6.9098999999999994E-2</v>
      </c>
    </row>
    <row r="36" spans="2:8" ht="15.75" customHeight="1" x14ac:dyDescent="0.2">
      <c r="B36" s="24" t="s">
        <v>310</v>
      </c>
      <c r="C36" s="24" t="s">
        <v>311</v>
      </c>
      <c r="D36" s="24" t="s">
        <v>52</v>
      </c>
      <c r="E36" s="25">
        <v>500000</v>
      </c>
      <c r="F36" s="26">
        <v>490.09</v>
      </c>
      <c r="G36" s="27">
        <v>4.2099999999999999E-2</v>
      </c>
      <c r="H36" s="28">
        <v>7.0999999999999994E-2</v>
      </c>
    </row>
    <row r="37" spans="2:8" ht="15.75" customHeight="1" x14ac:dyDescent="0.2">
      <c r="B37" s="23" t="s">
        <v>71</v>
      </c>
      <c r="C37" s="23"/>
      <c r="D37" s="23"/>
      <c r="E37" s="29"/>
      <c r="F37" s="30">
        <v>3895.4</v>
      </c>
      <c r="G37" s="31">
        <v>0.33439999999999998</v>
      </c>
      <c r="H37" s="32"/>
    </row>
    <row r="38" spans="2:8" ht="15.75" customHeight="1" x14ac:dyDescent="0.2">
      <c r="B38" s="24"/>
      <c r="C38" s="24"/>
      <c r="D38" s="24"/>
      <c r="E38" s="25"/>
      <c r="F38" s="26"/>
      <c r="G38" s="27"/>
      <c r="H38" s="28"/>
    </row>
    <row r="39" spans="2:8" ht="15.75" customHeight="1" x14ac:dyDescent="0.2">
      <c r="B39" s="35" t="s">
        <v>75</v>
      </c>
      <c r="C39" s="35"/>
      <c r="D39" s="35"/>
      <c r="E39" s="36"/>
      <c r="F39" s="30">
        <v>6571.36</v>
      </c>
      <c r="G39" s="31">
        <v>0.56410000000000005</v>
      </c>
      <c r="H39" s="32"/>
    </row>
    <row r="40" spans="2:8" ht="15.75" customHeight="1" x14ac:dyDescent="0.2">
      <c r="B40" s="24"/>
      <c r="C40" s="24"/>
      <c r="D40" s="24"/>
      <c r="E40" s="25"/>
      <c r="F40" s="26"/>
      <c r="G40" s="27"/>
      <c r="H40" s="28"/>
    </row>
    <row r="41" spans="2:8" ht="15.75" customHeight="1" x14ac:dyDescent="0.2">
      <c r="B41" s="24"/>
      <c r="C41" s="24"/>
      <c r="D41" s="24"/>
      <c r="E41" s="25"/>
      <c r="F41" s="26"/>
      <c r="G41" s="27"/>
      <c r="H41" s="28"/>
    </row>
    <row r="42" spans="2:8" ht="15.75" customHeight="1" x14ac:dyDescent="0.2">
      <c r="B42" s="23" t="s">
        <v>76</v>
      </c>
      <c r="C42" s="24"/>
      <c r="D42" s="24"/>
      <c r="E42" s="25"/>
      <c r="F42" s="26"/>
      <c r="G42" s="27"/>
      <c r="H42" s="28"/>
    </row>
    <row r="43" spans="2:8" ht="15.75" customHeight="1" x14ac:dyDescent="0.2">
      <c r="B43" s="51" t="s">
        <v>416</v>
      </c>
      <c r="C43" s="24"/>
      <c r="D43" s="24"/>
      <c r="E43" s="25"/>
      <c r="F43" s="26"/>
      <c r="G43" s="27"/>
      <c r="H43" s="28"/>
    </row>
    <row r="44" spans="2:8" ht="15.75" customHeight="1" x14ac:dyDescent="0.2">
      <c r="B44" s="24" t="s">
        <v>77</v>
      </c>
      <c r="C44" s="24" t="s">
        <v>78</v>
      </c>
      <c r="D44" s="24"/>
      <c r="E44" s="25">
        <v>606.57000000000005</v>
      </c>
      <c r="F44" s="26">
        <v>60.91</v>
      </c>
      <c r="G44" s="27">
        <v>5.1999999999999998E-3</v>
      </c>
      <c r="H44" s="28"/>
    </row>
    <row r="45" spans="2:8" ht="15.75" customHeight="1" x14ac:dyDescent="0.2">
      <c r="B45" s="24"/>
      <c r="C45" s="24"/>
      <c r="D45" s="24"/>
      <c r="E45" s="25"/>
      <c r="F45" s="26"/>
      <c r="G45" s="27"/>
      <c r="H45" s="28"/>
    </row>
    <row r="46" spans="2:8" ht="15.75" customHeight="1" x14ac:dyDescent="0.2">
      <c r="B46" s="35" t="s">
        <v>75</v>
      </c>
      <c r="C46" s="35"/>
      <c r="D46" s="35"/>
      <c r="E46" s="36"/>
      <c r="F46" s="30">
        <v>60.91</v>
      </c>
      <c r="G46" s="31">
        <v>5.1999999999999998E-3</v>
      </c>
      <c r="H46" s="32"/>
    </row>
    <row r="47" spans="2:8" ht="15.75" customHeight="1" x14ac:dyDescent="0.2">
      <c r="B47" s="24"/>
      <c r="C47" s="24"/>
      <c r="D47" s="24"/>
      <c r="E47" s="25"/>
      <c r="F47" s="26"/>
      <c r="G47" s="27"/>
      <c r="H47" s="28"/>
    </row>
    <row r="48" spans="2:8" ht="15.75" customHeight="1" x14ac:dyDescent="0.2">
      <c r="B48" s="23" t="s">
        <v>79</v>
      </c>
      <c r="C48" s="24"/>
      <c r="D48" s="24"/>
      <c r="E48" s="25"/>
      <c r="F48" s="26"/>
      <c r="G48" s="27"/>
      <c r="H48" s="28"/>
    </row>
    <row r="49" spans="2:8" ht="15.75" customHeight="1" x14ac:dyDescent="0.2">
      <c r="B49" s="24" t="s">
        <v>80</v>
      </c>
      <c r="C49" s="24"/>
      <c r="D49" s="24"/>
      <c r="E49" s="25"/>
      <c r="F49" s="26">
        <v>2674.3</v>
      </c>
      <c r="G49" s="27">
        <v>0.2296</v>
      </c>
      <c r="H49" s="28"/>
    </row>
    <row r="50" spans="2:8" ht="15.75" customHeight="1" x14ac:dyDescent="0.2">
      <c r="B50" s="23" t="s">
        <v>71</v>
      </c>
      <c r="C50" s="23"/>
      <c r="D50" s="23"/>
      <c r="E50" s="29"/>
      <c r="F50" s="30">
        <v>2674.3</v>
      </c>
      <c r="G50" s="31">
        <v>0.2296</v>
      </c>
      <c r="H50" s="32"/>
    </row>
    <row r="51" spans="2:8" ht="15.75" customHeight="1" x14ac:dyDescent="0.2">
      <c r="B51" s="24"/>
      <c r="C51" s="24"/>
      <c r="D51" s="24"/>
      <c r="E51" s="25"/>
      <c r="F51" s="26"/>
      <c r="G51" s="27"/>
      <c r="H51" s="28"/>
    </row>
    <row r="52" spans="2:8" ht="15.75" customHeight="1" x14ac:dyDescent="0.2">
      <c r="B52" s="35" t="s">
        <v>75</v>
      </c>
      <c r="C52" s="35"/>
      <c r="D52" s="35"/>
      <c r="E52" s="36"/>
      <c r="F52" s="30">
        <v>2674.3</v>
      </c>
      <c r="G52" s="31">
        <v>0.2296</v>
      </c>
      <c r="H52" s="32"/>
    </row>
    <row r="53" spans="2:8" ht="15.75" customHeight="1" x14ac:dyDescent="0.2">
      <c r="B53" s="24" t="s">
        <v>81</v>
      </c>
      <c r="C53" s="24"/>
      <c r="D53" s="24"/>
      <c r="E53" s="25"/>
      <c r="F53" s="26">
        <v>25.66</v>
      </c>
      <c r="G53" s="27">
        <v>2.2999999999999687E-3</v>
      </c>
      <c r="H53" s="28"/>
    </row>
    <row r="54" spans="2:8" ht="15.75" customHeight="1" x14ac:dyDescent="0.2">
      <c r="B54" s="39" t="s">
        <v>82</v>
      </c>
      <c r="C54" s="39"/>
      <c r="D54" s="39"/>
      <c r="E54" s="40"/>
      <c r="F54" s="41">
        <v>11648.29</v>
      </c>
      <c r="G54" s="42">
        <v>1</v>
      </c>
      <c r="H54" s="43"/>
    </row>
    <row r="55" spans="2:8" ht="15.75" customHeight="1" x14ac:dyDescent="0.2">
      <c r="B55" s="2"/>
    </row>
    <row r="56" spans="2:8" ht="15.75" customHeight="1" x14ac:dyDescent="0.2">
      <c r="B56" s="12" t="s">
        <v>153</v>
      </c>
    </row>
    <row r="57" spans="2:8" ht="15.75" customHeight="1" x14ac:dyDescent="0.2">
      <c r="B57" s="12" t="s">
        <v>83</v>
      </c>
    </row>
    <row r="58" spans="2:8" ht="15.75" customHeight="1" thickBot="1" x14ac:dyDescent="0.25"/>
    <row r="59" spans="2:8" ht="35.25" customHeight="1" thickBot="1" x14ac:dyDescent="0.25">
      <c r="B59" s="55" t="s">
        <v>430</v>
      </c>
      <c r="C59" s="56" t="s">
        <v>431</v>
      </c>
      <c r="D59" s="56" t="s">
        <v>432</v>
      </c>
      <c r="E59" s="89" t="s">
        <v>433</v>
      </c>
      <c r="G59" s="2"/>
      <c r="H59" s="2"/>
    </row>
    <row r="60" spans="2:8" ht="24.95" customHeight="1" x14ac:dyDescent="0.2">
      <c r="B60" s="90" t="s">
        <v>17</v>
      </c>
      <c r="C60" s="149"/>
      <c r="D60" s="58"/>
      <c r="E60" s="150"/>
      <c r="G60" s="2"/>
      <c r="H60" s="2"/>
    </row>
    <row r="61" spans="2:8" ht="24.95" customHeight="1" x14ac:dyDescent="0.2">
      <c r="B61" s="60" t="s">
        <v>481</v>
      </c>
      <c r="C61" s="134"/>
      <c r="D61" s="139" t="s">
        <v>503</v>
      </c>
      <c r="E61" s="137"/>
      <c r="G61" s="2"/>
      <c r="H61" s="2"/>
    </row>
    <row r="62" spans="2:8" ht="47.25" customHeight="1" x14ac:dyDescent="0.2">
      <c r="B62" s="60" t="s">
        <v>504</v>
      </c>
      <c r="C62" s="134"/>
      <c r="D62" s="139"/>
      <c r="E62" s="137"/>
      <c r="G62" s="2"/>
      <c r="H62" s="2"/>
    </row>
    <row r="63" spans="2:8" ht="24.95" customHeight="1" thickBot="1" x14ac:dyDescent="0.25">
      <c r="B63" s="86" t="s">
        <v>505</v>
      </c>
      <c r="C63" s="135"/>
      <c r="D63" s="92" t="s">
        <v>464</v>
      </c>
      <c r="E63" s="138"/>
      <c r="G63" s="2"/>
      <c r="H63" s="2"/>
    </row>
    <row r="64" spans="2:8" ht="24.95" customHeight="1" x14ac:dyDescent="0.2">
      <c r="B64" s="63" t="s">
        <v>439</v>
      </c>
      <c r="C64" s="64"/>
      <c r="D64" s="65"/>
      <c r="E64" s="66"/>
      <c r="G64" s="2"/>
      <c r="H64" s="2"/>
    </row>
    <row r="66" spans="2:8" ht="12" x14ac:dyDescent="0.2">
      <c r="B66" s="2" t="s">
        <v>440</v>
      </c>
      <c r="C66" s="2"/>
      <c r="D66" s="2"/>
      <c r="G66" s="2"/>
      <c r="H66" s="2"/>
    </row>
    <row r="67" spans="2:8" ht="12" x14ac:dyDescent="0.2">
      <c r="B67" s="3" t="s">
        <v>441</v>
      </c>
      <c r="C67" s="2"/>
      <c r="D67" s="2"/>
      <c r="G67" s="2"/>
      <c r="H67" s="2"/>
    </row>
    <row r="68" spans="2:8" ht="15.75" customHeight="1" thickBot="1" x14ac:dyDescent="0.25"/>
    <row r="69" spans="2:8" ht="15.75" customHeight="1" thickBot="1" x14ac:dyDescent="0.3">
      <c r="B69" s="67"/>
      <c r="C69" s="140" t="s">
        <v>442</v>
      </c>
      <c r="D69" s="141"/>
      <c r="E69" s="141"/>
      <c r="F69" s="142"/>
    </row>
    <row r="70" spans="2:8" ht="15.75" customHeight="1" thickBot="1" x14ac:dyDescent="0.25">
      <c r="B70" s="127" t="s">
        <v>17</v>
      </c>
      <c r="C70" s="68" t="s">
        <v>443</v>
      </c>
      <c r="D70" s="130" t="s">
        <v>444</v>
      </c>
      <c r="E70" s="130" t="s">
        <v>445</v>
      </c>
      <c r="F70" s="130" t="s">
        <v>446</v>
      </c>
    </row>
    <row r="71" spans="2:8" ht="15.75" customHeight="1" thickBot="1" x14ac:dyDescent="0.25">
      <c r="B71" s="128"/>
      <c r="C71" s="69" t="s">
        <v>447</v>
      </c>
      <c r="D71" s="131"/>
      <c r="E71" s="131"/>
      <c r="F71" s="131"/>
    </row>
    <row r="72" spans="2:8" ht="15.75" customHeight="1" thickBot="1" x14ac:dyDescent="0.3">
      <c r="B72" s="128"/>
      <c r="C72" s="70" t="s">
        <v>448</v>
      </c>
      <c r="D72" s="71"/>
      <c r="E72" s="122" t="s">
        <v>485</v>
      </c>
      <c r="F72" s="72"/>
    </row>
    <row r="73" spans="2:8" ht="15.75" customHeight="1" thickBot="1" x14ac:dyDescent="0.3">
      <c r="B73" s="128"/>
      <c r="C73" s="70" t="s">
        <v>449</v>
      </c>
      <c r="D73" s="72"/>
      <c r="E73" s="73"/>
      <c r="F73" s="72"/>
    </row>
    <row r="74" spans="2:8" ht="15.75" customHeight="1" thickBot="1" x14ac:dyDescent="0.3">
      <c r="B74" s="129"/>
      <c r="C74" s="70" t="s">
        <v>450</v>
      </c>
      <c r="D74" s="74"/>
      <c r="E74" s="88"/>
      <c r="F74" s="72"/>
    </row>
    <row r="75" spans="2:8" ht="15.75" customHeight="1" thickBot="1" x14ac:dyDescent="0.25"/>
    <row r="76" spans="2:8" ht="15.75" customHeight="1" thickBot="1" x14ac:dyDescent="0.25">
      <c r="B76" s="76"/>
      <c r="C76" s="77" t="s">
        <v>452</v>
      </c>
    </row>
    <row r="77" spans="2:8" ht="23.45" customHeight="1" thickBot="1" x14ac:dyDescent="0.25">
      <c r="B77" s="78" t="s">
        <v>453</v>
      </c>
      <c r="C77" s="83" t="s">
        <v>17</v>
      </c>
    </row>
    <row r="78" spans="2:8" ht="15.75" customHeight="1" thickBot="1" x14ac:dyDescent="0.25">
      <c r="B78" s="78" t="s">
        <v>454</v>
      </c>
      <c r="C78" s="80" t="s">
        <v>506</v>
      </c>
    </row>
    <row r="79" spans="2:8" ht="15.75" customHeight="1" thickBot="1" x14ac:dyDescent="0.25">
      <c r="B79" s="78" t="s">
        <v>456</v>
      </c>
      <c r="C79" s="81">
        <v>7.17</v>
      </c>
    </row>
    <row r="80" spans="2:8" ht="15.75" customHeight="1" thickBot="1" x14ac:dyDescent="0.25">
      <c r="B80" s="78" t="s">
        <v>457</v>
      </c>
      <c r="C80" s="81">
        <v>0.44950684931506846</v>
      </c>
      <c r="D80" s="82"/>
    </row>
    <row r="81" spans="2:16" ht="15.75" customHeight="1" thickBot="1" x14ac:dyDescent="0.25">
      <c r="B81" s="78" t="s">
        <v>458</v>
      </c>
      <c r="C81" s="81">
        <v>0.46232876712328769</v>
      </c>
      <c r="D81" s="82"/>
    </row>
    <row r="82" spans="2:16" ht="15.75" customHeight="1" thickBot="1" x14ac:dyDescent="0.25">
      <c r="B82" s="78" t="s">
        <v>459</v>
      </c>
      <c r="C82" s="83" t="s">
        <v>511</v>
      </c>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8">
    <mergeCell ref="C60:C63"/>
    <mergeCell ref="E60:E63"/>
    <mergeCell ref="D61:D62"/>
    <mergeCell ref="C69:F69"/>
    <mergeCell ref="B70:B74"/>
    <mergeCell ref="D70:D71"/>
    <mergeCell ref="E70:E71"/>
    <mergeCell ref="F70:F71"/>
  </mergeCells>
  <hyperlinks>
    <hyperlink ref="I1" location="'Sheet1'!A1" display="Index" xr:uid="{21F872A8-ED6B-48A8-A582-ED8A71918B2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0B162-33DE-42E3-95FC-6C1BB8B9A8CF}">
  <dimension ref="A1:P139"/>
  <sheetViews>
    <sheetView workbookViewId="0">
      <selection activeCell="F122" sqref="F122"/>
    </sheetView>
  </sheetViews>
  <sheetFormatPr defaultColWidth="9.140625" defaultRowHeight="15.75" customHeight="1" x14ac:dyDescent="0.2"/>
  <cols>
    <col min="1" max="1" width="3.7109375" style="2" customWidth="1"/>
    <col min="2" max="2" width="50.5703125" style="9" customWidth="1"/>
    <col min="3" max="3" width="21.85546875" style="9" customWidth="1"/>
    <col min="4" max="4" width="26.7109375" style="9" customWidth="1"/>
    <col min="5" max="5" width="24.4257812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312</v>
      </c>
      <c r="C8" s="24" t="s">
        <v>313</v>
      </c>
      <c r="D8" s="24" t="s">
        <v>52</v>
      </c>
      <c r="E8" s="25">
        <v>20000000</v>
      </c>
      <c r="F8" s="26">
        <v>20924.96</v>
      </c>
      <c r="G8" s="27">
        <v>2.53E-2</v>
      </c>
      <c r="H8" s="28">
        <v>7.1271000000000001E-2</v>
      </c>
    </row>
    <row r="9" spans="2:9" ht="15.75" customHeight="1" x14ac:dyDescent="0.2">
      <c r="B9" s="24" t="s">
        <v>314</v>
      </c>
      <c r="C9" s="24" t="s">
        <v>315</v>
      </c>
      <c r="D9" s="24" t="s">
        <v>52</v>
      </c>
      <c r="E9" s="25">
        <v>3000000</v>
      </c>
      <c r="F9" s="26">
        <v>3139.03</v>
      </c>
      <c r="G9" s="27">
        <v>3.8E-3</v>
      </c>
      <c r="H9" s="28">
        <v>7.1645E-2</v>
      </c>
    </row>
    <row r="10" spans="2:9" ht="15.75" customHeight="1" x14ac:dyDescent="0.2">
      <c r="B10" s="45" t="s">
        <v>412</v>
      </c>
      <c r="C10" s="45" t="s">
        <v>413</v>
      </c>
      <c r="D10" s="45" t="s">
        <v>52</v>
      </c>
      <c r="E10" s="49">
        <v>2516000</v>
      </c>
      <c r="F10" s="46">
        <v>2509.302408</v>
      </c>
      <c r="G10" s="47">
        <f>F10/F108</f>
        <v>3.0386363187762211E-3</v>
      </c>
      <c r="H10" s="48">
        <v>7.0810999999999999E-2</v>
      </c>
    </row>
    <row r="11" spans="2:9" ht="15.75" customHeight="1" x14ac:dyDescent="0.2">
      <c r="B11" s="23" t="s">
        <v>71</v>
      </c>
      <c r="C11" s="23"/>
      <c r="D11" s="23"/>
      <c r="E11" s="29"/>
      <c r="F11" s="30">
        <f>SUM(F8:F10)</f>
        <v>26573.292407999998</v>
      </c>
      <c r="G11" s="31">
        <f>SUM(G8:G10)</f>
        <v>3.2138636318776219E-2</v>
      </c>
      <c r="H11" s="32"/>
    </row>
    <row r="12" spans="2:9" ht="15.75" customHeight="1" x14ac:dyDescent="0.2">
      <c r="B12" s="24"/>
      <c r="C12" s="24"/>
      <c r="D12" s="24"/>
      <c r="E12" s="25"/>
      <c r="F12" s="26"/>
      <c r="G12" s="27"/>
      <c r="H12" s="28"/>
    </row>
    <row r="13" spans="2:9" ht="15.75" customHeight="1" x14ac:dyDescent="0.2">
      <c r="B13" s="23" t="s">
        <v>72</v>
      </c>
      <c r="C13" s="24"/>
      <c r="D13" s="24"/>
      <c r="E13" s="25"/>
      <c r="F13" s="26"/>
      <c r="G13" s="27"/>
      <c r="H13" s="28"/>
    </row>
    <row r="14" spans="2:9" ht="15.75" customHeight="1" x14ac:dyDescent="0.2">
      <c r="B14" s="23" t="s">
        <v>71</v>
      </c>
      <c r="C14" s="24"/>
      <c r="D14" s="24"/>
      <c r="E14" s="25"/>
      <c r="F14" s="33" t="s">
        <v>73</v>
      </c>
      <c r="G14" s="34" t="s">
        <v>73</v>
      </c>
      <c r="H14" s="28"/>
    </row>
    <row r="15" spans="2:9" ht="15.75" customHeight="1" x14ac:dyDescent="0.2">
      <c r="B15" s="24"/>
      <c r="C15" s="24"/>
      <c r="D15" s="24"/>
      <c r="E15" s="25"/>
      <c r="F15" s="26"/>
      <c r="G15" s="27"/>
      <c r="H15" s="28"/>
    </row>
    <row r="16" spans="2:9" ht="15.75" customHeight="1" x14ac:dyDescent="0.2">
      <c r="B16" s="23" t="s">
        <v>74</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f>F11</f>
        <v>26573.292407999998</v>
      </c>
      <c r="G19" s="31">
        <f>G11</f>
        <v>3.2138636318776219E-2</v>
      </c>
      <c r="H19" s="32"/>
    </row>
    <row r="20" spans="2:8" ht="15.75" customHeight="1" x14ac:dyDescent="0.2">
      <c r="B20" s="24"/>
      <c r="C20" s="24"/>
      <c r="D20" s="24"/>
      <c r="E20" s="25"/>
      <c r="F20" s="26"/>
      <c r="G20" s="27"/>
      <c r="H20" s="28"/>
    </row>
    <row r="21" spans="2:8" ht="15.75" customHeight="1" x14ac:dyDescent="0.2">
      <c r="B21" s="23" t="s">
        <v>146</v>
      </c>
      <c r="C21" s="24"/>
      <c r="D21" s="24"/>
      <c r="E21" s="25"/>
      <c r="F21" s="26"/>
      <c r="G21" s="27"/>
      <c r="H21" s="28"/>
    </row>
    <row r="22" spans="2:8" ht="15.75" customHeight="1" x14ac:dyDescent="0.2">
      <c r="B22" s="24"/>
      <c r="C22" s="24"/>
      <c r="D22" s="24"/>
      <c r="E22" s="25"/>
      <c r="F22" s="26"/>
      <c r="G22" s="27"/>
      <c r="H22" s="28"/>
    </row>
    <row r="23" spans="2:8" ht="15.75" customHeight="1" x14ac:dyDescent="0.2">
      <c r="B23" s="23" t="s">
        <v>147</v>
      </c>
      <c r="C23" s="24"/>
      <c r="D23" s="24"/>
      <c r="E23" s="25"/>
      <c r="F23" s="26"/>
      <c r="G23" s="27"/>
      <c r="H23" s="28"/>
    </row>
    <row r="24" spans="2:8" ht="15.75" customHeight="1" x14ac:dyDescent="0.2">
      <c r="B24" s="24" t="s">
        <v>316</v>
      </c>
      <c r="C24" s="24" t="s">
        <v>317</v>
      </c>
      <c r="D24" s="24" t="s">
        <v>203</v>
      </c>
      <c r="E24" s="25">
        <v>10000</v>
      </c>
      <c r="F24" s="26">
        <v>49196.5</v>
      </c>
      <c r="G24" s="27">
        <v>5.96E-2</v>
      </c>
      <c r="H24" s="28">
        <v>7.3598999999999998E-2</v>
      </c>
    </row>
    <row r="25" spans="2:8" ht="15.75" customHeight="1" x14ac:dyDescent="0.2">
      <c r="B25" s="24" t="s">
        <v>318</v>
      </c>
      <c r="C25" s="24" t="s">
        <v>319</v>
      </c>
      <c r="D25" s="24" t="s">
        <v>150</v>
      </c>
      <c r="E25" s="25">
        <v>5000</v>
      </c>
      <c r="F25" s="26">
        <v>24831.15</v>
      </c>
      <c r="G25" s="27">
        <v>3.0099999999999998E-2</v>
      </c>
      <c r="H25" s="28">
        <v>7.2998999999999994E-2</v>
      </c>
    </row>
    <row r="26" spans="2:8" ht="15.75" customHeight="1" x14ac:dyDescent="0.2">
      <c r="B26" s="24" t="s">
        <v>320</v>
      </c>
      <c r="C26" s="24" t="s">
        <v>321</v>
      </c>
      <c r="D26" s="24" t="s">
        <v>322</v>
      </c>
      <c r="E26" s="25">
        <v>4000</v>
      </c>
      <c r="F26" s="26">
        <v>19700.14</v>
      </c>
      <c r="G26" s="27">
        <v>2.3900000000000001E-2</v>
      </c>
      <c r="H26" s="28">
        <v>7.3102E-2</v>
      </c>
    </row>
    <row r="27" spans="2:8" ht="15.75" customHeight="1" x14ac:dyDescent="0.2">
      <c r="B27" s="24" t="s">
        <v>247</v>
      </c>
      <c r="C27" s="24" t="s">
        <v>254</v>
      </c>
      <c r="D27" s="24" t="s">
        <v>150</v>
      </c>
      <c r="E27" s="25">
        <v>4000</v>
      </c>
      <c r="F27" s="26">
        <v>19679.240000000002</v>
      </c>
      <c r="G27" s="27">
        <v>2.3800000000000002E-2</v>
      </c>
      <c r="H27" s="28">
        <v>7.3450000000000001E-2</v>
      </c>
    </row>
    <row r="28" spans="2:8" ht="15.75" customHeight="1" x14ac:dyDescent="0.2">
      <c r="B28" s="24" t="s">
        <v>252</v>
      </c>
      <c r="C28" s="24" t="s">
        <v>323</v>
      </c>
      <c r="D28" s="24" t="s">
        <v>203</v>
      </c>
      <c r="E28" s="25">
        <v>4000</v>
      </c>
      <c r="F28" s="26">
        <v>19646.88</v>
      </c>
      <c r="G28" s="27">
        <v>2.3800000000000002E-2</v>
      </c>
      <c r="H28" s="28">
        <v>7.4551000000000006E-2</v>
      </c>
    </row>
    <row r="29" spans="2:8" ht="15.75" customHeight="1" x14ac:dyDescent="0.2">
      <c r="B29" s="24" t="s">
        <v>243</v>
      </c>
      <c r="C29" s="24" t="s">
        <v>324</v>
      </c>
      <c r="D29" s="24" t="s">
        <v>150</v>
      </c>
      <c r="E29" s="25">
        <v>2500</v>
      </c>
      <c r="F29" s="26">
        <v>12466.29</v>
      </c>
      <c r="G29" s="27">
        <v>1.5100000000000001E-2</v>
      </c>
      <c r="H29" s="28">
        <v>7.0504999999999998E-2</v>
      </c>
    </row>
    <row r="30" spans="2:8" ht="15.75" customHeight="1" x14ac:dyDescent="0.2">
      <c r="B30" s="24" t="s">
        <v>325</v>
      </c>
      <c r="C30" s="24" t="s">
        <v>326</v>
      </c>
      <c r="D30" s="24" t="s">
        <v>150</v>
      </c>
      <c r="E30" s="25">
        <v>2000</v>
      </c>
      <c r="F30" s="26">
        <v>9990.27</v>
      </c>
      <c r="G30" s="27">
        <v>1.21E-2</v>
      </c>
      <c r="H30" s="28">
        <v>7.1097999999999995E-2</v>
      </c>
    </row>
    <row r="31" spans="2:8" ht="15.75" customHeight="1" x14ac:dyDescent="0.2">
      <c r="B31" s="24" t="s">
        <v>247</v>
      </c>
      <c r="C31" s="24" t="s">
        <v>327</v>
      </c>
      <c r="D31" s="24" t="s">
        <v>150</v>
      </c>
      <c r="E31" s="25">
        <v>2000</v>
      </c>
      <c r="F31" s="26">
        <v>9974.8700000000008</v>
      </c>
      <c r="G31" s="27">
        <v>1.21E-2</v>
      </c>
      <c r="H31" s="28">
        <v>7.0749000000000006E-2</v>
      </c>
    </row>
    <row r="32" spans="2:8" ht="15.75" customHeight="1" x14ac:dyDescent="0.2">
      <c r="B32" s="24" t="s">
        <v>247</v>
      </c>
      <c r="C32" s="24" t="s">
        <v>307</v>
      </c>
      <c r="D32" s="24" t="s">
        <v>150</v>
      </c>
      <c r="E32" s="25">
        <v>2000</v>
      </c>
      <c r="F32" s="26">
        <v>9916.5300000000007</v>
      </c>
      <c r="G32" s="27">
        <v>1.2E-2</v>
      </c>
      <c r="H32" s="28">
        <v>7.3150000000000007E-2</v>
      </c>
    </row>
    <row r="33" spans="2:8" ht="15.75" customHeight="1" x14ac:dyDescent="0.2">
      <c r="B33" s="24" t="s">
        <v>318</v>
      </c>
      <c r="C33" s="24" t="s">
        <v>328</v>
      </c>
      <c r="D33" s="24" t="s">
        <v>150</v>
      </c>
      <c r="E33" s="25">
        <v>2000</v>
      </c>
      <c r="F33" s="26">
        <v>9910.56</v>
      </c>
      <c r="G33" s="27">
        <v>1.2E-2</v>
      </c>
      <c r="H33" s="28">
        <v>7.3200000000000001E-2</v>
      </c>
    </row>
    <row r="34" spans="2:8" ht="15.75" customHeight="1" x14ac:dyDescent="0.2">
      <c r="B34" s="24" t="s">
        <v>239</v>
      </c>
      <c r="C34" s="24" t="s">
        <v>329</v>
      </c>
      <c r="D34" s="24" t="s">
        <v>203</v>
      </c>
      <c r="E34" s="25">
        <v>1500</v>
      </c>
      <c r="F34" s="26">
        <v>7495.63</v>
      </c>
      <c r="G34" s="27">
        <v>9.1000000000000004E-3</v>
      </c>
      <c r="H34" s="28">
        <v>7.0972999999999994E-2</v>
      </c>
    </row>
    <row r="35" spans="2:8" ht="15.75" customHeight="1" x14ac:dyDescent="0.2">
      <c r="B35" s="24" t="s">
        <v>330</v>
      </c>
      <c r="C35" s="24" t="s">
        <v>331</v>
      </c>
      <c r="D35" s="24" t="s">
        <v>322</v>
      </c>
      <c r="E35" s="25">
        <v>1500</v>
      </c>
      <c r="F35" s="26">
        <v>7472.58</v>
      </c>
      <c r="G35" s="27">
        <v>8.9999999999999993E-3</v>
      </c>
      <c r="H35" s="28">
        <v>7.0490999999999998E-2</v>
      </c>
    </row>
    <row r="36" spans="2:8" ht="15.75" customHeight="1" x14ac:dyDescent="0.2">
      <c r="B36" s="24" t="s">
        <v>332</v>
      </c>
      <c r="C36" s="24" t="s">
        <v>333</v>
      </c>
      <c r="D36" s="24" t="s">
        <v>150</v>
      </c>
      <c r="E36" s="25">
        <v>1500</v>
      </c>
      <c r="F36" s="26">
        <v>7420.59</v>
      </c>
      <c r="G36" s="27">
        <v>8.9999999999999993E-3</v>
      </c>
      <c r="H36" s="28">
        <v>7.3701000000000003E-2</v>
      </c>
    </row>
    <row r="37" spans="2:8" ht="15.75" customHeight="1" x14ac:dyDescent="0.2">
      <c r="B37" s="24" t="s">
        <v>330</v>
      </c>
      <c r="C37" s="24" t="s">
        <v>334</v>
      </c>
      <c r="D37" s="24" t="s">
        <v>322</v>
      </c>
      <c r="E37" s="25">
        <v>1500</v>
      </c>
      <c r="F37" s="26">
        <v>7418.18</v>
      </c>
      <c r="G37" s="27">
        <v>8.9999999999999993E-3</v>
      </c>
      <c r="H37" s="28">
        <v>7.3201000000000002E-2</v>
      </c>
    </row>
    <row r="38" spans="2:8" ht="15.75" customHeight="1" x14ac:dyDescent="0.2">
      <c r="B38" s="24" t="s">
        <v>320</v>
      </c>
      <c r="C38" s="24" t="s">
        <v>335</v>
      </c>
      <c r="D38" s="24" t="s">
        <v>322</v>
      </c>
      <c r="E38" s="25">
        <v>1000</v>
      </c>
      <c r="F38" s="26">
        <v>4994.24</v>
      </c>
      <c r="G38" s="27">
        <v>6.0000000000000001E-3</v>
      </c>
      <c r="H38" s="28">
        <v>7.0251999999999995E-2</v>
      </c>
    </row>
    <row r="39" spans="2:8" ht="15.75" customHeight="1" x14ac:dyDescent="0.2">
      <c r="B39" s="24" t="s">
        <v>243</v>
      </c>
      <c r="C39" s="24" t="s">
        <v>336</v>
      </c>
      <c r="D39" s="24" t="s">
        <v>150</v>
      </c>
      <c r="E39" s="25">
        <v>500</v>
      </c>
      <c r="F39" s="26">
        <v>2498.5500000000002</v>
      </c>
      <c r="G39" s="27">
        <v>3.0000000000000001E-3</v>
      </c>
      <c r="H39" s="28">
        <v>7.0485999999999993E-2</v>
      </c>
    </row>
    <row r="40" spans="2:8" ht="15.75" customHeight="1" x14ac:dyDescent="0.2">
      <c r="B40" s="23" t="s">
        <v>71</v>
      </c>
      <c r="C40" s="23"/>
      <c r="D40" s="23"/>
      <c r="E40" s="29"/>
      <c r="F40" s="30">
        <v>222612.2</v>
      </c>
      <c r="G40" s="31">
        <v>0.26960000000000001</v>
      </c>
      <c r="H40" s="32"/>
    </row>
    <row r="41" spans="2:8" ht="15.75" customHeight="1" x14ac:dyDescent="0.2">
      <c r="B41" s="24"/>
      <c r="C41" s="24"/>
      <c r="D41" s="24"/>
      <c r="E41" s="25"/>
      <c r="F41" s="26"/>
      <c r="G41" s="27"/>
      <c r="H41" s="28"/>
    </row>
    <row r="42" spans="2:8" ht="15.75" customHeight="1" x14ac:dyDescent="0.2">
      <c r="B42" s="23" t="s">
        <v>198</v>
      </c>
      <c r="C42" s="24"/>
      <c r="D42" s="24"/>
      <c r="E42" s="25"/>
      <c r="F42" s="26"/>
      <c r="G42" s="27"/>
      <c r="H42" s="28"/>
    </row>
    <row r="43" spans="2:8" ht="15.75" customHeight="1" x14ac:dyDescent="0.2">
      <c r="B43" s="24" t="s">
        <v>276</v>
      </c>
      <c r="C43" s="24" t="s">
        <v>277</v>
      </c>
      <c r="D43" s="24" t="s">
        <v>150</v>
      </c>
      <c r="E43" s="25">
        <v>6600</v>
      </c>
      <c r="F43" s="26">
        <v>32424.71</v>
      </c>
      <c r="G43" s="27">
        <v>3.9300000000000002E-2</v>
      </c>
      <c r="H43" s="28">
        <v>8.0948999999999993E-2</v>
      </c>
    </row>
    <row r="44" spans="2:8" ht="15.75" customHeight="1" x14ac:dyDescent="0.2">
      <c r="B44" s="24" t="s">
        <v>264</v>
      </c>
      <c r="C44" s="24" t="s">
        <v>265</v>
      </c>
      <c r="D44" s="24" t="s">
        <v>150</v>
      </c>
      <c r="E44" s="25">
        <v>6000</v>
      </c>
      <c r="F44" s="26">
        <v>30000</v>
      </c>
      <c r="G44" s="27">
        <v>3.6299999999999999E-2</v>
      </c>
      <c r="H44" s="28">
        <v>6.8633E-2</v>
      </c>
    </row>
    <row r="45" spans="2:8" ht="15.75" customHeight="1" x14ac:dyDescent="0.2">
      <c r="B45" s="24" t="s">
        <v>337</v>
      </c>
      <c r="C45" s="24" t="s">
        <v>338</v>
      </c>
      <c r="D45" s="24" t="s">
        <v>150</v>
      </c>
      <c r="E45" s="25">
        <v>6000</v>
      </c>
      <c r="F45" s="26">
        <v>29670.959999999999</v>
      </c>
      <c r="G45" s="27">
        <v>3.5900000000000001E-2</v>
      </c>
      <c r="H45" s="28">
        <v>7.3597999999999997E-2</v>
      </c>
    </row>
    <row r="46" spans="2:8" ht="15.75" customHeight="1" x14ac:dyDescent="0.2">
      <c r="B46" s="24" t="s">
        <v>266</v>
      </c>
      <c r="C46" s="24" t="s">
        <v>339</v>
      </c>
      <c r="D46" s="24" t="s">
        <v>150</v>
      </c>
      <c r="E46" s="25">
        <v>6000</v>
      </c>
      <c r="F46" s="26">
        <v>29502.21</v>
      </c>
      <c r="G46" s="27">
        <v>3.5700000000000003E-2</v>
      </c>
      <c r="H46" s="28">
        <v>7.4200000000000002E-2</v>
      </c>
    </row>
    <row r="47" spans="2:8" ht="15.75" customHeight="1" x14ac:dyDescent="0.2">
      <c r="B47" s="24" t="s">
        <v>340</v>
      </c>
      <c r="C47" s="24" t="s">
        <v>341</v>
      </c>
      <c r="D47" s="24" t="s">
        <v>150</v>
      </c>
      <c r="E47" s="25">
        <v>5000</v>
      </c>
      <c r="F47" s="26">
        <v>24980.5</v>
      </c>
      <c r="G47" s="27">
        <v>3.0300000000000001E-2</v>
      </c>
      <c r="H47" s="28">
        <v>7.1231000000000003E-2</v>
      </c>
    </row>
    <row r="48" spans="2:8" ht="15.75" customHeight="1" x14ac:dyDescent="0.2">
      <c r="B48" s="24" t="s">
        <v>342</v>
      </c>
      <c r="C48" s="24" t="s">
        <v>343</v>
      </c>
      <c r="D48" s="24" t="s">
        <v>150</v>
      </c>
      <c r="E48" s="25">
        <v>5000</v>
      </c>
      <c r="F48" s="26">
        <v>24546.53</v>
      </c>
      <c r="G48" s="27">
        <v>2.9700000000000001E-2</v>
      </c>
      <c r="H48" s="28">
        <v>7.4098999999999998E-2</v>
      </c>
    </row>
    <row r="49" spans="2:8" ht="15.75" customHeight="1" x14ac:dyDescent="0.2">
      <c r="B49" s="24" t="s">
        <v>344</v>
      </c>
      <c r="C49" s="24" t="s">
        <v>345</v>
      </c>
      <c r="D49" s="24" t="s">
        <v>150</v>
      </c>
      <c r="E49" s="25">
        <v>4000</v>
      </c>
      <c r="F49" s="26">
        <v>19919.740000000002</v>
      </c>
      <c r="G49" s="27">
        <v>2.41E-2</v>
      </c>
      <c r="H49" s="28">
        <v>7.7401999999999999E-2</v>
      </c>
    </row>
    <row r="50" spans="2:8" ht="15.75" customHeight="1" x14ac:dyDescent="0.2">
      <c r="B50" s="24" t="s">
        <v>342</v>
      </c>
      <c r="C50" s="24" t="s">
        <v>346</v>
      </c>
      <c r="D50" s="24" t="s">
        <v>150</v>
      </c>
      <c r="E50" s="25">
        <v>4000</v>
      </c>
      <c r="F50" s="26">
        <v>19700.04</v>
      </c>
      <c r="G50" s="27">
        <v>2.3900000000000001E-2</v>
      </c>
      <c r="H50" s="28">
        <v>7.4102000000000001E-2</v>
      </c>
    </row>
    <row r="51" spans="2:8" ht="15.75" customHeight="1" x14ac:dyDescent="0.2">
      <c r="B51" s="24" t="s">
        <v>347</v>
      </c>
      <c r="C51" s="24" t="s">
        <v>348</v>
      </c>
      <c r="D51" s="24" t="s">
        <v>150</v>
      </c>
      <c r="E51" s="25">
        <v>3000</v>
      </c>
      <c r="F51" s="26">
        <v>14985.11</v>
      </c>
      <c r="G51" s="27">
        <v>1.8100000000000002E-2</v>
      </c>
      <c r="H51" s="28">
        <v>7.2561E-2</v>
      </c>
    </row>
    <row r="52" spans="2:8" ht="15.75" customHeight="1" x14ac:dyDescent="0.2">
      <c r="B52" s="24" t="s">
        <v>349</v>
      </c>
      <c r="C52" s="24" t="s">
        <v>350</v>
      </c>
      <c r="D52" s="24" t="s">
        <v>150</v>
      </c>
      <c r="E52" s="25">
        <v>3000</v>
      </c>
      <c r="F52" s="26">
        <v>14950.08</v>
      </c>
      <c r="G52" s="27">
        <v>1.8100000000000002E-2</v>
      </c>
      <c r="H52" s="28">
        <v>7.1693000000000007E-2</v>
      </c>
    </row>
    <row r="53" spans="2:8" ht="15.75" customHeight="1" x14ac:dyDescent="0.2">
      <c r="B53" s="24" t="s">
        <v>351</v>
      </c>
      <c r="C53" s="24" t="s">
        <v>352</v>
      </c>
      <c r="D53" s="24" t="s">
        <v>150</v>
      </c>
      <c r="E53" s="25">
        <v>3000</v>
      </c>
      <c r="F53" s="26">
        <v>14836.2</v>
      </c>
      <c r="G53" s="27">
        <v>1.7999999999999999E-2</v>
      </c>
      <c r="H53" s="28">
        <v>8.9551000000000006E-2</v>
      </c>
    </row>
    <row r="54" spans="2:8" ht="15.75" customHeight="1" x14ac:dyDescent="0.2">
      <c r="B54" s="24" t="s">
        <v>353</v>
      </c>
      <c r="C54" s="24" t="s">
        <v>354</v>
      </c>
      <c r="D54" s="24" t="s">
        <v>203</v>
      </c>
      <c r="E54" s="25">
        <v>2500</v>
      </c>
      <c r="F54" s="26">
        <v>12317.4</v>
      </c>
      <c r="G54" s="27">
        <v>1.49E-2</v>
      </c>
      <c r="H54" s="28">
        <v>7.4122999999999994E-2</v>
      </c>
    </row>
    <row r="55" spans="2:8" ht="15.75" customHeight="1" x14ac:dyDescent="0.2">
      <c r="B55" s="24" t="s">
        <v>355</v>
      </c>
      <c r="C55" s="24" t="s">
        <v>356</v>
      </c>
      <c r="D55" s="24" t="s">
        <v>150</v>
      </c>
      <c r="E55" s="25">
        <v>2000</v>
      </c>
      <c r="F55" s="26">
        <v>9987.9599999999991</v>
      </c>
      <c r="G55" s="27">
        <v>1.21E-2</v>
      </c>
      <c r="H55" s="28">
        <v>7.3331999999999994E-2</v>
      </c>
    </row>
    <row r="56" spans="2:8" ht="15.75" customHeight="1" x14ac:dyDescent="0.2">
      <c r="B56" s="24" t="s">
        <v>357</v>
      </c>
      <c r="C56" s="24" t="s">
        <v>358</v>
      </c>
      <c r="D56" s="24" t="s">
        <v>150</v>
      </c>
      <c r="E56" s="25">
        <v>2000</v>
      </c>
      <c r="F56" s="26">
        <v>9987.33</v>
      </c>
      <c r="G56" s="27">
        <v>1.21E-2</v>
      </c>
      <c r="H56" s="28">
        <v>7.7203999999999995E-2</v>
      </c>
    </row>
    <row r="57" spans="2:8" ht="15.75" customHeight="1" x14ac:dyDescent="0.2">
      <c r="B57" s="24" t="s">
        <v>359</v>
      </c>
      <c r="C57" s="24" t="s">
        <v>360</v>
      </c>
      <c r="D57" s="24" t="s">
        <v>150</v>
      </c>
      <c r="E57" s="25">
        <v>2000</v>
      </c>
      <c r="F57" s="26">
        <v>9959.98</v>
      </c>
      <c r="G57" s="27">
        <v>1.21E-2</v>
      </c>
      <c r="H57" s="28">
        <v>7.7199000000000004E-2</v>
      </c>
    </row>
    <row r="58" spans="2:8" ht="15.75" customHeight="1" x14ac:dyDescent="0.2">
      <c r="B58" s="24" t="s">
        <v>361</v>
      </c>
      <c r="C58" s="24" t="s">
        <v>362</v>
      </c>
      <c r="D58" s="24" t="s">
        <v>150</v>
      </c>
      <c r="E58" s="25">
        <v>2000</v>
      </c>
      <c r="F58" s="26">
        <v>9951.44</v>
      </c>
      <c r="G58" s="27">
        <v>1.21E-2</v>
      </c>
      <c r="H58" s="28">
        <v>7.1250999999999995E-2</v>
      </c>
    </row>
    <row r="59" spans="2:8" ht="15.75" customHeight="1" x14ac:dyDescent="0.2">
      <c r="B59" s="24" t="s">
        <v>342</v>
      </c>
      <c r="C59" s="24" t="s">
        <v>363</v>
      </c>
      <c r="D59" s="24" t="s">
        <v>150</v>
      </c>
      <c r="E59" s="25">
        <v>2000</v>
      </c>
      <c r="F59" s="26">
        <v>9950.92</v>
      </c>
      <c r="G59" s="27">
        <v>1.21E-2</v>
      </c>
      <c r="H59" s="28">
        <v>7.2017999999999999E-2</v>
      </c>
    </row>
    <row r="60" spans="2:8" ht="15.75" customHeight="1" x14ac:dyDescent="0.2">
      <c r="B60" s="24" t="s">
        <v>364</v>
      </c>
      <c r="C60" s="24" t="s">
        <v>365</v>
      </c>
      <c r="D60" s="24" t="s">
        <v>203</v>
      </c>
      <c r="E60" s="25">
        <v>2000</v>
      </c>
      <c r="F60" s="26">
        <v>9941.4699999999993</v>
      </c>
      <c r="G60" s="27">
        <v>1.2E-2</v>
      </c>
      <c r="H60" s="28">
        <v>7.6746999999999996E-2</v>
      </c>
    </row>
    <row r="61" spans="2:8" ht="15.75" customHeight="1" x14ac:dyDescent="0.2">
      <c r="B61" s="24" t="s">
        <v>266</v>
      </c>
      <c r="C61" s="24" t="s">
        <v>366</v>
      </c>
      <c r="D61" s="24" t="s">
        <v>150</v>
      </c>
      <c r="E61" s="25">
        <v>2000</v>
      </c>
      <c r="F61" s="26">
        <v>9921.34</v>
      </c>
      <c r="G61" s="27">
        <v>1.2E-2</v>
      </c>
      <c r="H61" s="28">
        <v>7.4201000000000003E-2</v>
      </c>
    </row>
    <row r="62" spans="2:8" ht="15.75" customHeight="1" x14ac:dyDescent="0.2">
      <c r="B62" s="24" t="s">
        <v>266</v>
      </c>
      <c r="C62" s="24" t="s">
        <v>367</v>
      </c>
      <c r="D62" s="24" t="s">
        <v>150</v>
      </c>
      <c r="E62" s="25">
        <v>2000</v>
      </c>
      <c r="F62" s="26">
        <v>9903.3700000000008</v>
      </c>
      <c r="G62" s="27">
        <v>1.2E-2</v>
      </c>
      <c r="H62" s="28">
        <v>7.4200000000000002E-2</v>
      </c>
    </row>
    <row r="63" spans="2:8" ht="15.75" customHeight="1" x14ac:dyDescent="0.2">
      <c r="B63" s="24" t="s">
        <v>368</v>
      </c>
      <c r="C63" s="24" t="s">
        <v>369</v>
      </c>
      <c r="D63" s="24" t="s">
        <v>150</v>
      </c>
      <c r="E63" s="25">
        <v>2000</v>
      </c>
      <c r="F63" s="26">
        <v>9868.84</v>
      </c>
      <c r="G63" s="27">
        <v>1.2E-2</v>
      </c>
      <c r="H63" s="28">
        <v>7.3498999999999995E-2</v>
      </c>
    </row>
    <row r="64" spans="2:8" ht="15.75" customHeight="1" x14ac:dyDescent="0.2">
      <c r="B64" s="24" t="s">
        <v>370</v>
      </c>
      <c r="C64" s="24" t="s">
        <v>371</v>
      </c>
      <c r="D64" s="24" t="s">
        <v>203</v>
      </c>
      <c r="E64" s="25">
        <v>2000</v>
      </c>
      <c r="F64" s="26">
        <v>9868.41</v>
      </c>
      <c r="G64" s="27">
        <v>1.2E-2</v>
      </c>
      <c r="H64" s="28">
        <v>7.8501000000000001E-2</v>
      </c>
    </row>
    <row r="65" spans="2:16" ht="15.75" customHeight="1" x14ac:dyDescent="0.2">
      <c r="B65" s="24" t="s">
        <v>342</v>
      </c>
      <c r="C65" s="24" t="s">
        <v>372</v>
      </c>
      <c r="D65" s="24" t="s">
        <v>150</v>
      </c>
      <c r="E65" s="25">
        <v>2000</v>
      </c>
      <c r="F65" s="26">
        <v>9846.09</v>
      </c>
      <c r="G65" s="27">
        <v>1.1900000000000001E-2</v>
      </c>
      <c r="H65" s="28">
        <v>7.4097999999999997E-2</v>
      </c>
    </row>
    <row r="66" spans="2:16" ht="15.75" customHeight="1" x14ac:dyDescent="0.2">
      <c r="B66" s="24" t="s">
        <v>373</v>
      </c>
      <c r="C66" s="24" t="s">
        <v>374</v>
      </c>
      <c r="D66" s="24" t="s">
        <v>203</v>
      </c>
      <c r="E66" s="25">
        <v>1500</v>
      </c>
      <c r="F66" s="26">
        <v>7495.51</v>
      </c>
      <c r="G66" s="27">
        <v>9.1000000000000004E-3</v>
      </c>
      <c r="H66" s="28">
        <v>7.2922000000000001E-2</v>
      </c>
    </row>
    <row r="67" spans="2:16" ht="15.75" customHeight="1" x14ac:dyDescent="0.2">
      <c r="B67" s="24" t="s">
        <v>373</v>
      </c>
      <c r="C67" s="24" t="s">
        <v>375</v>
      </c>
      <c r="D67" s="24" t="s">
        <v>203</v>
      </c>
      <c r="E67" s="25">
        <v>1500</v>
      </c>
      <c r="F67" s="26">
        <v>7494.02</v>
      </c>
      <c r="G67" s="27">
        <v>9.1000000000000004E-3</v>
      </c>
      <c r="H67" s="28">
        <v>7.2921E-2</v>
      </c>
    </row>
    <row r="68" spans="2:16" ht="15.75" customHeight="1" x14ac:dyDescent="0.2">
      <c r="B68" s="24" t="s">
        <v>376</v>
      </c>
      <c r="C68" s="24" t="s">
        <v>377</v>
      </c>
      <c r="D68" s="24" t="s">
        <v>203</v>
      </c>
      <c r="E68" s="25">
        <v>1500</v>
      </c>
      <c r="F68" s="26">
        <v>7485.29</v>
      </c>
      <c r="G68" s="27">
        <v>9.1000000000000004E-3</v>
      </c>
      <c r="H68" s="28">
        <v>7.1734999999999993E-2</v>
      </c>
    </row>
    <row r="69" spans="2:16" ht="15.75" customHeight="1" x14ac:dyDescent="0.2">
      <c r="B69" s="24" t="s">
        <v>373</v>
      </c>
      <c r="C69" s="24" t="s">
        <v>378</v>
      </c>
      <c r="D69" s="24" t="s">
        <v>203</v>
      </c>
      <c r="E69" s="25">
        <v>1500</v>
      </c>
      <c r="F69" s="26">
        <v>7470.11</v>
      </c>
      <c r="G69" s="27">
        <v>8.9999999999999993E-3</v>
      </c>
      <c r="H69" s="28">
        <v>7.3044999999999999E-2</v>
      </c>
      <c r="L69" s="3"/>
    </row>
    <row r="70" spans="2:16" ht="15.75" customHeight="1" x14ac:dyDescent="0.2">
      <c r="B70" s="24" t="s">
        <v>379</v>
      </c>
      <c r="C70" s="24" t="s">
        <v>380</v>
      </c>
      <c r="D70" s="24" t="s">
        <v>150</v>
      </c>
      <c r="E70" s="25">
        <v>1500</v>
      </c>
      <c r="F70" s="26">
        <v>7392.47</v>
      </c>
      <c r="G70" s="27">
        <v>8.9999999999999993E-3</v>
      </c>
      <c r="H70" s="28">
        <v>7.9249E-2</v>
      </c>
    </row>
    <row r="71" spans="2:16" ht="15.75" customHeight="1" x14ac:dyDescent="0.2">
      <c r="B71" s="24" t="s">
        <v>353</v>
      </c>
      <c r="C71" s="24" t="s">
        <v>381</v>
      </c>
      <c r="D71" s="24" t="s">
        <v>203</v>
      </c>
      <c r="E71" s="25">
        <v>1500</v>
      </c>
      <c r="F71" s="26">
        <v>7388.96</v>
      </c>
      <c r="G71" s="27">
        <v>8.8999999999999999E-3</v>
      </c>
      <c r="H71" s="28">
        <v>7.4126999999999998E-2</v>
      </c>
      <c r="L71" s="3"/>
    </row>
    <row r="72" spans="2:16" ht="15.75" customHeight="1" x14ac:dyDescent="0.2">
      <c r="B72" s="24" t="s">
        <v>373</v>
      </c>
      <c r="C72" s="24" t="s">
        <v>382</v>
      </c>
      <c r="D72" s="24" t="s">
        <v>203</v>
      </c>
      <c r="E72" s="25">
        <v>1500</v>
      </c>
      <c r="F72" s="26">
        <v>7375.55</v>
      </c>
      <c r="G72" s="27">
        <v>8.8999999999999999E-3</v>
      </c>
      <c r="H72" s="28">
        <v>7.4200000000000002E-2</v>
      </c>
      <c r="L72" s="3"/>
    </row>
    <row r="73" spans="2:16" ht="15.75" customHeight="1" x14ac:dyDescent="0.2">
      <c r="B73" s="24" t="s">
        <v>353</v>
      </c>
      <c r="C73" s="24" t="s">
        <v>383</v>
      </c>
      <c r="D73" s="24" t="s">
        <v>203</v>
      </c>
      <c r="E73" s="25">
        <v>1000</v>
      </c>
      <c r="F73" s="26">
        <v>4995.1099999999997</v>
      </c>
      <c r="G73" s="27">
        <v>6.0000000000000001E-3</v>
      </c>
      <c r="H73" s="28">
        <v>7.1499999999999994E-2</v>
      </c>
      <c r="L73" s="3"/>
    </row>
    <row r="74" spans="2:16" ht="15.75" customHeight="1" x14ac:dyDescent="0.2">
      <c r="B74" s="24" t="s">
        <v>384</v>
      </c>
      <c r="C74" s="24" t="s">
        <v>385</v>
      </c>
      <c r="D74" s="24" t="s">
        <v>150</v>
      </c>
      <c r="E74" s="25">
        <v>1000</v>
      </c>
      <c r="F74" s="26">
        <v>4986.37</v>
      </c>
      <c r="G74" s="27">
        <v>6.0000000000000001E-3</v>
      </c>
      <c r="H74" s="28">
        <v>7.6746999999999996E-2</v>
      </c>
      <c r="L74" s="3"/>
    </row>
    <row r="75" spans="2:16" ht="15.75" customHeight="1" x14ac:dyDescent="0.2">
      <c r="B75" s="24" t="s">
        <v>373</v>
      </c>
      <c r="C75" s="24" t="s">
        <v>386</v>
      </c>
      <c r="D75" s="24" t="s">
        <v>203</v>
      </c>
      <c r="E75" s="25">
        <v>1000</v>
      </c>
      <c r="F75" s="26">
        <v>4967.76</v>
      </c>
      <c r="G75" s="27">
        <v>6.0000000000000001E-3</v>
      </c>
      <c r="H75" s="28">
        <v>7.4024999999999994E-2</v>
      </c>
      <c r="L75" s="3"/>
    </row>
    <row r="76" spans="2:16" ht="15.75" customHeight="1" x14ac:dyDescent="0.2">
      <c r="B76" s="24" t="s">
        <v>373</v>
      </c>
      <c r="C76" s="24" t="s">
        <v>387</v>
      </c>
      <c r="D76" s="24" t="s">
        <v>203</v>
      </c>
      <c r="E76" s="25">
        <v>1000</v>
      </c>
      <c r="F76" s="26">
        <v>4966.76</v>
      </c>
      <c r="G76" s="27">
        <v>6.0000000000000001E-3</v>
      </c>
      <c r="H76" s="28">
        <v>7.4028999999999998E-2</v>
      </c>
      <c r="L76" s="5"/>
      <c r="M76" s="5"/>
      <c r="N76" s="6"/>
      <c r="O76" s="6"/>
      <c r="P76" s="5"/>
    </row>
    <row r="77" spans="2:16" ht="15.75" customHeight="1" x14ac:dyDescent="0.2">
      <c r="B77" s="24" t="s">
        <v>347</v>
      </c>
      <c r="C77" s="24" t="s">
        <v>388</v>
      </c>
      <c r="D77" s="24" t="s">
        <v>150</v>
      </c>
      <c r="E77" s="25">
        <v>1000</v>
      </c>
      <c r="F77" s="26">
        <v>4932.46</v>
      </c>
      <c r="G77" s="27">
        <v>6.0000000000000001E-3</v>
      </c>
      <c r="H77" s="28">
        <v>7.4602000000000002E-2</v>
      </c>
    </row>
    <row r="78" spans="2:16" ht="15.75" customHeight="1" x14ac:dyDescent="0.2">
      <c r="B78" s="24" t="s">
        <v>344</v>
      </c>
      <c r="C78" s="24" t="s">
        <v>389</v>
      </c>
      <c r="D78" s="24" t="s">
        <v>150</v>
      </c>
      <c r="E78" s="25">
        <v>1000</v>
      </c>
      <c r="F78" s="26">
        <v>4919.79</v>
      </c>
      <c r="G78" s="27">
        <v>6.0000000000000001E-3</v>
      </c>
      <c r="H78" s="28">
        <v>7.9351000000000005E-2</v>
      </c>
    </row>
    <row r="79" spans="2:16" ht="15.75" customHeight="1" x14ac:dyDescent="0.2">
      <c r="B79" s="24" t="s">
        <v>344</v>
      </c>
      <c r="C79" s="24" t="s">
        <v>390</v>
      </c>
      <c r="D79" s="24" t="s">
        <v>150</v>
      </c>
      <c r="E79" s="25">
        <v>1000</v>
      </c>
      <c r="F79" s="26">
        <v>4917.68</v>
      </c>
      <c r="G79" s="27">
        <v>6.0000000000000001E-3</v>
      </c>
      <c r="H79" s="28">
        <v>7.9350000000000004E-2</v>
      </c>
      <c r="L79" s="7"/>
      <c r="M79" s="7"/>
      <c r="N79" s="7"/>
      <c r="O79" s="7"/>
      <c r="P79" s="7"/>
    </row>
    <row r="80" spans="2:16" ht="15.75" customHeight="1" x14ac:dyDescent="0.2">
      <c r="B80" s="24" t="s">
        <v>276</v>
      </c>
      <c r="C80" s="24" t="s">
        <v>391</v>
      </c>
      <c r="D80" s="24" t="s">
        <v>150</v>
      </c>
      <c r="E80" s="25">
        <v>1000</v>
      </c>
      <c r="F80" s="26">
        <v>4908.5600000000004</v>
      </c>
      <c r="G80" s="27">
        <v>5.8999999999999999E-3</v>
      </c>
      <c r="H80" s="28">
        <v>8.0950999999999995E-2</v>
      </c>
      <c r="L80" s="7"/>
      <c r="M80" s="7"/>
      <c r="N80" s="7"/>
      <c r="O80" s="7"/>
      <c r="P80" s="7"/>
    </row>
    <row r="81" spans="2:16" ht="15.75" customHeight="1" x14ac:dyDescent="0.2">
      <c r="B81" s="24" t="s">
        <v>379</v>
      </c>
      <c r="C81" s="24" t="s">
        <v>392</v>
      </c>
      <c r="D81" s="24" t="s">
        <v>150</v>
      </c>
      <c r="E81" s="25">
        <v>500</v>
      </c>
      <c r="F81" s="26">
        <v>2492.64</v>
      </c>
      <c r="G81" s="27">
        <v>3.0000000000000001E-3</v>
      </c>
      <c r="H81" s="28">
        <v>7.7046000000000003E-2</v>
      </c>
      <c r="L81" s="7"/>
      <c r="M81" s="7"/>
      <c r="N81" s="7"/>
      <c r="O81" s="7"/>
      <c r="P81" s="7"/>
    </row>
    <row r="82" spans="2:16" ht="15.75" customHeight="1" x14ac:dyDescent="0.2">
      <c r="B82" s="24" t="s">
        <v>368</v>
      </c>
      <c r="C82" s="24" t="s">
        <v>393</v>
      </c>
      <c r="D82" s="24" t="s">
        <v>150</v>
      </c>
      <c r="E82" s="25">
        <v>500</v>
      </c>
      <c r="F82" s="26">
        <v>2486.33</v>
      </c>
      <c r="G82" s="27">
        <v>3.0000000000000001E-3</v>
      </c>
      <c r="H82" s="28">
        <v>7.1665000000000006E-2</v>
      </c>
      <c r="L82" s="7"/>
      <c r="M82" s="7"/>
      <c r="N82" s="7"/>
      <c r="O82" s="7"/>
      <c r="P82" s="7"/>
    </row>
    <row r="83" spans="2:16" ht="15.75" customHeight="1" x14ac:dyDescent="0.2">
      <c r="B83" s="24" t="s">
        <v>373</v>
      </c>
      <c r="C83" s="24" t="s">
        <v>394</v>
      </c>
      <c r="D83" s="24" t="s">
        <v>203</v>
      </c>
      <c r="E83" s="25">
        <v>500</v>
      </c>
      <c r="F83" s="26">
        <v>2482.88</v>
      </c>
      <c r="G83" s="27">
        <v>3.0000000000000001E-3</v>
      </c>
      <c r="H83" s="28">
        <v>7.4022000000000004E-2</v>
      </c>
      <c r="L83" s="7"/>
      <c r="M83" s="7"/>
      <c r="N83" s="7"/>
      <c r="O83" s="7"/>
      <c r="P83" s="7"/>
    </row>
    <row r="84" spans="2:16" ht="15.75" customHeight="1" x14ac:dyDescent="0.2">
      <c r="B84" s="24" t="s">
        <v>373</v>
      </c>
      <c r="C84" s="24" t="s">
        <v>395</v>
      </c>
      <c r="D84" s="24" t="s">
        <v>203</v>
      </c>
      <c r="E84" s="25">
        <v>500</v>
      </c>
      <c r="F84" s="26">
        <v>2458.0300000000002</v>
      </c>
      <c r="G84" s="27">
        <v>3.0000000000000001E-3</v>
      </c>
      <c r="H84" s="28">
        <v>7.4198E-2</v>
      </c>
      <c r="L84" s="7"/>
      <c r="M84" s="7"/>
      <c r="N84" s="7"/>
      <c r="O84" s="7"/>
      <c r="P84" s="7"/>
    </row>
    <row r="85" spans="2:16" ht="15.75" customHeight="1" x14ac:dyDescent="0.2">
      <c r="B85" s="23" t="s">
        <v>71</v>
      </c>
      <c r="C85" s="23"/>
      <c r="D85" s="23"/>
      <c r="E85" s="29"/>
      <c r="F85" s="30">
        <v>478636.91</v>
      </c>
      <c r="G85" s="31">
        <v>0.5796</v>
      </c>
      <c r="H85" s="32"/>
      <c r="L85" s="7"/>
      <c r="M85" s="7"/>
      <c r="N85" s="7"/>
      <c r="O85" s="7"/>
      <c r="P85" s="7"/>
    </row>
    <row r="86" spans="2:16" ht="15.75" customHeight="1" x14ac:dyDescent="0.2">
      <c r="B86" s="24"/>
      <c r="C86" s="24"/>
      <c r="D86" s="24"/>
      <c r="E86" s="25"/>
      <c r="F86" s="26"/>
      <c r="G86" s="27"/>
      <c r="H86" s="28"/>
    </row>
    <row r="87" spans="2:16" ht="15.75" customHeight="1" x14ac:dyDescent="0.2">
      <c r="B87" s="23" t="s">
        <v>189</v>
      </c>
      <c r="C87" s="24"/>
      <c r="D87" s="24"/>
      <c r="E87" s="25"/>
      <c r="F87" s="26"/>
      <c r="G87" s="27"/>
      <c r="H87" s="28"/>
      <c r="L87" s="3"/>
    </row>
    <row r="88" spans="2:16" ht="15.75" customHeight="1" x14ac:dyDescent="0.2">
      <c r="B88" s="24" t="s">
        <v>190</v>
      </c>
      <c r="C88" s="24" t="s">
        <v>191</v>
      </c>
      <c r="D88" s="24" t="s">
        <v>52</v>
      </c>
      <c r="E88" s="25">
        <v>50000000</v>
      </c>
      <c r="F88" s="26">
        <v>49943.75</v>
      </c>
      <c r="G88" s="27">
        <v>6.0499999999999998E-2</v>
      </c>
      <c r="H88" s="28">
        <v>6.8515000000000006E-2</v>
      </c>
    </row>
    <row r="89" spans="2:16" ht="15.75" customHeight="1" x14ac:dyDescent="0.2">
      <c r="B89" s="24" t="s">
        <v>396</v>
      </c>
      <c r="C89" s="24" t="s">
        <v>397</v>
      </c>
      <c r="D89" s="24" t="s">
        <v>52</v>
      </c>
      <c r="E89" s="25">
        <v>40000000</v>
      </c>
      <c r="F89" s="26">
        <v>39484.959999999999</v>
      </c>
      <c r="G89" s="27">
        <v>4.7800000000000002E-2</v>
      </c>
      <c r="H89" s="28">
        <v>6.9001000000000007E-2</v>
      </c>
    </row>
    <row r="90" spans="2:16" ht="15.75" customHeight="1" x14ac:dyDescent="0.2">
      <c r="B90" s="24" t="s">
        <v>398</v>
      </c>
      <c r="C90" s="24" t="s">
        <v>399</v>
      </c>
      <c r="D90" s="24" t="s">
        <v>52</v>
      </c>
      <c r="E90" s="25">
        <v>20000000</v>
      </c>
      <c r="F90" s="26">
        <v>19845.96</v>
      </c>
      <c r="G90" s="27">
        <v>2.4E-2</v>
      </c>
      <c r="H90" s="28">
        <v>6.9098999999999994E-2</v>
      </c>
    </row>
    <row r="91" spans="2:16" ht="15.75" customHeight="1" x14ac:dyDescent="0.2">
      <c r="B91" s="24" t="s">
        <v>400</v>
      </c>
      <c r="C91" s="24" t="s">
        <v>401</v>
      </c>
      <c r="D91" s="24" t="s">
        <v>52</v>
      </c>
      <c r="E91" s="25">
        <v>20000000</v>
      </c>
      <c r="F91" s="26">
        <v>19768.3</v>
      </c>
      <c r="G91" s="27">
        <v>2.3900000000000001E-2</v>
      </c>
      <c r="H91" s="28">
        <v>6.9001000000000007E-2</v>
      </c>
    </row>
    <row r="92" spans="2:16" ht="15.75" customHeight="1" x14ac:dyDescent="0.2">
      <c r="B92" s="24" t="s">
        <v>402</v>
      </c>
      <c r="C92" s="24" t="s">
        <v>403</v>
      </c>
      <c r="D92" s="24" t="s">
        <v>52</v>
      </c>
      <c r="E92" s="25">
        <v>20000000</v>
      </c>
      <c r="F92" s="26">
        <v>19688.580000000002</v>
      </c>
      <c r="G92" s="27">
        <v>2.3800000000000002E-2</v>
      </c>
      <c r="H92" s="28">
        <v>6.9559999999999997E-2</v>
      </c>
    </row>
    <row r="93" spans="2:16" ht="15.75" customHeight="1" x14ac:dyDescent="0.2">
      <c r="B93" s="24" t="s">
        <v>404</v>
      </c>
      <c r="C93" s="24" t="s">
        <v>405</v>
      </c>
      <c r="D93" s="24" t="s">
        <v>52</v>
      </c>
      <c r="E93" s="25">
        <v>20000000</v>
      </c>
      <c r="F93" s="26">
        <v>19662.560000000001</v>
      </c>
      <c r="G93" s="27">
        <v>2.3800000000000002E-2</v>
      </c>
      <c r="H93" s="28">
        <v>6.9599999999999995E-2</v>
      </c>
    </row>
    <row r="94" spans="2:16" ht="15.75" customHeight="1" x14ac:dyDescent="0.2">
      <c r="B94" s="24" t="s">
        <v>406</v>
      </c>
      <c r="C94" s="24" t="s">
        <v>407</v>
      </c>
      <c r="D94" s="24" t="s">
        <v>52</v>
      </c>
      <c r="E94" s="25">
        <v>13483600</v>
      </c>
      <c r="F94" s="26">
        <v>13344.25</v>
      </c>
      <c r="G94" s="27">
        <v>1.6199999999999999E-2</v>
      </c>
      <c r="H94" s="28">
        <v>6.9303000000000003E-2</v>
      </c>
    </row>
    <row r="95" spans="2:16" ht="15.75" customHeight="1" x14ac:dyDescent="0.2">
      <c r="B95" s="24" t="s">
        <v>408</v>
      </c>
      <c r="C95" s="24" t="s">
        <v>409</v>
      </c>
      <c r="D95" s="24" t="s">
        <v>52</v>
      </c>
      <c r="E95" s="25">
        <v>10000000</v>
      </c>
      <c r="F95" s="26">
        <v>9962.77</v>
      </c>
      <c r="G95" s="27">
        <v>1.21E-2</v>
      </c>
      <c r="H95" s="28">
        <v>6.8198999999999996E-2</v>
      </c>
    </row>
    <row r="96" spans="2:16" ht="15.75" customHeight="1" x14ac:dyDescent="0.2">
      <c r="B96" s="24" t="s">
        <v>410</v>
      </c>
      <c r="C96" s="24" t="s">
        <v>411</v>
      </c>
      <c r="D96" s="24" t="s">
        <v>52</v>
      </c>
      <c r="E96" s="25">
        <v>10000000</v>
      </c>
      <c r="F96" s="26">
        <v>9858.36</v>
      </c>
      <c r="G96" s="27">
        <v>1.1900000000000001E-2</v>
      </c>
      <c r="H96" s="28">
        <v>6.9001999999999994E-2</v>
      </c>
    </row>
    <row r="97" spans="2:8" ht="15.75" customHeight="1" x14ac:dyDescent="0.2">
      <c r="B97" s="23" t="s">
        <v>71</v>
      </c>
      <c r="C97" s="23"/>
      <c r="D97" s="23"/>
      <c r="E97" s="29"/>
      <c r="F97" s="30">
        <v>201559.49</v>
      </c>
      <c r="G97" s="31">
        <v>0.24410000000000001</v>
      </c>
      <c r="H97" s="32"/>
    </row>
    <row r="98" spans="2:8" ht="15.75" customHeight="1" x14ac:dyDescent="0.2">
      <c r="B98" s="24"/>
      <c r="C98" s="24"/>
      <c r="D98" s="24"/>
      <c r="E98" s="25"/>
      <c r="F98" s="26"/>
      <c r="G98" s="27"/>
      <c r="H98" s="28"/>
    </row>
    <row r="99" spans="2:8" ht="15.75" customHeight="1" x14ac:dyDescent="0.2">
      <c r="B99" s="35" t="s">
        <v>75</v>
      </c>
      <c r="C99" s="35"/>
      <c r="D99" s="35"/>
      <c r="E99" s="36"/>
      <c r="F99" s="30">
        <v>902808.6</v>
      </c>
      <c r="G99" s="31">
        <v>1.0932999999999999</v>
      </c>
      <c r="H99" s="32"/>
    </row>
    <row r="100" spans="2:8" ht="15.75" customHeight="1" x14ac:dyDescent="0.2">
      <c r="B100" s="24"/>
      <c r="C100" s="24"/>
      <c r="D100" s="24"/>
      <c r="E100" s="25"/>
      <c r="F100" s="26"/>
      <c r="G100" s="27"/>
      <c r="H100" s="28"/>
    </row>
    <row r="101" spans="2:8" ht="15.75" customHeight="1" x14ac:dyDescent="0.2">
      <c r="B101" s="24"/>
      <c r="C101" s="24"/>
      <c r="D101" s="24"/>
      <c r="E101" s="25"/>
      <c r="F101" s="26"/>
      <c r="G101" s="27"/>
      <c r="H101" s="28"/>
    </row>
    <row r="102" spans="2:8" ht="15.75" customHeight="1" x14ac:dyDescent="0.2">
      <c r="B102" s="23" t="s">
        <v>76</v>
      </c>
      <c r="C102" s="24"/>
      <c r="D102" s="24"/>
      <c r="E102" s="25"/>
      <c r="F102" s="26"/>
      <c r="G102" s="27"/>
      <c r="H102" s="28"/>
    </row>
    <row r="103" spans="2:8" ht="15.75" customHeight="1" x14ac:dyDescent="0.2">
      <c r="B103" s="51" t="s">
        <v>416</v>
      </c>
      <c r="C103" s="24"/>
      <c r="D103" s="24"/>
      <c r="E103" s="25"/>
      <c r="F103" s="26"/>
      <c r="G103" s="27"/>
      <c r="H103" s="28"/>
    </row>
    <row r="104" spans="2:8" ht="15.75" customHeight="1" x14ac:dyDescent="0.2">
      <c r="B104" s="24" t="s">
        <v>77</v>
      </c>
      <c r="C104" s="24" t="s">
        <v>78</v>
      </c>
      <c r="D104" s="24"/>
      <c r="E104" s="25">
        <v>14784.061</v>
      </c>
      <c r="F104" s="26">
        <v>1484.58</v>
      </c>
      <c r="G104" s="27">
        <v>1.8E-3</v>
      </c>
      <c r="H104" s="28"/>
    </row>
    <row r="105" spans="2:8" ht="15.75" customHeight="1" x14ac:dyDescent="0.2">
      <c r="B105" s="24"/>
      <c r="C105" s="24"/>
      <c r="D105" s="24"/>
      <c r="E105" s="25"/>
      <c r="F105" s="26"/>
      <c r="G105" s="27"/>
      <c r="H105" s="28"/>
    </row>
    <row r="106" spans="2:8" ht="15.75" customHeight="1" x14ac:dyDescent="0.2">
      <c r="B106" s="35" t="s">
        <v>75</v>
      </c>
      <c r="C106" s="35"/>
      <c r="D106" s="35"/>
      <c r="E106" s="36"/>
      <c r="F106" s="30">
        <v>1484.58</v>
      </c>
      <c r="G106" s="31">
        <v>1.8E-3</v>
      </c>
      <c r="H106" s="32"/>
    </row>
    <row r="107" spans="2:8" ht="15.75" customHeight="1" x14ac:dyDescent="0.2">
      <c r="B107" s="24" t="s">
        <v>81</v>
      </c>
      <c r="C107" s="24"/>
      <c r="D107" s="24"/>
      <c r="E107" s="25"/>
      <c r="F107" s="37">
        <v>-105067.61</v>
      </c>
      <c r="G107" s="38">
        <v>-0.12719999999999998</v>
      </c>
      <c r="H107" s="28"/>
    </row>
    <row r="108" spans="2:8" ht="15.75" customHeight="1" x14ac:dyDescent="0.2">
      <c r="B108" s="39" t="s">
        <v>82</v>
      </c>
      <c r="C108" s="39"/>
      <c r="D108" s="39"/>
      <c r="E108" s="40"/>
      <c r="F108" s="41">
        <v>825798.86</v>
      </c>
      <c r="G108" s="42">
        <v>1</v>
      </c>
      <c r="H108" s="43"/>
    </row>
    <row r="109" spans="2:8" ht="15.75" customHeight="1" x14ac:dyDescent="0.2">
      <c r="B109" s="2"/>
    </row>
    <row r="110" spans="2:8" ht="15.75" customHeight="1" x14ac:dyDescent="0.2">
      <c r="B110" s="12" t="s">
        <v>153</v>
      </c>
    </row>
    <row r="111" spans="2:8" ht="15.75" customHeight="1" x14ac:dyDescent="0.2">
      <c r="B111" s="12" t="s">
        <v>83</v>
      </c>
    </row>
    <row r="113" spans="1:12" ht="15.75" customHeight="1" x14ac:dyDescent="0.2">
      <c r="A113" s="12"/>
      <c r="B113" s="12" t="s">
        <v>414</v>
      </c>
      <c r="H113" s="50"/>
    </row>
    <row r="114" spans="1:12" ht="15.75" customHeight="1" x14ac:dyDescent="0.2">
      <c r="A114" s="12"/>
      <c r="B114" s="12" t="s">
        <v>415</v>
      </c>
      <c r="H114" s="50"/>
    </row>
    <row r="115" spans="1:12" ht="15.75" customHeight="1" thickBot="1" x14ac:dyDescent="0.25"/>
    <row r="116" spans="1:12" ht="35.25" customHeight="1" thickBot="1" x14ac:dyDescent="0.25">
      <c r="B116" s="55" t="s">
        <v>430</v>
      </c>
      <c r="C116" s="56" t="s">
        <v>431</v>
      </c>
      <c r="D116" s="56" t="s">
        <v>432</v>
      </c>
      <c r="E116" s="89" t="s">
        <v>433</v>
      </c>
      <c r="G116" s="2"/>
      <c r="H116" s="2"/>
    </row>
    <row r="117" spans="1:12" ht="24.95" customHeight="1" x14ac:dyDescent="0.2">
      <c r="B117" s="124" t="s">
        <v>41</v>
      </c>
      <c r="C117" s="133"/>
      <c r="D117" s="58"/>
      <c r="E117" s="136"/>
      <c r="G117" s="2"/>
      <c r="H117" s="2"/>
    </row>
    <row r="118" spans="1:12" ht="24.95" customHeight="1" x14ac:dyDescent="0.2">
      <c r="B118" s="60" t="s">
        <v>492</v>
      </c>
      <c r="C118" s="134"/>
      <c r="D118" s="139" t="s">
        <v>507</v>
      </c>
      <c r="E118" s="137"/>
      <c r="G118" s="2"/>
      <c r="H118" s="2"/>
    </row>
    <row r="119" spans="1:12" ht="39.75" customHeight="1" x14ac:dyDescent="0.2">
      <c r="B119" s="60" t="s">
        <v>508</v>
      </c>
      <c r="C119" s="134"/>
      <c r="D119" s="139"/>
      <c r="E119" s="137"/>
      <c r="G119" s="2"/>
      <c r="H119" s="2"/>
    </row>
    <row r="120" spans="1:12" ht="24.95" customHeight="1" thickBot="1" x14ac:dyDescent="0.25">
      <c r="B120" s="86" t="s">
        <v>475</v>
      </c>
      <c r="C120" s="135"/>
      <c r="D120" s="95" t="s">
        <v>509</v>
      </c>
      <c r="E120" s="138"/>
      <c r="G120" s="2"/>
      <c r="H120" s="2"/>
    </row>
    <row r="121" spans="1:12" ht="24.95" customHeight="1" x14ac:dyDescent="0.2">
      <c r="B121" s="63" t="s">
        <v>439</v>
      </c>
      <c r="C121" s="64"/>
      <c r="D121" s="65"/>
      <c r="E121" s="66"/>
      <c r="G121" s="2"/>
      <c r="H121" s="2"/>
    </row>
    <row r="123" spans="1:12" ht="12" x14ac:dyDescent="0.2">
      <c r="B123" s="2" t="s">
        <v>440</v>
      </c>
      <c r="C123" s="2"/>
      <c r="D123" s="2"/>
      <c r="G123" s="2"/>
      <c r="H123" s="2"/>
    </row>
    <row r="124" spans="1:12" ht="12" x14ac:dyDescent="0.2">
      <c r="B124" s="3" t="s">
        <v>441</v>
      </c>
      <c r="C124" s="2"/>
      <c r="D124" s="2"/>
      <c r="G124" s="2"/>
      <c r="H124" s="2"/>
    </row>
    <row r="125" spans="1:12" ht="15.75" customHeight="1" thickBot="1" x14ac:dyDescent="0.25"/>
    <row r="126" spans="1:12" ht="15.75" customHeight="1" thickBot="1" x14ac:dyDescent="0.3">
      <c r="B126" s="67"/>
      <c r="C126" s="140" t="s">
        <v>442</v>
      </c>
      <c r="D126" s="141"/>
      <c r="E126" s="141"/>
      <c r="F126" s="142"/>
      <c r="L126" s="3"/>
    </row>
    <row r="127" spans="1:12" ht="15.75" customHeight="1" thickBot="1" x14ac:dyDescent="0.25">
      <c r="B127" s="127" t="s">
        <v>41</v>
      </c>
      <c r="C127" s="68" t="s">
        <v>443</v>
      </c>
      <c r="D127" s="130" t="s">
        <v>444</v>
      </c>
      <c r="E127" s="130" t="s">
        <v>445</v>
      </c>
      <c r="F127" s="130" t="s">
        <v>446</v>
      </c>
      <c r="L127" s="3"/>
    </row>
    <row r="128" spans="1:12" ht="15.75" customHeight="1" thickBot="1" x14ac:dyDescent="0.25">
      <c r="B128" s="128"/>
      <c r="C128" s="69" t="s">
        <v>447</v>
      </c>
      <c r="D128" s="131"/>
      <c r="E128" s="131"/>
      <c r="F128" s="131"/>
      <c r="L128" s="3"/>
    </row>
    <row r="129" spans="2:16" ht="15.75" customHeight="1" thickBot="1" x14ac:dyDescent="0.3">
      <c r="B129" s="128"/>
      <c r="C129" s="70" t="s">
        <v>448</v>
      </c>
      <c r="D129" s="71"/>
      <c r="E129" s="122" t="s">
        <v>485</v>
      </c>
      <c r="F129" s="72"/>
      <c r="L129" s="3"/>
    </row>
    <row r="130" spans="2:16" ht="15.75" customHeight="1" thickBot="1" x14ac:dyDescent="0.3">
      <c r="B130" s="128"/>
      <c r="C130" s="70" t="s">
        <v>449</v>
      </c>
      <c r="D130" s="72"/>
      <c r="E130" s="73"/>
      <c r="F130" s="72"/>
      <c r="L130" s="3"/>
    </row>
    <row r="131" spans="2:16" ht="15.75" customHeight="1" thickBot="1" x14ac:dyDescent="0.3">
      <c r="B131" s="129"/>
      <c r="C131" s="70" t="s">
        <v>450</v>
      </c>
      <c r="D131" s="74"/>
      <c r="E131" s="88"/>
      <c r="F131" s="72"/>
      <c r="L131" s="5"/>
      <c r="M131" s="5"/>
      <c r="N131" s="6"/>
      <c r="O131" s="6"/>
      <c r="P131" s="5"/>
    </row>
    <row r="132" spans="2:16" ht="15.75" customHeight="1" thickBot="1" x14ac:dyDescent="0.25"/>
    <row r="133" spans="2:16" ht="24.75" customHeight="1" thickBot="1" x14ac:dyDescent="0.25">
      <c r="B133" s="76"/>
      <c r="C133" s="77" t="s">
        <v>452</v>
      </c>
    </row>
    <row r="134" spans="2:16" ht="15.75" customHeight="1" thickBot="1" x14ac:dyDescent="0.25">
      <c r="B134" s="78" t="s">
        <v>453</v>
      </c>
      <c r="C134" s="83" t="s">
        <v>41</v>
      </c>
    </row>
    <row r="135" spans="2:16" ht="15.75" customHeight="1" thickBot="1" x14ac:dyDescent="0.25">
      <c r="B135" s="78" t="s">
        <v>454</v>
      </c>
      <c r="C135" s="80" t="s">
        <v>510</v>
      </c>
    </row>
    <row r="136" spans="2:16" ht="15.75" customHeight="1" thickBot="1" x14ac:dyDescent="0.25">
      <c r="B136" s="78" t="s">
        <v>456</v>
      </c>
      <c r="C136" s="81">
        <v>8.2100000000000009</v>
      </c>
    </row>
    <row r="137" spans="2:16" ht="15.75" customHeight="1" thickBot="1" x14ac:dyDescent="0.25">
      <c r="B137" s="78" t="s">
        <v>457</v>
      </c>
      <c r="C137" s="81">
        <v>0.14591780821917807</v>
      </c>
      <c r="D137" s="82"/>
    </row>
    <row r="138" spans="2:16" ht="15.75" customHeight="1" thickBot="1" x14ac:dyDescent="0.25">
      <c r="B138" s="78" t="s">
        <v>458</v>
      </c>
      <c r="C138" s="81">
        <v>0.14599999999999999</v>
      </c>
      <c r="D138" s="82"/>
    </row>
    <row r="139" spans="2:16" ht="15.75" customHeight="1" thickBot="1" x14ac:dyDescent="0.25">
      <c r="B139" s="78" t="s">
        <v>459</v>
      </c>
      <c r="C139" s="83" t="s">
        <v>511</v>
      </c>
    </row>
  </sheetData>
  <mergeCells count="8">
    <mergeCell ref="C117:C120"/>
    <mergeCell ref="E117:E120"/>
    <mergeCell ref="D118:D119"/>
    <mergeCell ref="C126:F126"/>
    <mergeCell ref="B127:B131"/>
    <mergeCell ref="D127:D128"/>
    <mergeCell ref="E127:E128"/>
    <mergeCell ref="F127:F128"/>
  </mergeCells>
  <hyperlinks>
    <hyperlink ref="I1" location="'Sheet1'!A1" display="Index" xr:uid="{690DB456-F2A1-4F86-8C2A-F5CF6434E73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39992-8638-448D-9A06-C5061700BC78}">
  <dimension ref="B1:P86"/>
  <sheetViews>
    <sheetView workbookViewId="0"/>
  </sheetViews>
  <sheetFormatPr defaultColWidth="9.140625" defaultRowHeight="15.75" customHeight="1" x14ac:dyDescent="0.2"/>
  <cols>
    <col min="1" max="1" width="3.7109375" style="2" customWidth="1"/>
    <col min="2" max="2" width="50.5703125" style="9" customWidth="1"/>
    <col min="3" max="3" width="15.85546875" style="9" customWidth="1"/>
    <col min="4" max="4" width="26.7109375" style="9" customWidth="1"/>
    <col min="5" max="5" width="15.4257812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79</v>
      </c>
      <c r="C7" s="24"/>
      <c r="D7" s="24"/>
      <c r="E7" s="25"/>
      <c r="F7" s="26"/>
      <c r="G7" s="27"/>
      <c r="H7" s="28"/>
    </row>
    <row r="8" spans="2:9" ht="15.75" customHeight="1" x14ac:dyDescent="0.2">
      <c r="B8" s="24" t="s">
        <v>80</v>
      </c>
      <c r="C8" s="24"/>
      <c r="D8" s="24"/>
      <c r="E8" s="25"/>
      <c r="F8" s="26">
        <v>1816.43</v>
      </c>
      <c r="G8" s="27">
        <v>1.0125</v>
      </c>
      <c r="H8" s="28"/>
    </row>
    <row r="9" spans="2:9" ht="15.75" customHeight="1" x14ac:dyDescent="0.2">
      <c r="B9" s="23" t="s">
        <v>71</v>
      </c>
      <c r="C9" s="23"/>
      <c r="D9" s="23"/>
      <c r="E9" s="29"/>
      <c r="F9" s="30">
        <v>1816.43</v>
      </c>
      <c r="G9" s="31">
        <v>1.0125</v>
      </c>
      <c r="H9" s="32"/>
    </row>
    <row r="10" spans="2:9" ht="15.75" customHeight="1" x14ac:dyDescent="0.2">
      <c r="B10" s="24"/>
      <c r="C10" s="24"/>
      <c r="D10" s="24"/>
      <c r="E10" s="25"/>
      <c r="F10" s="26"/>
      <c r="G10" s="27"/>
      <c r="H10" s="28"/>
    </row>
    <row r="11" spans="2:9" ht="15.75" customHeight="1" x14ac:dyDescent="0.2">
      <c r="B11" s="35" t="s">
        <v>75</v>
      </c>
      <c r="C11" s="35"/>
      <c r="D11" s="35"/>
      <c r="E11" s="36"/>
      <c r="F11" s="30">
        <v>1816.43</v>
      </c>
      <c r="G11" s="31">
        <v>1.0125</v>
      </c>
      <c r="H11" s="32"/>
    </row>
    <row r="12" spans="2:9" ht="15.75" customHeight="1" x14ac:dyDescent="0.2">
      <c r="B12" s="24" t="s">
        <v>81</v>
      </c>
      <c r="C12" s="24"/>
      <c r="D12" s="24"/>
      <c r="E12" s="25"/>
      <c r="F12" s="37">
        <v>-22.46</v>
      </c>
      <c r="G12" s="38">
        <v>-1.2499999999999956E-2</v>
      </c>
      <c r="H12" s="28"/>
    </row>
    <row r="13" spans="2:9" ht="15.75" customHeight="1" x14ac:dyDescent="0.2">
      <c r="B13" s="39" t="s">
        <v>82</v>
      </c>
      <c r="C13" s="39"/>
      <c r="D13" s="39"/>
      <c r="E13" s="40"/>
      <c r="F13" s="41">
        <v>1793.97</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E4E58462-A7DC-496F-ACDE-827DB0549109}"/>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2023-12-04T06:14:37Z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2023-12-02T06:26:47Z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404f38cc-c5b7-45f0-a897-ec4b6b33415a</vt:lpwstr>
  </property>
  <property fmtid="{D5CDD505-2E9C-101B-9397-08002B2CF9AE}" pid="8" name="MSIP_Label_ebbfc019-7f88-4fb6-96d6-94ffadd4b772_ContentBits">
    <vt:lpwstr>1</vt:lpwstr>
  </property>
</Properties>
</file>