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6\Portfolio Monthly\Monthly\"/>
    </mc:Choice>
  </mc:AlternateContent>
  <xr:revisionPtr revIDLastSave="0" documentId="13_ncr:1_{ACD36F4A-EB47-4847-ACE2-17E3CA475F53}"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LDBOND!$B$5:$N$58</definedName>
    <definedName name="_xlnm._FilterDatabase" localSheetId="2" hidden="1">LDGETF!$B$5:$N$28</definedName>
    <definedName name="_xlnm._FilterDatabase" localSheetId="3" hidden="1">LDGSEC!$B$5:$N$38</definedName>
    <definedName name="_xlnm._FilterDatabase" localSheetId="4" hidden="1">LDINPF!$B$5:$N$88</definedName>
    <definedName name="_xlnm._FilterDatabase" localSheetId="5" hidden="1">LDMIPF!$B$5:$N$68</definedName>
    <definedName name="_xlnm._FilterDatabase" localSheetId="6" hidden="1">LDMNMF!$B$5:$N$94</definedName>
    <definedName name="_xlnm._FilterDatabase" localSheetId="7" hidden="1">LDONTF!$B$5:$N$26</definedName>
    <definedName name="_xlnm._FilterDatabase" localSheetId="8" hidden="1">LDSAPF!$B$5:$N$98</definedName>
    <definedName name="_xlnm._FilterDatabase" localSheetId="9" hidden="1">LDSTDF!$B$5:$N$46</definedName>
    <definedName name="_xlnm._FilterDatabase" localSheetId="10" hidden="1">LDUSTF!$B$5:$N$76</definedName>
    <definedName name="_xlnm._FilterDatabase" localSheetId="11" hidden="1">LLIQDF!$B$5:$N$128</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LDINPF!$J$20:$N$35</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LDSAPF!$J$44:$N$46</definedName>
    <definedName name="Hedging_Positions_through_Futures_AS_ON_MMMM_DD__YYYY___NIL" localSheetId="9">LDSTDF!$J$68:$N$84</definedName>
    <definedName name="Hedging_Positions_through_Futures_AS_ON_MMMM_DD__YYYY___NIL" localSheetId="10">LDUSTF!$J$49:$N$65</definedName>
    <definedName name="Hedging_Positions_through_Futures_AS_ON_MMMM_DD__YYYY___NIL" localSheetId="11">LLIQDF!$J$68:$N$84</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LDINPF!$J$26:$N$35</definedName>
    <definedName name="JPM_Footer_disp" localSheetId="5">LDMIPF!$J$74:$N$84</definedName>
    <definedName name="JPM_Footer_disp" localSheetId="6">LDMNMF!$J$74:$N$84</definedName>
    <definedName name="JPM_Footer_disp" localSheetId="7">LDONTF!$J$74:$N$84</definedName>
    <definedName name="JPM_Footer_disp" localSheetId="8">LDSAPF!$J$44:$N$46</definedName>
    <definedName name="JPM_Footer_disp" localSheetId="9">LDSTDF!$J$74:$N$84</definedName>
    <definedName name="JPM_Footer_disp" localSheetId="10">LDUSTF!$J$55:$N$65</definedName>
    <definedName name="JPM_Footer_disp" localSheetId="11">LLIQDF!$J$74:$N$84</definedName>
    <definedName name="JPM_Footer_disp">LDBOND!$J$74:$N$84</definedName>
    <definedName name="JPM_Footer_disp12" localSheetId="2">LDGETF!$J$68:$N$86</definedName>
    <definedName name="JPM_Footer_disp12" localSheetId="3">LDGSEC!$J$68:$N$86</definedName>
    <definedName name="JPM_Footer_disp12" localSheetId="4">LDINPF!$J$20:$N$37</definedName>
    <definedName name="JPM_Footer_disp12" localSheetId="5">LDMIPF!$J$68:$N$86</definedName>
    <definedName name="JPM_Footer_disp12" localSheetId="6">LDMNMF!$J$68:$N$86</definedName>
    <definedName name="JPM_Footer_disp12" localSheetId="7">LDONTF!$J$68:$N$86</definedName>
    <definedName name="JPM_Footer_disp12" localSheetId="8">LDSAPF!$J$44:$N$48</definedName>
    <definedName name="JPM_Footer_disp12" localSheetId="9">LDSTDF!$J$68:$N$86</definedName>
    <definedName name="JPM_Footer_disp12" localSheetId="10">LDUSTF!$J$49:$N$67</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4" i="10" l="1"/>
  <c r="F61" i="10" l="1"/>
  <c r="F19" i="10"/>
  <c r="G87" i="4"/>
  <c r="F42" i="4"/>
</calcChain>
</file>

<file path=xl/sharedStrings.xml><?xml version="1.0" encoding="utf-8"?>
<sst xmlns="http://schemas.openxmlformats.org/spreadsheetml/2006/main" count="2145" uniqueCount="717">
  <si>
    <t>Name of the Instrument</t>
  </si>
  <si>
    <t>ISIN</t>
  </si>
  <si>
    <t>Quantity</t>
  </si>
  <si>
    <t>Market/Fair Value (Rounded, Rs. In Lacs)</t>
  </si>
  <si>
    <t>Rounded, % to Net Assets</t>
  </si>
  <si>
    <t>Industry / Rating</t>
  </si>
  <si>
    <t>Yield</t>
  </si>
  <si>
    <t>Monthly Portfolio Statement as on August 31,2026</t>
  </si>
  <si>
    <t>Index</t>
  </si>
  <si>
    <t>LIC MF NIFTY 8-13 YR G-SEC ETF</t>
  </si>
  <si>
    <t>LIC MF GILT FUND</t>
  </si>
  <si>
    <t>LIC MF CONSERVATIVE HYBRID FUND</t>
  </si>
  <si>
    <t>LIC MF MONEY MARKET FUND</t>
  </si>
  <si>
    <t>LIC MF OVERNIGHT FUND</t>
  </si>
  <si>
    <t>LIC MF LIQUID FUND</t>
  </si>
  <si>
    <t>LDBOND</t>
  </si>
  <si>
    <t>LIC MF Medium to Long Term Fund</t>
  </si>
  <si>
    <t>Moderate</t>
  </si>
  <si>
    <t>LDGETF</t>
  </si>
  <si>
    <t>LIC MF Nifty 8-13 yr G-Sec ETF</t>
  </si>
  <si>
    <t>LDGSEC</t>
  </si>
  <si>
    <t>LIC MF Gilt Fund</t>
  </si>
  <si>
    <t>LDINPF</t>
  </si>
  <si>
    <t>LIC MF Banking &amp; PSU Debt Fund</t>
  </si>
  <si>
    <t>LDMIPF</t>
  </si>
  <si>
    <t>LIC MF Conservative Hybrid Fund</t>
  </si>
  <si>
    <t>LDMNMF</t>
  </si>
  <si>
    <t>LIC MF Money Market Fund</t>
  </si>
  <si>
    <t>Low to Moderate</t>
  </si>
  <si>
    <t>LDONTF</t>
  </si>
  <si>
    <t>LIC MF Overnight Fund</t>
  </si>
  <si>
    <t>Low</t>
  </si>
  <si>
    <t>LDSAPF</t>
  </si>
  <si>
    <t>LIC MF Ultra Short to Short Term Fund</t>
  </si>
  <si>
    <t>LDSTDF</t>
  </si>
  <si>
    <t>LIC MF Short Term Fund</t>
  </si>
  <si>
    <t>LDUSTF</t>
  </si>
  <si>
    <t>LIC MF Ultra Short Term Fund</t>
  </si>
  <si>
    <t>LLIQDF</t>
  </si>
  <si>
    <t>LIC MF Liquid Fund</t>
  </si>
  <si>
    <t>INDEX</t>
  </si>
  <si>
    <t>Monthly Portfolio Statement as on August 31, 2026</t>
  </si>
  <si>
    <t>Scheme</t>
  </si>
  <si>
    <t>Scheme Name</t>
  </si>
  <si>
    <t>Riskometer</t>
  </si>
  <si>
    <t>Debt Instruments</t>
  </si>
  <si>
    <t>(a)Listed / Awaiting listing on stock Exchanges</t>
  </si>
  <si>
    <t>7.48% National Bk for Agriculture &amp; Rural Dev.</t>
  </si>
  <si>
    <t>INE261F08EO7</t>
  </si>
  <si>
    <t>CRISIL AAA</t>
  </si>
  <si>
    <t>7.3% Government of India</t>
  </si>
  <si>
    <t>IN0020230051</t>
  </si>
  <si>
    <t>SOVEREIGN</t>
  </si>
  <si>
    <t>7.43% Jamnagar Utilities &amp; Power Pvt. Ltd. **</t>
  </si>
  <si>
    <t>INE936D07190</t>
  </si>
  <si>
    <t>7.42% Power Finance Corporation Ltd. **</t>
  </si>
  <si>
    <t>INE134E08NL6</t>
  </si>
  <si>
    <t>7.71% Government of India</t>
  </si>
  <si>
    <t>IN0020260033</t>
  </si>
  <si>
    <t>7.33% Government of India</t>
  </si>
  <si>
    <t>IN0020230119</t>
  </si>
  <si>
    <t>6.9% Government of India</t>
  </si>
  <si>
    <t>IN0020250018</t>
  </si>
  <si>
    <t>7.77% State Government of Gujarat</t>
  </si>
  <si>
    <t>IN1520220014</t>
  </si>
  <si>
    <t>7.63% State Government of Maharashtra</t>
  </si>
  <si>
    <t>IN2220220049</t>
  </si>
  <si>
    <t>6.94% Government of India</t>
  </si>
  <si>
    <t>IN0020260025</t>
  </si>
  <si>
    <t>7.39% Indian Railway Finance Corporation Ltd. **</t>
  </si>
  <si>
    <t>INE053F08403</t>
  </si>
  <si>
    <t>7.79% Bajaj Finance Ltd. **</t>
  </si>
  <si>
    <t>INE296A07UC7</t>
  </si>
  <si>
    <t>7.24% Government of India</t>
  </si>
  <si>
    <t>IN0020250075</t>
  </si>
  <si>
    <t>Sub Total</t>
  </si>
  <si>
    <t>(b)Privately Placed/Unlisted</t>
  </si>
  <si>
    <t>NIL</t>
  </si>
  <si>
    <t>(c)Securitised Debt Instruments</t>
  </si>
  <si>
    <t>TOTAL</t>
  </si>
  <si>
    <t>Money Market Instruments</t>
  </si>
  <si>
    <t>Certificate of Deposit</t>
  </si>
  <si>
    <t>Canara Bank #</t>
  </si>
  <si>
    <t>INE476A16K22</t>
  </si>
  <si>
    <t>CRISIL A1+</t>
  </si>
  <si>
    <t>Indian Bank ** #</t>
  </si>
  <si>
    <t>INE562A16QE7</t>
  </si>
  <si>
    <t>FITCH A1+</t>
  </si>
  <si>
    <t>Small Industries Development Bk of India ** #</t>
  </si>
  <si>
    <t>INE556F16CF5</t>
  </si>
  <si>
    <t>Commercial Paper</t>
  </si>
  <si>
    <t>Bajaj Finance Ltd.</t>
  </si>
  <si>
    <t>INE296A14H50</t>
  </si>
  <si>
    <t>Others</t>
  </si>
  <si>
    <t>Investment in Mutual fund</t>
  </si>
  <si>
    <t>SBI CDMDF--A2</t>
  </si>
  <si>
    <t>INF0RQ622028</t>
  </si>
  <si>
    <t>Treps / Reverse Repo</t>
  </si>
  <si>
    <t>Treps</t>
  </si>
  <si>
    <t>Net Receivables / (Payables)</t>
  </si>
  <si>
    <t>GRAND TOTAL</t>
  </si>
  <si>
    <t>#  Unlisted Security</t>
  </si>
  <si>
    <t>**  Non Traded Security</t>
  </si>
  <si>
    <t>i) Securities in default beyond its maturity date: Nil</t>
  </si>
  <si>
    <t>ii) Total value and percentage of illiquid equity shares as on August 31,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</si>
  <si>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</si>
  <si>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</si>
  <si>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</si>
  <si>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</si>
  <si>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</si>
  <si>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</si>
  <si>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</si>
  <si>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</si>
  <si>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</si>
  <si>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</si>
  <si>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August 31, 2026 under the IDCW Option of the Scheme is Nil.</t>
  </si>
  <si>
    <t>v) No bonus declared during the period ended August 31, 2026.</t>
  </si>
  <si>
    <t>vi) Total outstanding exposure in derivative instruments as on August 31, 2026 is Nil.</t>
  </si>
  <si>
    <t>vii) Total market value of investments in Foreign Securities/ American Depositary Receipts/ Global Depositary Receipts/ Overseas ETFs as at August 31, 2026 is Nil.</t>
  </si>
  <si>
    <t>viii) Average maturity period: 9.11 Years</t>
  </si>
  <si>
    <t>ix) Funds parked in short term deposit as on August 31,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</si>
  <si>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</si>
  <si>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</si>
  <si>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</si>
  <si>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</si>
  <si>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</si>
  <si>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</si>
  <si>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</si>
  <si>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</si>
  <si>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</si>
  <si>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</si>
  <si>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</si>
  <si>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</si>
  <si>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</si>
  <si>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</si>
  <si>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</si>
  <si>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</si>
  <si>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</si>
  <si>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</si>
  <si>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</si>
  <si>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</si>
  <si>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</si>
  <si>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</si>
  <si>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</si>
  <si>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</si>
  <si>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Term Fund</t>
  </si>
  <si>
    <t>Annualised Portfolio YTM* :</t>
  </si>
  <si>
    <t>Macaulay Duration</t>
  </si>
  <si>
    <t>4.31 Years</t>
  </si>
  <si>
    <t>Residual Maturity</t>
  </si>
  <si>
    <t>9.11 Years</t>
  </si>
  <si>
    <t xml:space="preserve">As on (Date) </t>
  </si>
  <si>
    <t>31 August 2026</t>
  </si>
  <si>
    <t>* in case of semi annual YTM, it will be annualised</t>
  </si>
  <si>
    <t>As the Regular and Direct plans have a common portfolio, the Portfolio yield given above is at the Scheme level</t>
  </si>
  <si>
    <t>NSE Symbol:LICNETFGSC</t>
  </si>
  <si>
    <t>6.48% Government of India</t>
  </si>
  <si>
    <t>IN0020250091</t>
  </si>
  <si>
    <t>6.33% Government of India</t>
  </si>
  <si>
    <t>IN0020250026</t>
  </si>
  <si>
    <t>viii) Average maturity period: 9.01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</si>
  <si>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</si>
  <si>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</si>
  <si>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</si>
  <si>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</si>
  <si>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</si>
  <si>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</si>
  <si>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6.91 Years</t>
  </si>
  <si>
    <t>9.01 Years</t>
  </si>
  <si>
    <t>Debt Index Replication Factor (DIRF)</t>
  </si>
  <si>
    <t>7.34% Government of India</t>
  </si>
  <si>
    <t>IN0020240035</t>
  </si>
  <si>
    <t>Treasury Bill</t>
  </si>
  <si>
    <t>91 DAYS TBILL RED 17-09-2026</t>
  </si>
  <si>
    <t>IN002026X115</t>
  </si>
  <si>
    <t>364 DAYS TBILL RED 03-09-2026</t>
  </si>
  <si>
    <t>IN002025Z237</t>
  </si>
  <si>
    <t>PF Plan - Growth Option</t>
  </si>
  <si>
    <t>PF Plan - IDCW Option</t>
  </si>
  <si>
    <t>viii) Average maturity period: 18.09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</si>
  <si>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</si>
  <si>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</si>
  <si>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</si>
  <si>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</si>
  <si>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6.77 Years</t>
  </si>
  <si>
    <t>18.09 Years</t>
  </si>
  <si>
    <t>8.14% Nuclear Power Corporation **</t>
  </si>
  <si>
    <t>INE206D08287</t>
  </si>
  <si>
    <t>8.09% NLC India Ltd. **</t>
  </si>
  <si>
    <t>INE589A07037</t>
  </si>
  <si>
    <t>ICRA AAA</t>
  </si>
  <si>
    <t>8.37% National Highways Authority of India **</t>
  </si>
  <si>
    <t>INE906B07GN5</t>
  </si>
  <si>
    <t>7.83% Small Industries Development Bk of India **</t>
  </si>
  <si>
    <t>INE556F08KL3</t>
  </si>
  <si>
    <t>7.75% Bharti Telecom Ltd.</t>
  </si>
  <si>
    <t>INE403D08314</t>
  </si>
  <si>
    <t>7.37% Indian Railway Finance Corporation Ltd. **</t>
  </si>
  <si>
    <t>INE053F08411</t>
  </si>
  <si>
    <t>7.62% National Bk for Agriculture &amp; Rural Dev. **</t>
  </si>
  <si>
    <t>INE261F08EH1</t>
  </si>
  <si>
    <t>7.46% REC Ltd. **</t>
  </si>
  <si>
    <t>INE020B08EK4</t>
  </si>
  <si>
    <t>8.83% Export Import Bank of India **</t>
  </si>
  <si>
    <t>INE514E08EE3</t>
  </si>
  <si>
    <t>7.05% Jio Credit Ltd.</t>
  </si>
  <si>
    <t>INE282H07034</t>
  </si>
  <si>
    <t>6.73% Power Finance Corporation Ltd. **</t>
  </si>
  <si>
    <t>INE134E08NW3</t>
  </si>
  <si>
    <t>8.54% REC Ltd. **</t>
  </si>
  <si>
    <t>INE020B08BE3</t>
  </si>
  <si>
    <t>6.66% National Bk for Agriculture &amp; Rural Dev. **</t>
  </si>
  <si>
    <t>INE261F08EP4</t>
  </si>
  <si>
    <t>7.28% REC Ltd.</t>
  </si>
  <si>
    <t>INE020B08GI3</t>
  </si>
  <si>
    <t>7.4% Power Finance Corporation Ltd. **</t>
  </si>
  <si>
    <t>INE134E08KQ1</t>
  </si>
  <si>
    <t>7.49% Small Industries Development Bk of India **</t>
  </si>
  <si>
    <t>INE556F08KX8</t>
  </si>
  <si>
    <t>7.23% Housing &amp; Urban Development Corp Ltd. **</t>
  </si>
  <si>
    <t>INE031A08AC8</t>
  </si>
  <si>
    <t>7.43% National Bk for Agriculture &amp; Rural Dev. **</t>
  </si>
  <si>
    <t>INE261F08BX4</t>
  </si>
  <si>
    <t>6.64% Housing &amp; Urban Development Corp Ltd. **</t>
  </si>
  <si>
    <t>INE031A08996</t>
  </si>
  <si>
    <t>6.87% REC Ltd. **</t>
  </si>
  <si>
    <t>INE020B08FU0</t>
  </si>
  <si>
    <t>Government of India</t>
  </si>
  <si>
    <t>IN000532C043</t>
  </si>
  <si>
    <t>8.13% Nuclear Power Corporation **</t>
  </si>
  <si>
    <t>INE206D08378</t>
  </si>
  <si>
    <t>6.47% Indian Railway Finance Corporation Ltd. **</t>
  </si>
  <si>
    <t>INE053F08510</t>
  </si>
  <si>
    <t>6.61% Power Finance Corporation Ltd. **</t>
  </si>
  <si>
    <t>INE134E08NS1</t>
  </si>
  <si>
    <t>7.45% Export Import Bank of India **</t>
  </si>
  <si>
    <t>INE514E08GB4</t>
  </si>
  <si>
    <t>6.57% National Bk for Agriculture &amp; Rural Dev. **</t>
  </si>
  <si>
    <t>INE261F08CF9</t>
  </si>
  <si>
    <t>7.34% Small Industries Development Bk of India **</t>
  </si>
  <si>
    <t>INE556F08KS8</t>
  </si>
  <si>
    <t>HDFC Bank Ltd. ** #</t>
  </si>
  <si>
    <t>INE040A16II2</t>
  </si>
  <si>
    <t>Kotak Mahindra Bank Ltd. #</t>
  </si>
  <si>
    <t>INE237AD6117</t>
  </si>
  <si>
    <t>Bank of Baroda ** #</t>
  </si>
  <si>
    <t>INE028A16KZ7</t>
  </si>
  <si>
    <t>ICICI Bank Ltd. #</t>
  </si>
  <si>
    <t>INE090AD6279</t>
  </si>
  <si>
    <t>Canara Bank ** #</t>
  </si>
  <si>
    <t>INE476A16G28</t>
  </si>
  <si>
    <t>National Bk for Financing Infra and Dev ** #</t>
  </si>
  <si>
    <t>INE0KUG16012</t>
  </si>
  <si>
    <t>INE562A16RH8</t>
  </si>
  <si>
    <t>Punjab National Bank #</t>
  </si>
  <si>
    <t>INE160A16UE2</t>
  </si>
  <si>
    <t>182 DAYS TBILL RED 03-09-2026</t>
  </si>
  <si>
    <t>IN002025Y487</t>
  </si>
  <si>
    <t>91 DAYS TBILL RED 29-10-2026</t>
  </si>
  <si>
    <t>IN002026X172</t>
  </si>
  <si>
    <t>182 DAYS TBILL RED 18-02-2027</t>
  </si>
  <si>
    <t>IN002026Y204</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</si>
  <si>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</si>
  <si>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</si>
  <si>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</si>
  <si>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</si>
  <si>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</si>
  <si>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</si>
  <si>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</si>
  <si>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August 31, 2026 under the IDCW Option of the Scheme is as follows:</t>
  </si>
  <si>
    <t>Option</t>
  </si>
  <si>
    <t>Month</t>
  </si>
  <si>
    <t>Rate of dividend per unit</t>
  </si>
  <si>
    <t>Individual/ HUF</t>
  </si>
  <si>
    <t>Aug-2026</t>
  </si>
  <si>
    <t>(a).  Hedging Positions through Futures as on August 31, 2026 is Nil.</t>
  </si>
  <si>
    <t>(b).  Other than Hedging Positions through Futures as on August 31, 2026 is Nil.</t>
  </si>
  <si>
    <t>(c).  Hedging Positions through Options as on August 31, 2026 is Nil.</t>
  </si>
  <si>
    <t>(d).  Other than Hedging Positions through Options as on August 31, 2026 is Nil.</t>
  </si>
  <si>
    <t>(e).  Hedging Positions through Swaps as on August 31, 2026</t>
  </si>
  <si>
    <t>Underlying Security</t>
  </si>
  <si>
    <t>Position</t>
  </si>
  <si>
    <t>Instrument Type</t>
  </si>
  <si>
    <t>Maturity/Next Interest Fixing**</t>
  </si>
  <si>
    <t>Notional Value (Rs in lakhs)</t>
  </si>
  <si>
    <t>7.43% JAMNAGAR UTI&amp; PWR SR PPD8 24-10-34</t>
  </si>
  <si>
    <t>Short</t>
  </si>
  <si>
    <t>Fixed</t>
  </si>
  <si>
    <t>Long</t>
  </si>
  <si>
    <t>Floating</t>
  </si>
  <si>
    <t>**The maturity equivalent is the next interest fixing date in case of the floating Leg and for the fixed leg it is the final maturity date of the contract.</t>
  </si>
  <si>
    <t>vii) Total market value of investments in Foreign Securities/ American Depositary Receipts/ Global Depositary Receipts/ Overseas ETFs as at August 15, 2026 is Nil.</t>
  </si>
  <si>
    <t xml:space="preserve">INTEREST RATE SWAPS (At Notional Value) </t>
  </si>
  <si>
    <t>IRSPayFix6.12/RecFloatM+0 13/8/29 IDFCBK</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</si>
  <si>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</si>
  <si>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</si>
  <si>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</si>
  <si>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</si>
  <si>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Debt Fund</t>
  </si>
  <si>
    <t>1.89 Years</t>
  </si>
  <si>
    <t>2.58 Years</t>
  </si>
  <si>
    <t>Equity &amp; Equity related</t>
  </si>
  <si>
    <t>(a)Listed / Awaiting listing on Stock Exchanges</t>
  </si>
  <si>
    <t>Sun Pharmaceutical Industries Ltd.</t>
  </si>
  <si>
    <t>INE044A01036</t>
  </si>
  <si>
    <t>Pharmaceuticals &amp; Biotechnology</t>
  </si>
  <si>
    <t>Divi's Laboratories Ltd.</t>
  </si>
  <si>
    <t>INE361B01024</t>
  </si>
  <si>
    <t>Bajaj Auto Ltd.</t>
  </si>
  <si>
    <t>INE917I01010</t>
  </si>
  <si>
    <t>Automobiles</t>
  </si>
  <si>
    <t>ICICI Bank Ltd.</t>
  </si>
  <si>
    <t>INE090A01021</t>
  </si>
  <si>
    <t>Banks</t>
  </si>
  <si>
    <t>FSN E-Commerce Ventures Ltd.</t>
  </si>
  <si>
    <t>INE388Y01029</t>
  </si>
  <si>
    <t>Retailing</t>
  </si>
  <si>
    <t>Torrent Pharmaceuticals Ltd.</t>
  </si>
  <si>
    <t>INE685A01028</t>
  </si>
  <si>
    <t>Mahindra &amp; Mahindra Ltd.</t>
  </si>
  <si>
    <t>INE101A01026</t>
  </si>
  <si>
    <t>Marico Ltd.</t>
  </si>
  <si>
    <t>INE196A01026</t>
  </si>
  <si>
    <t>Agricultural Food &amp; other Products</t>
  </si>
  <si>
    <t>Shriram Finance Ltd.</t>
  </si>
  <si>
    <t>INE721A01047</t>
  </si>
  <si>
    <t>Finance</t>
  </si>
  <si>
    <t>Bharat Electronics Ltd.</t>
  </si>
  <si>
    <t>INE263A01024</t>
  </si>
  <si>
    <t>Aerospace &amp; Defense</t>
  </si>
  <si>
    <t>Coforge Ltd.</t>
  </si>
  <si>
    <t>INE591G01025</t>
  </si>
  <si>
    <t>IT - Software</t>
  </si>
  <si>
    <t>AU Small Finance Bank Ltd.</t>
  </si>
  <si>
    <t>INE949L01017</t>
  </si>
  <si>
    <t>Endurance Technologies Ltd.</t>
  </si>
  <si>
    <t>INE913H01037</t>
  </si>
  <si>
    <t>Auto Components</t>
  </si>
  <si>
    <t>Sona BLW Precision Forgings Ltd.</t>
  </si>
  <si>
    <t>INE073K01018</t>
  </si>
  <si>
    <t>Hitachi Energy India Ltd.</t>
  </si>
  <si>
    <t>INE07Y701011</t>
  </si>
  <si>
    <t>Electrical Equipment</t>
  </si>
  <si>
    <t>Persistent Systems Ltd.</t>
  </si>
  <si>
    <t>INE262H01021</t>
  </si>
  <si>
    <t>Aster DM Quality Care Ltd.</t>
  </si>
  <si>
    <t>INE914M01019</t>
  </si>
  <si>
    <t>Healthcare Services</t>
  </si>
  <si>
    <t>Bharat Forge Ltd.</t>
  </si>
  <si>
    <t>INE465A01025</t>
  </si>
  <si>
    <t>Cummins India Ltd.</t>
  </si>
  <si>
    <t>INE298A01020</t>
  </si>
  <si>
    <t>Industrial Products</t>
  </si>
  <si>
    <t>Ajanta Pharma Ltd.</t>
  </si>
  <si>
    <t>INE031B01049</t>
  </si>
  <si>
    <t>Delhivery Ltd.</t>
  </si>
  <si>
    <t>INE148O01028</t>
  </si>
  <si>
    <t>Transport Services</t>
  </si>
  <si>
    <t>Siemens Energy India Ltd.</t>
  </si>
  <si>
    <t>INE1NPP01017</t>
  </si>
  <si>
    <t>Cartrade Tech Ltd.</t>
  </si>
  <si>
    <t>INE290S01011</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</si>
  <si>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</si>
  <si>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</si>
  <si>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</si>
  <si>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</si>
  <si>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</si>
  <si>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</si>
  <si>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</si>
  <si>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</si>
  <si>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</si>
  <si>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</si>
  <si>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</si>
  <si>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</si>
  <si>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</si>
  <si>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</si>
  <si>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</si>
  <si>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viii) Average maturity period: 3.43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</si>
  <si>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</si>
  <si>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</si>
  <si>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</si>
  <si>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</si>
  <si>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</si>
  <si>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6.01% State Government of Rajasthan</t>
  </si>
  <si>
    <t>IN2920210316</t>
  </si>
  <si>
    <t>National Bk for Agriculture &amp; Rural Dev. #</t>
  </si>
  <si>
    <t>INE261F16AK6</t>
  </si>
  <si>
    <t>National Bk for Agriculture &amp; Rural Dev. ** #</t>
  </si>
  <si>
    <t>INE261F16AF6</t>
  </si>
  <si>
    <t>Small Industries Development Bk of India #</t>
  </si>
  <si>
    <t>INE556F16CB4</t>
  </si>
  <si>
    <t>INE476A16H43</t>
  </si>
  <si>
    <t>INE562A16QN8</t>
  </si>
  <si>
    <t>INE028A16LC4</t>
  </si>
  <si>
    <t>Axis Bank Ltd. #</t>
  </si>
  <si>
    <t>INE238AD6CP1</t>
  </si>
  <si>
    <t>INE261F16AO8</t>
  </si>
  <si>
    <t>ICICI Bank Ltd. ** #</t>
  </si>
  <si>
    <t>INE090AD6337</t>
  </si>
  <si>
    <t>INE040A16IK8</t>
  </si>
  <si>
    <t>Punjab National Bank ** #</t>
  </si>
  <si>
    <t>INE160A16UM5</t>
  </si>
  <si>
    <t>INE028A16KT0</t>
  </si>
  <si>
    <t>INE556F16BU6</t>
  </si>
  <si>
    <t>Axis Bank Ltd. ** #</t>
  </si>
  <si>
    <t>INE238AD6CO4</t>
  </si>
  <si>
    <t>INE556F16CC2</t>
  </si>
  <si>
    <t>INE261F16AP5</t>
  </si>
  <si>
    <t>INE556F16CD0</t>
  </si>
  <si>
    <t>INE562A16RI6</t>
  </si>
  <si>
    <t>UCO Bank ** #</t>
  </si>
  <si>
    <t>INE691A16MA1</t>
  </si>
  <si>
    <t>HDFC Bank Ltd. #</t>
  </si>
  <si>
    <t>INE040A16IJ0</t>
  </si>
  <si>
    <t>ICICI Securities Ltd. **</t>
  </si>
  <si>
    <t>INE763G14F76</t>
  </si>
  <si>
    <t>Embassy Office Parks REIT **</t>
  </si>
  <si>
    <t>INE041014080</t>
  </si>
  <si>
    <t>Angel One Ltd. **</t>
  </si>
  <si>
    <t>INE732I14DL7</t>
  </si>
  <si>
    <t>INE763G14M28</t>
  </si>
  <si>
    <t>LIC Housing Finance Ltd. **</t>
  </si>
  <si>
    <t>INE115A14FT0</t>
  </si>
  <si>
    <t>Small Industries Development Bk of India **</t>
  </si>
  <si>
    <t>INE556F14MP8</t>
  </si>
  <si>
    <t>Indostar Capital Finance Ltd. **</t>
  </si>
  <si>
    <t>INE896L14FB0</t>
  </si>
  <si>
    <t>INE896L14FA2</t>
  </si>
  <si>
    <t>Time Technoplast Ltd. **</t>
  </si>
  <si>
    <t>INE508G14JE7</t>
  </si>
  <si>
    <t>ICRA A1+</t>
  </si>
  <si>
    <t>Fedbank Financial Services Ltd. **</t>
  </si>
  <si>
    <t>INE007N14EU3</t>
  </si>
  <si>
    <t>360 One Prime Ltd. **</t>
  </si>
  <si>
    <t>INE248U14TC4</t>
  </si>
  <si>
    <t>Sundaram Finance Ltd. **</t>
  </si>
  <si>
    <t>INE660A14ZB1</t>
  </si>
  <si>
    <t>INE896L14FG9</t>
  </si>
  <si>
    <t>INE508G14IN0</t>
  </si>
  <si>
    <t>INE508G14JJ6</t>
  </si>
  <si>
    <t>INE508G14IU5</t>
  </si>
  <si>
    <t>182 DAYS TBILL RED 19-11-2026</t>
  </si>
  <si>
    <t>IN002026Y071</t>
  </si>
  <si>
    <t>182 DAYS TBILL RED 17-12-2026</t>
  </si>
  <si>
    <t>IN002026Y113</t>
  </si>
  <si>
    <t>182 DAYS TBILL RED 14-01-2027</t>
  </si>
  <si>
    <t>IN002026Y154</t>
  </si>
  <si>
    <t>182 DAYS TBILL RED 05-11-2026</t>
  </si>
  <si>
    <t>IN002026Y055</t>
  </si>
  <si>
    <t>182 DAYS TBILL RED 04-02-2027</t>
  </si>
  <si>
    <t>IN002026Y188</t>
  </si>
  <si>
    <t>viii) Average maturity period: 0.47 Years</t>
  </si>
  <si>
    <t>xi) LIC MF Arbitrage Fund has invested (inter scheme investments) in LIC MF Money Market Fund. Market value of such investments as on August 31, 2026 is Rs. 4012.07 Lakhs.</t>
  </si>
  <si>
    <t xml:space="preserve">     LIC MF Equity Savings Fund has invested (inter scheme investments) in LIC MF Money Market Fund. Market value of such investments as on August 31, 2026 is Rs. 51.23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</si>
  <si>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</si>
  <si>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</si>
  <si>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</si>
  <si>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</si>
  <si>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</si>
  <si>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</si>
  <si>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0.47 Years</t>
  </si>
  <si>
    <t>182 DAYS TBILL RED 18-09-2026</t>
  </si>
  <si>
    <t>IN002025Y503</t>
  </si>
  <si>
    <t>91 DAYS TBILL RED 24-09-2026</t>
  </si>
  <si>
    <t>IN002026X123</t>
  </si>
  <si>
    <t>Reverse Repo</t>
  </si>
  <si>
    <t>viii) Average maturity period: 0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</si>
  <si>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</si>
  <si>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</si>
  <si>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</si>
  <si>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</si>
  <si>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</si>
  <si>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</si>
  <si>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 Years</t>
  </si>
  <si>
    <t>7.64% REC Ltd.</t>
  </si>
  <si>
    <t>INE020B08EX7</t>
  </si>
  <si>
    <t>8.75% 360 One Prime Ltd. **</t>
  </si>
  <si>
    <t>INE248U07GA9</t>
  </si>
  <si>
    <t>ICRA AA</t>
  </si>
  <si>
    <t>7.35% Bharti Telecom Ltd. **</t>
  </si>
  <si>
    <t>INE403D08272</t>
  </si>
  <si>
    <t>9.2% 360 One Prime Ltd. **</t>
  </si>
  <si>
    <t>INE248U07GJ0</t>
  </si>
  <si>
    <t>6.6% REC Ltd. **</t>
  </si>
  <si>
    <t>INE020B08FZ9</t>
  </si>
  <si>
    <t>6.9601% Mindspace Business Parks Reit **</t>
  </si>
  <si>
    <t>INE0CCU07181</t>
  </si>
  <si>
    <t>8.75% Piramal Finance Ltd.</t>
  </si>
  <si>
    <t>INE202B07JW4</t>
  </si>
  <si>
    <t>ICRA AA+</t>
  </si>
  <si>
    <t>7.5285% Poonawalla Fincorp Ltd. **</t>
  </si>
  <si>
    <t>INE511C07912</t>
  </si>
  <si>
    <t>7.53% National Bk for Agriculture &amp; Rural Dev.</t>
  </si>
  <si>
    <t>INE261F08EM1</t>
  </si>
  <si>
    <t>7.01% National Bk for Agriculture &amp; Rural Dev. **</t>
  </si>
  <si>
    <t>INE261F08ES8</t>
  </si>
  <si>
    <t>7.05% Embassy Office Parks REIT **</t>
  </si>
  <si>
    <t>INE041007084</t>
  </si>
  <si>
    <t>7.685% Tata Capital Housing Finance Ltd. **</t>
  </si>
  <si>
    <t>INE033L07IL7</t>
  </si>
  <si>
    <t>7.123% Tata Capital Housing Finance Ltd. **</t>
  </si>
  <si>
    <t>INE033L07IO1</t>
  </si>
  <si>
    <t>7.44% National Bk for Agriculture &amp; Rural Dev. **</t>
  </si>
  <si>
    <t>INE261F08EU4</t>
  </si>
  <si>
    <t>8.15% GIC Housing Finance Ltd. **</t>
  </si>
  <si>
    <t>INE289B07149</t>
  </si>
  <si>
    <t>CRISIL AA+</t>
  </si>
  <si>
    <t>IN001030C039</t>
  </si>
  <si>
    <t>7.68% Tata Capital Ltd. **</t>
  </si>
  <si>
    <t>INE306N07NA6</t>
  </si>
  <si>
    <t>7.45% Bharti Telecom Ltd. **</t>
  </si>
  <si>
    <t>INE403D08280</t>
  </si>
  <si>
    <t>7.77% REC Ltd. **</t>
  </si>
  <si>
    <t>INE020B08EH0</t>
  </si>
  <si>
    <t>7.66% Bajaj Housing Finance Ltd. **</t>
  </si>
  <si>
    <t>INE377Y07532</t>
  </si>
  <si>
    <t>7.2% State Government of Gujarat</t>
  </si>
  <si>
    <t>IN1520170052</t>
  </si>
  <si>
    <t>7.62% State Government of Punjab</t>
  </si>
  <si>
    <t>IN2820220159</t>
  </si>
  <si>
    <t>INE160A16UQ6</t>
  </si>
  <si>
    <t>Bank of Baroda #</t>
  </si>
  <si>
    <t>INE028A16MR0</t>
  </si>
  <si>
    <t>INE238AD6BW9</t>
  </si>
  <si>
    <t>INE028A16LR2</t>
  </si>
  <si>
    <t>Export Import Bank of India ** #</t>
  </si>
  <si>
    <t>INE514E16CN1</t>
  </si>
  <si>
    <t>CARE A1+</t>
  </si>
  <si>
    <t>INE556F16BW2</t>
  </si>
  <si>
    <t>INE476A16H35</t>
  </si>
  <si>
    <t>INE040A16IM4</t>
  </si>
  <si>
    <t>INE556F16BR2</t>
  </si>
  <si>
    <t>INE028A16LD2</t>
  </si>
  <si>
    <t>INE261F16AH2</t>
  </si>
  <si>
    <t>INE508G14JC1</t>
  </si>
  <si>
    <t>Bajaj Finance Ltd. **</t>
  </si>
  <si>
    <t>INE296A14D21</t>
  </si>
  <si>
    <t>364 DAYS TBILL RED 29-10-2026</t>
  </si>
  <si>
    <t>IN002025Z310</t>
  </si>
  <si>
    <t>91 DAYS TBILL RED 15-10-2026</t>
  </si>
  <si>
    <t>IN002026X156</t>
  </si>
  <si>
    <t>viii) Average maturity period: 0.71 Years</t>
  </si>
  <si>
    <t>•Income for short term</t>
  </si>
  <si>
    <t>As per AMFI Tier I Benchmark i.e. CRISIL Low 
Duration Debt A-I Index</t>
  </si>
  <si>
    <t>•A fund that focuses on low duration securities.</t>
  </si>
  <si>
    <t>*B-I - A Relatively Low interest rate risk and moderate Credit Risk.</t>
  </si>
  <si>
    <t>Short to Short Term Fund</t>
  </si>
  <si>
    <t>0.7 Years</t>
  </si>
  <si>
    <t>0.71 Years</t>
  </si>
  <si>
    <t>8.95% 360 One Prime Ltd. **</t>
  </si>
  <si>
    <t>INE248U07FW5</t>
  </si>
  <si>
    <t>7.49% National Highways Authority of India **</t>
  </si>
  <si>
    <t>INE906B07HG7</t>
  </si>
  <si>
    <t>6.78% State Government of Maharashtra</t>
  </si>
  <si>
    <t>IN2220210073</t>
  </si>
  <si>
    <t>INE206D08303</t>
  </si>
  <si>
    <t>8.1% Aditya Birla Housing Finance Ltd. **</t>
  </si>
  <si>
    <t>INE831R07359</t>
  </si>
  <si>
    <t>6.36% Government of India</t>
  </si>
  <si>
    <t>IN0020250141</t>
  </si>
  <si>
    <t>IN000430C032</t>
  </si>
  <si>
    <t>viii) Average maturity period: 2.38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</si>
  <si>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</si>
  <si>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</si>
  <si>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</si>
  <si>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</si>
  <si>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</si>
  <si>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Term Fund</t>
  </si>
  <si>
    <t>2.16 Years</t>
  </si>
  <si>
    <t>2.38 Years</t>
  </si>
  <si>
    <t>7.4% State Government of Madhya Pradesh</t>
  </si>
  <si>
    <t>IN2120160071</t>
  </si>
  <si>
    <t>8.03% Mindspace Business Parks Reit **</t>
  </si>
  <si>
    <t>INE0CCU07090</t>
  </si>
  <si>
    <t>INE040A16HW5</t>
  </si>
  <si>
    <t>Indian Bank #</t>
  </si>
  <si>
    <t>INE562A16QM0</t>
  </si>
  <si>
    <t>INE160A16TZ9</t>
  </si>
  <si>
    <t>INE238AD6CA3</t>
  </si>
  <si>
    <t>INE476A16F78</t>
  </si>
  <si>
    <t>Kotak Mahindra Bank Ltd. ** #</t>
  </si>
  <si>
    <t>INE237AD6166</t>
  </si>
  <si>
    <t>INE476A16K14</t>
  </si>
  <si>
    <t>INE238AD6BY5</t>
  </si>
  <si>
    <t>INE028A16KC6</t>
  </si>
  <si>
    <t>INE732I14DQ6</t>
  </si>
  <si>
    <t>INE007N14EZ2</t>
  </si>
  <si>
    <t>TIME TECHNOPLAST CP RD 16-02-27                                                                         ANGEL ONE LTD. CP RED 11-06-2027                                                                      FEDBANK FIN SERV CP 28-01-2027</t>
  </si>
  <si>
    <t>viii) Average maturity period: 0.33 Years</t>
  </si>
  <si>
    <t>xi) LIC MF Arbitrage Fund has invested (inter scheme investments) in LIC MF Ultra Short Duration Fund. Market value of such investments as on August 31, 2026 is Rs. 4734.51 Lakhs.</t>
  </si>
  <si>
    <t>As per AMFI Tier I Benchmark i . e . CRISIL Ultra Short Duration Debt A_x0002_I Index</t>
  </si>
  <si>
    <t>•Investment in Debt &amp; Money Market Instruments such that the Macaulay Duration of the portfolio is between 3 months- 6 months.</t>
  </si>
  <si>
    <t>Ultra Short Term Fund</t>
  </si>
  <si>
    <t>0.33 Years</t>
  </si>
  <si>
    <t>NTPC Ltd.</t>
  </si>
  <si>
    <t>91 DAYS TBILL RED 03-09-2026</t>
  </si>
  <si>
    <t>IN002026X099</t>
  </si>
  <si>
    <t>7.44% Small Industries Development Bk of India **</t>
  </si>
  <si>
    <t>INE556F08KI9</t>
  </si>
  <si>
    <t>7.62% Export Import Bank of India **</t>
  </si>
  <si>
    <t>INE514E08FG5</t>
  </si>
  <si>
    <t>7.8445% Tata Capital Housing Finance Ltd. **</t>
  </si>
  <si>
    <t>INE033L07IC6</t>
  </si>
  <si>
    <t>INE028A16MO7</t>
  </si>
  <si>
    <t>INE556F16BM3</t>
  </si>
  <si>
    <t>INE040A16JP5</t>
  </si>
  <si>
    <t>Central Bank of India ** #</t>
  </si>
  <si>
    <t>INE483A16KT7</t>
  </si>
  <si>
    <t>INE476A16J82</t>
  </si>
  <si>
    <t>INE160A16VJ9</t>
  </si>
  <si>
    <t>INE476A16K71</t>
  </si>
  <si>
    <t>INE040A16JS9</t>
  </si>
  <si>
    <t>INE040A16HN4</t>
  </si>
  <si>
    <t>INE476A16J41</t>
  </si>
  <si>
    <t>INE160A16UT0</t>
  </si>
  <si>
    <t>INE040A16JO8</t>
  </si>
  <si>
    <t>INE483A16LB3</t>
  </si>
  <si>
    <t>INE238AD6CD7</t>
  </si>
  <si>
    <t>INE238AD6CQ9</t>
  </si>
  <si>
    <t>INE040A16JQ3</t>
  </si>
  <si>
    <t>INE476A16K30</t>
  </si>
  <si>
    <t>INE238AD6BJ6</t>
  </si>
  <si>
    <t>INE040A16HU9</t>
  </si>
  <si>
    <t>INE556F16BQ4</t>
  </si>
  <si>
    <t>INE556F16BL5</t>
  </si>
  <si>
    <t>INE261F16AC3</t>
  </si>
  <si>
    <t>INE028A16LO9</t>
  </si>
  <si>
    <t>The Federal Bank Ltd. #</t>
  </si>
  <si>
    <t>INE171A16NQ8</t>
  </si>
  <si>
    <t>INE040A16HR5</t>
  </si>
  <si>
    <t>Reliance Retail Ventures Ltd. **</t>
  </si>
  <si>
    <t>INE929O14FA5</t>
  </si>
  <si>
    <t>Export Import Bank of India</t>
  </si>
  <si>
    <t>INE514E14TL4</t>
  </si>
  <si>
    <t>Motilal Oswal Financial Services Ltd. **</t>
  </si>
  <si>
    <t>INE338I14NA5</t>
  </si>
  <si>
    <t>NTPC Ltd. **</t>
  </si>
  <si>
    <t>INE733E14CC5</t>
  </si>
  <si>
    <t>Titan Company Ltd. **</t>
  </si>
  <si>
    <t>INE280A14575</t>
  </si>
  <si>
    <t>National Bk for Agriculture &amp; Rural Dev.</t>
  </si>
  <si>
    <t>INE261F14PQ6</t>
  </si>
  <si>
    <t>INE556F14MK9</t>
  </si>
  <si>
    <t>INE514E14TN0</t>
  </si>
  <si>
    <t>HDFC Securities Ltd. **</t>
  </si>
  <si>
    <t>INE700G14UF4</t>
  </si>
  <si>
    <t>INE280A14567</t>
  </si>
  <si>
    <t>INE733E14BZ8</t>
  </si>
  <si>
    <t>Godrej Finance Ltd. **</t>
  </si>
  <si>
    <t>INE02KN14754</t>
  </si>
  <si>
    <t>REC Ltd. **</t>
  </si>
  <si>
    <t>INE020B14714</t>
  </si>
  <si>
    <t>INE020B14722</t>
  </si>
  <si>
    <t>INE338I14ND9</t>
  </si>
  <si>
    <t>INE02KN14804</t>
  </si>
  <si>
    <t>INE280A14625</t>
  </si>
  <si>
    <t>National Bk for Agriculture &amp; Rural Dev. **</t>
  </si>
  <si>
    <t>INE261F14PT0</t>
  </si>
  <si>
    <t>Godrej Housing Finance Ltd. **</t>
  </si>
  <si>
    <t>INE02JD14864</t>
  </si>
  <si>
    <t>Grasim Industries Ltd. **</t>
  </si>
  <si>
    <t>INE047A14BB2</t>
  </si>
  <si>
    <t>INE700G14UZ2</t>
  </si>
  <si>
    <t>INE556F14MO1</t>
  </si>
  <si>
    <t>Power Finance Corporation Ltd. **</t>
  </si>
  <si>
    <t>INE134E14AZ1</t>
  </si>
  <si>
    <t>INE700G14VK2</t>
  </si>
  <si>
    <t>Aditya Birla Housing Finance Ltd. **</t>
  </si>
  <si>
    <t>INE831R14GE6</t>
  </si>
  <si>
    <t>Godrej Consumer Products Ltd. **</t>
  </si>
  <si>
    <t>INE102D14CD3</t>
  </si>
  <si>
    <t>Network18 Media &amp; Investments Ltd. **</t>
  </si>
  <si>
    <t>INE870H14XL5</t>
  </si>
  <si>
    <t>Sikka Ports and Terminals Ltd. **</t>
  </si>
  <si>
    <t>INE941D14774</t>
  </si>
  <si>
    <t>Godrej Properties Ltd. **</t>
  </si>
  <si>
    <t>INE484J14D73</t>
  </si>
  <si>
    <t>INE484J14D81</t>
  </si>
  <si>
    <t>INE763G14K38</t>
  </si>
  <si>
    <t>Bajaj Financial Securities Ltd. **</t>
  </si>
  <si>
    <t>INE01C314GD6</t>
  </si>
  <si>
    <t>INE831R14GJ5</t>
  </si>
  <si>
    <t>INE02JD14898</t>
  </si>
  <si>
    <t>Aditya Birla Capital Ltd. **</t>
  </si>
  <si>
    <t>INE674K14CW6</t>
  </si>
  <si>
    <t>INE01C314GW6</t>
  </si>
  <si>
    <t>INE296A14J74</t>
  </si>
  <si>
    <t>INE700G14VR7</t>
  </si>
  <si>
    <t>Birla Group Holdings Pvt Ltd. **</t>
  </si>
  <si>
    <t>INE09OL14JQ8</t>
  </si>
  <si>
    <t>Tata Capital Ltd. **</t>
  </si>
  <si>
    <t>INE976I14RV9</t>
  </si>
  <si>
    <t>INE700G14VT3</t>
  </si>
  <si>
    <t>Standard Chartered Capital Ltd. **</t>
  </si>
  <si>
    <t>INE403G14TU6</t>
  </si>
  <si>
    <t>INE01C314GB0</t>
  </si>
  <si>
    <t>Export Import Bank of India **</t>
  </si>
  <si>
    <t>INE514E14TP5</t>
  </si>
  <si>
    <t>INE733E14CD3</t>
  </si>
  <si>
    <t>91 DAYS TBILL RED 12-11-2026</t>
  </si>
  <si>
    <t>IN002026X198</t>
  </si>
  <si>
    <t>182 DAYS TBILL RED 10-09-2026</t>
  </si>
  <si>
    <t>IN002025Y495</t>
  </si>
  <si>
    <t>viii) Average maturity period: 0.08 Years</t>
  </si>
  <si>
    <t>xi) LIC MF Equity Savings Fund has invested (inter scheme investments) in LIC MF Liquid Fund. Market value of such investments as on August 31, 2026 is Rs. 374.65 Lakhs.</t>
  </si>
  <si>
    <t>As per AMFI Tier I Benchmark i . e . CRISIL Liquid Debt A-I Index</t>
  </si>
  <si>
    <t>•Investment in Debt/Money Market Instruments with maturity of upto 91 days.</t>
  </si>
  <si>
    <t>Liquid Fund</t>
  </si>
  <si>
    <t>0.08 Years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</si>
  <si>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</si>
  <si>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LIC MF ULTRA SHORT TERM FUND ( Erstwhile LIC MF Ultra Short Duration Fund )</t>
  </si>
  <si>
    <t>LIC MF ULTRA SHORT TO SHORT TERM FUND ( Erstwhile LIC MF Low Duration Fund )</t>
  </si>
  <si>
    <t>LIC MF MEDIUM TO LONG TERM FUND ( Erstwhile LIC MF Medium to Long Duration Fund )</t>
  </si>
  <si>
    <t>LIC MF SHORT TERM FUND ( Erstwhile LIC MF Short Duration Fund )</t>
  </si>
  <si>
    <t>LIC MF BANKING &amp; PSU DEBT FUND ( Erstwhile LIC MF Banking &amp; PSU Fund )</t>
  </si>
  <si>
    <t>IRSPayFix5.40/RecFloatM+0 30/11/26 ICICIBK</t>
  </si>
  <si>
    <t>0.32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</si>
</sst>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58">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2" fillId="0" borderId="1" xfId="0" applyFont="1" applyBorder="1"/>
    <xf numFmtId="0" fontId="2" fillId="0" borderId="7" xfId="0" applyFont="1" applyBorder="1"/>
    <xf numFmtId="0" fontId="3" fillId="0" borderId="7" xfId="0" applyFont="1" applyBorder="1"/>
    <xf numFmtId="0" fontId="3" fillId="0" borderId="7" xfId="0" applyFont="1" applyBorder="1" applyAlignment="1">
      <alignment horizontal="left"/>
    </xf>
    <xf numFmtId="10" fontId="2" fillId="0" borderId="7" xfId="0" applyNumberFormat="1" applyFont="1" applyBorder="1" applyAlignment="1">
      <alignment horizontal="right"/>
    </xf>
    <xf numFmtId="0" fontId="1" fillId="0" borderId="13" xfId="0" applyFont="1" applyBorder="1" applyAlignment="1">
      <alignment horizontal="center" vertical="center"/>
    </xf>
    <xf numFmtId="0" fontId="1" fillId="0" borderId="14" xfId="0" applyFont="1" applyBorder="1" applyAlignment="1">
      <alignment horizontal="center" vertical="center"/>
    </xf>
    <xf numFmtId="164" fontId="1" fillId="0" borderId="14" xfId="0" applyNumberFormat="1"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9" xfId="0" applyFont="1" applyBorder="1"/>
    <xf numFmtId="0" fontId="2" fillId="0" borderId="16" xfId="0" applyFont="1" applyBorder="1" applyAlignment="1">
      <alignment horizontal="left"/>
    </xf>
    <xf numFmtId="165" fontId="2" fillId="0" borderId="16" xfId="0" applyNumberFormat="1" applyFont="1" applyBorder="1"/>
    <xf numFmtId="166" fontId="2" fillId="0" borderId="16" xfId="0" applyNumberFormat="1" applyFont="1" applyBorder="1"/>
    <xf numFmtId="167" fontId="2" fillId="0" borderId="16" xfId="0" applyNumberFormat="1" applyFont="1" applyBorder="1" applyAlignment="1">
      <alignment horizontal="right"/>
    </xf>
    <xf numFmtId="167" fontId="2" fillId="0" borderId="16" xfId="1" applyNumberFormat="1" applyFont="1" applyBorder="1"/>
    <xf numFmtId="0" fontId="3" fillId="0" borderId="17" xfId="0" applyFont="1" applyBorder="1" applyAlignment="1">
      <alignment horizontal="left"/>
    </xf>
    <xf numFmtId="0" fontId="2" fillId="0" borderId="17" xfId="0" applyFont="1" applyBorder="1" applyAlignment="1">
      <alignment horizontal="left"/>
    </xf>
    <xf numFmtId="164" fontId="2" fillId="0" borderId="17" xfId="0" applyNumberFormat="1" applyFont="1" applyBorder="1"/>
    <xf numFmtId="4" fontId="2" fillId="0" borderId="17" xfId="0" applyNumberFormat="1" applyFont="1" applyBorder="1"/>
    <xf numFmtId="10" fontId="2" fillId="0" borderId="17" xfId="0" applyNumberFormat="1" applyFont="1" applyBorder="1" applyAlignment="1">
      <alignment horizontal="right"/>
    </xf>
    <xf numFmtId="10" fontId="2" fillId="0" borderId="17" xfId="1" applyNumberFormat="1" applyFont="1" applyBorder="1"/>
    <xf numFmtId="164" fontId="3" fillId="0" borderId="17"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7" xfId="1" applyNumberFormat="1" applyFont="1" applyBorder="1"/>
    <xf numFmtId="4" fontId="2" fillId="0" borderId="18" xfId="0" applyNumberFormat="1" applyFont="1" applyBorder="1" applyAlignment="1">
      <alignment horizontal="right"/>
    </xf>
    <xf numFmtId="10" fontId="2" fillId="0" borderId="18" xfId="0" applyNumberFormat="1" applyFont="1" applyBorder="1" applyAlignment="1">
      <alignment horizontal="right"/>
    </xf>
    <xf numFmtId="0" fontId="3" fillId="0" borderId="18" xfId="0" applyFont="1" applyBorder="1" applyAlignment="1">
      <alignment horizontal="left"/>
    </xf>
    <xf numFmtId="164" fontId="3" fillId="0" borderId="18" xfId="0" applyNumberFormat="1" applyFont="1" applyBorder="1"/>
    <xf numFmtId="0" fontId="3" fillId="0" borderId="19" xfId="0" applyFont="1" applyBorder="1" applyAlignment="1">
      <alignment horizontal="left"/>
    </xf>
    <xf numFmtId="164" fontId="3" fillId="0" borderId="19" xfId="0" applyNumberFormat="1" applyFont="1" applyBorder="1"/>
    <xf numFmtId="4" fontId="3" fillId="0" borderId="19" xfId="0" applyNumberFormat="1" applyFont="1" applyBorder="1"/>
    <xf numFmtId="10" fontId="3" fillId="0" borderId="19" xfId="0" applyNumberFormat="1" applyFont="1" applyBorder="1" applyAlignment="1">
      <alignment horizontal="right"/>
    </xf>
    <xf numFmtId="10" fontId="3" fillId="0" borderId="19"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20" xfId="0" applyFont="1" applyFill="1" applyBorder="1" applyAlignment="1">
      <alignment horizontal="left" vertical="center" wrapText="1" readingOrder="1"/>
    </xf>
    <xf numFmtId="0" fontId="10" fillId="3" borderId="21" xfId="0" applyFont="1" applyFill="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3"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20" xfId="0" applyFont="1" applyBorder="1" applyAlignment="1">
      <alignment horizontal="justify" vertical="center"/>
    </xf>
    <xf numFmtId="0" fontId="15" fillId="0" borderId="28" xfId="0" applyFont="1" applyBorder="1" applyAlignment="1">
      <alignment horizontal="justify" vertical="center"/>
    </xf>
    <xf numFmtId="0" fontId="15" fillId="0" borderId="29" xfId="0" applyFont="1" applyBorder="1" applyAlignment="1">
      <alignment horizontal="justify" vertical="center"/>
    </xf>
    <xf numFmtId="0" fontId="16" fillId="0" borderId="30" xfId="0" applyFont="1" applyBorder="1" applyAlignment="1">
      <alignment wrapText="1"/>
    </xf>
    <xf numFmtId="0" fontId="16" fillId="0" borderId="30" xfId="0" applyFont="1" applyBorder="1"/>
    <xf numFmtId="4" fontId="14" fillId="0" borderId="30" xfId="0" applyNumberFormat="1" applyFont="1" applyBorder="1" applyAlignment="1">
      <alignment horizontal="justify" vertical="center"/>
    </xf>
    <xf numFmtId="166" fontId="2" fillId="0" borderId="17" xfId="0" applyNumberFormat="1" applyFont="1" applyBorder="1"/>
    <xf numFmtId="167" fontId="2" fillId="0" borderId="17" xfId="0" applyNumberFormat="1" applyFont="1" applyBorder="1" applyAlignment="1">
      <alignment horizontal="right"/>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2" xfId="0" applyFont="1" applyBorder="1" applyAlignment="1">
      <alignment horizontal="left" vertical="center" wrapText="1" indent="3" readingOrder="1"/>
    </xf>
    <xf numFmtId="0" fontId="0" fillId="0" borderId="25" xfId="0" applyBorder="1"/>
    <xf numFmtId="0" fontId="0" fillId="0" borderId="27" xfId="0" applyBorder="1"/>
    <xf numFmtId="0" fontId="12" fillId="0" borderId="7" xfId="0" applyFont="1" applyBorder="1" applyAlignment="1">
      <alignment horizontal="center" vertical="top" wrapText="1"/>
    </xf>
    <xf numFmtId="0" fontId="14" fillId="0" borderId="30" xfId="0" applyFont="1" applyBorder="1" applyAlignment="1">
      <alignment horizontal="justify" vertical="center"/>
    </xf>
    <xf numFmtId="10" fontId="14" fillId="0" borderId="30" xfId="1" applyNumberFormat="1"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7" xfId="0" applyFont="1" applyBorder="1" applyAlignment="1">
      <alignment horizontal="center" vertical="center" wrapText="1"/>
    </xf>
    <xf numFmtId="0" fontId="2" fillId="0" borderId="7" xfId="0" applyFont="1" applyBorder="1" applyAlignment="1">
      <alignment horizontal="left" vertical="top"/>
    </xf>
    <xf numFmtId="15" fontId="2" fillId="0" borderId="7" xfId="0" applyNumberFormat="1" applyFont="1" applyBorder="1" applyAlignment="1">
      <alignment horizontal="left" vertical="top"/>
    </xf>
    <xf numFmtId="15" fontId="2" fillId="0" borderId="7" xfId="0" applyNumberFormat="1" applyFont="1" applyBorder="1"/>
    <xf numFmtId="10" fontId="3" fillId="0" borderId="7" xfId="1" applyNumberFormat="1" applyFont="1" applyBorder="1" applyAlignment="1">
      <alignment horizontal="right"/>
    </xf>
    <xf numFmtId="10" fontId="2" fillId="0" borderId="7" xfId="1" applyNumberFormat="1" applyFont="1" applyBorder="1"/>
    <xf numFmtId="4" fontId="2" fillId="0" borderId="7" xfId="0" applyNumberFormat="1" applyFont="1" applyBorder="1"/>
    <xf numFmtId="0" fontId="3" fillId="0" borderId="16" xfId="0" applyFont="1" applyBorder="1" applyAlignment="1">
      <alignment horizontal="left"/>
    </xf>
    <xf numFmtId="0" fontId="8" fillId="0" borderId="32"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1" fillId="0" borderId="23"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2" fillId="0" borderId="0" xfId="0" applyFont="1" applyAlignment="1">
      <alignment horizontal="left" vertical="center" wrapText="1"/>
    </xf>
    <xf numFmtId="4" fontId="2" fillId="0" borderId="0" xfId="0" applyNumberFormat="1" applyFont="1"/>
    <xf numFmtId="4" fontId="2" fillId="0" borderId="0" xfId="0" applyNumberFormat="1" applyFont="1" applyAlignment="1">
      <alignment horizontal="right"/>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1" xfId="0" applyFont="1" applyBorder="1" applyAlignment="1">
      <alignment horizontal="justify" vertical="center"/>
    </xf>
    <xf numFmtId="0" fontId="15" fillId="0" borderId="28" xfId="0" applyFont="1" applyBorder="1" applyAlignment="1">
      <alignment horizontal="justify" vertical="center"/>
    </xf>
    <xf numFmtId="0" fontId="0" fillId="0" borderId="23"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xf numFmtId="0" fontId="8" fillId="0" borderId="25"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24" xfId="0" applyFont="1" applyBorder="1" applyAlignment="1">
      <alignment horizontal="left" vertical="top" wrapText="1" indent="3" readingOrder="1"/>
    </xf>
    <xf numFmtId="0" fontId="11" fillId="0" borderId="26" xfId="0" applyFont="1" applyBorder="1" applyAlignment="1">
      <alignment horizontal="left" vertical="top" wrapText="1" indent="3" readingOrder="1"/>
    </xf>
    <xf numFmtId="0" fontId="11" fillId="0" borderId="25" xfId="0" applyFont="1" applyBorder="1" applyAlignment="1">
      <alignment horizontal="left" vertical="center" wrapText="1" indent="3" readingOrder="1"/>
    </xf>
    <xf numFmtId="0" fontId="11" fillId="0" borderId="27"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3" xfId="0" applyFont="1" applyBorder="1" applyAlignment="1">
      <alignment horizontal="left" vertical="top" wrapText="1" indent="3" readingOrder="1"/>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8" fillId="0" borderId="25" xfId="0" applyFont="1" applyBorder="1" applyAlignment="1">
      <alignment horizontal="left" vertical="top" wrapText="1" indent="3" readingOrder="1"/>
    </xf>
    <xf numFmtId="0" fontId="8" fillId="0" borderId="27" xfId="0" applyFont="1" applyBorder="1" applyAlignment="1">
      <alignment horizontal="left" vertical="top" wrapText="1" indent="3" readingOrder="1"/>
    </xf>
  </cellXfs>
  <cellStyles count="4">
    <cellStyle name="Hyperlink" xfId="2" builtinId="8"/>
    <cellStyle name="Normal" xfId="0" builtinId="0"/>
    <cellStyle name="Normal 3" xfId="3" xr:uid="{987BF276-46FB-4E00-9FFD-9801B114CA17}"/>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87</xdr:row>
      <xdr:rowOff>52295</xdr:rowOff>
    </xdr:from>
    <xdr:to>
      <xdr:col>2</xdr:col>
      <xdr:colOff>2652059</xdr:colOff>
      <xdr:row>90</xdr:row>
      <xdr:rowOff>422462</xdr:rowOff>
    </xdr:to>
    <xdr:pic>
      <xdr:nvPicPr>
        <xdr:cNvPr id="2" name="Picture 1">
          <a:extLst>
            <a:ext uri="{FF2B5EF4-FFF2-40B4-BE49-F238E27FC236}">
              <a16:creationId xmlns:a16="http://schemas.microsoft.com/office/drawing/2014/main" id="{03E561A1-39B5-400F-BE75-BE6FA8B5A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87</xdr:row>
      <xdr:rowOff>92333</xdr:rowOff>
    </xdr:from>
    <xdr:to>
      <xdr:col>3</xdr:col>
      <xdr:colOff>2935639</xdr:colOff>
      <xdr:row>90</xdr:row>
      <xdr:rowOff>459815</xdr:rowOff>
    </xdr:to>
    <xdr:pic>
      <xdr:nvPicPr>
        <xdr:cNvPr id="3" name="Picture 2">
          <a:extLst>
            <a:ext uri="{FF2B5EF4-FFF2-40B4-BE49-F238E27FC236}">
              <a16:creationId xmlns:a16="http://schemas.microsoft.com/office/drawing/2014/main" id="{9167822F-8EB3-4DB5-A597-D833D2DD5E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96</xdr:row>
      <xdr:rowOff>257175</xdr:rowOff>
    </xdr:from>
    <xdr:to>
      <xdr:col>1</xdr:col>
      <xdr:colOff>1295400</xdr:colOff>
      <xdr:row>96</xdr:row>
      <xdr:rowOff>302894</xdr:rowOff>
    </xdr:to>
    <xdr:sp macro="" textlink="">
      <xdr:nvSpPr>
        <xdr:cNvPr id="4" name="Right Arrow 1">
          <a:extLst>
            <a:ext uri="{FF2B5EF4-FFF2-40B4-BE49-F238E27FC236}">
              <a16:creationId xmlns:a16="http://schemas.microsoft.com/office/drawing/2014/main" id="{D2139797-149C-4C0E-B927-2AB5D788A58D}"/>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97</xdr:row>
      <xdr:rowOff>66674</xdr:rowOff>
    </xdr:from>
    <xdr:to>
      <xdr:col>1</xdr:col>
      <xdr:colOff>1323975</xdr:colOff>
      <xdr:row>97</xdr:row>
      <xdr:rowOff>152399</xdr:rowOff>
    </xdr:to>
    <xdr:sp macro="" textlink="">
      <xdr:nvSpPr>
        <xdr:cNvPr id="5" name="Down Arrow 2">
          <a:extLst>
            <a:ext uri="{FF2B5EF4-FFF2-40B4-BE49-F238E27FC236}">
              <a16:creationId xmlns:a16="http://schemas.microsoft.com/office/drawing/2014/main" id="{493A5288-D9EC-4C13-B6E3-31B7EC2159CA}"/>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2622177</xdr:colOff>
      <xdr:row>51</xdr:row>
      <xdr:rowOff>452342</xdr:rowOff>
    </xdr:to>
    <xdr:pic>
      <xdr:nvPicPr>
        <xdr:cNvPr id="2" name="Picture 1">
          <a:extLst>
            <a:ext uri="{FF2B5EF4-FFF2-40B4-BE49-F238E27FC236}">
              <a16:creationId xmlns:a16="http://schemas.microsoft.com/office/drawing/2014/main" id="{05CEAB63-96DB-4201-80F8-A385302A2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3</xdr:col>
      <xdr:colOff>3035674</xdr:colOff>
      <xdr:row>51</xdr:row>
      <xdr:rowOff>449764</xdr:rowOff>
    </xdr:to>
    <xdr:pic>
      <xdr:nvPicPr>
        <xdr:cNvPr id="3" name="Picture 2">
          <a:extLst>
            <a:ext uri="{FF2B5EF4-FFF2-40B4-BE49-F238E27FC236}">
              <a16:creationId xmlns:a16="http://schemas.microsoft.com/office/drawing/2014/main" id="{6D1C607E-CE36-4B73-BF9D-48CD7FBBF6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18D09B65-CA26-4621-AFE9-0FBDC6F1123A}"/>
            </a:ext>
          </a:extLst>
        </xdr:cNvPr>
        <xdr:cNvSpPr/>
      </xdr:nvSpPr>
      <xdr:spPr>
        <a:xfrm>
          <a:off x="43529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641BFB5A-CBB6-4857-889A-41B0A3446C4C}"/>
            </a:ext>
          </a:extLst>
        </xdr:cNvPr>
        <xdr:cNvSpPr/>
      </xdr:nvSpPr>
      <xdr:spPr>
        <a:xfrm>
          <a:off x="48672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64</xdr:row>
      <xdr:rowOff>67234</xdr:rowOff>
    </xdr:from>
    <xdr:to>
      <xdr:col>2</xdr:col>
      <xdr:colOff>2652057</xdr:colOff>
      <xdr:row>67</xdr:row>
      <xdr:rowOff>437401</xdr:rowOff>
    </xdr:to>
    <xdr:pic>
      <xdr:nvPicPr>
        <xdr:cNvPr id="2" name="Picture 1">
          <a:extLst>
            <a:ext uri="{FF2B5EF4-FFF2-40B4-BE49-F238E27FC236}">
              <a16:creationId xmlns:a16="http://schemas.microsoft.com/office/drawing/2014/main" id="{25134A0E-A971-42F6-AB86-5FF008EC7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64</xdr:row>
      <xdr:rowOff>67234</xdr:rowOff>
    </xdr:from>
    <xdr:to>
      <xdr:col>3</xdr:col>
      <xdr:colOff>3025283</xdr:colOff>
      <xdr:row>67</xdr:row>
      <xdr:rowOff>467283</xdr:rowOff>
    </xdr:to>
    <xdr:pic>
      <xdr:nvPicPr>
        <xdr:cNvPr id="3" name="Picture 2">
          <a:extLst>
            <a:ext uri="{FF2B5EF4-FFF2-40B4-BE49-F238E27FC236}">
              <a16:creationId xmlns:a16="http://schemas.microsoft.com/office/drawing/2014/main" id="{6ED97F24-4227-4DE4-9886-851C3D7A81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73</xdr:row>
      <xdr:rowOff>104774</xdr:rowOff>
    </xdr:from>
    <xdr:to>
      <xdr:col>1</xdr:col>
      <xdr:colOff>1181100</xdr:colOff>
      <xdr:row>73</xdr:row>
      <xdr:rowOff>150493</xdr:rowOff>
    </xdr:to>
    <xdr:sp macro="" textlink="">
      <xdr:nvSpPr>
        <xdr:cNvPr id="4" name="Right Arrow 5">
          <a:extLst>
            <a:ext uri="{FF2B5EF4-FFF2-40B4-BE49-F238E27FC236}">
              <a16:creationId xmlns:a16="http://schemas.microsoft.com/office/drawing/2014/main" id="{521B9327-1765-4157-BFC1-DF5BEFBBB273}"/>
            </a:ext>
          </a:extLst>
        </xdr:cNvPr>
        <xdr:cNvSpPr/>
      </xdr:nvSpPr>
      <xdr:spPr>
        <a:xfrm>
          <a:off x="43529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74</xdr:row>
      <xdr:rowOff>66674</xdr:rowOff>
    </xdr:from>
    <xdr:to>
      <xdr:col>1</xdr:col>
      <xdr:colOff>1323975</xdr:colOff>
      <xdr:row>74</xdr:row>
      <xdr:rowOff>152399</xdr:rowOff>
    </xdr:to>
    <xdr:sp macro="" textlink="">
      <xdr:nvSpPr>
        <xdr:cNvPr id="5" name="Down Arrow 6">
          <a:extLst>
            <a:ext uri="{FF2B5EF4-FFF2-40B4-BE49-F238E27FC236}">
              <a16:creationId xmlns:a16="http://schemas.microsoft.com/office/drawing/2014/main" id="{F536AE71-D24C-4EA1-98EC-CC01ACAB9764}"/>
            </a:ext>
          </a:extLst>
        </xdr:cNvPr>
        <xdr:cNvSpPr/>
      </xdr:nvSpPr>
      <xdr:spPr>
        <a:xfrm>
          <a:off x="48672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329268</xdr:colOff>
      <xdr:row>133</xdr:row>
      <xdr:rowOff>180975</xdr:rowOff>
    </xdr:from>
    <xdr:to>
      <xdr:col>3</xdr:col>
      <xdr:colOff>2783552</xdr:colOff>
      <xdr:row>136</xdr:row>
      <xdr:rowOff>480357</xdr:rowOff>
    </xdr:to>
    <xdr:pic>
      <xdr:nvPicPr>
        <xdr:cNvPr id="3" name="Picture 2">
          <a:extLst>
            <a:ext uri="{FF2B5EF4-FFF2-40B4-BE49-F238E27FC236}">
              <a16:creationId xmlns:a16="http://schemas.microsoft.com/office/drawing/2014/main" id="{D77CF1E4-EDA7-4CEA-8582-2C722B893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7843" y="27660600"/>
          <a:ext cx="2454284" cy="1813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142</xdr:row>
      <xdr:rowOff>104774</xdr:rowOff>
    </xdr:from>
    <xdr:to>
      <xdr:col>1</xdr:col>
      <xdr:colOff>1219200</xdr:colOff>
      <xdr:row>142</xdr:row>
      <xdr:rowOff>150493</xdr:rowOff>
    </xdr:to>
    <xdr:sp macro="" textlink="">
      <xdr:nvSpPr>
        <xdr:cNvPr id="4" name="Right Arrow 7">
          <a:extLst>
            <a:ext uri="{FF2B5EF4-FFF2-40B4-BE49-F238E27FC236}">
              <a16:creationId xmlns:a16="http://schemas.microsoft.com/office/drawing/2014/main" id="{B83E1878-C2AE-4EA1-BA9C-F05EB6155B5E}"/>
            </a:ext>
          </a:extLst>
        </xdr:cNvPr>
        <xdr:cNvSpPr/>
      </xdr:nvSpPr>
      <xdr:spPr>
        <a:xfrm>
          <a:off x="43529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143</xdr:row>
      <xdr:rowOff>66674</xdr:rowOff>
    </xdr:from>
    <xdr:to>
      <xdr:col>1</xdr:col>
      <xdr:colOff>1323975</xdr:colOff>
      <xdr:row>143</xdr:row>
      <xdr:rowOff>152399</xdr:rowOff>
    </xdr:to>
    <xdr:sp macro="" textlink="">
      <xdr:nvSpPr>
        <xdr:cNvPr id="5" name="Down Arrow 8">
          <a:extLst>
            <a:ext uri="{FF2B5EF4-FFF2-40B4-BE49-F238E27FC236}">
              <a16:creationId xmlns:a16="http://schemas.microsoft.com/office/drawing/2014/main" id="{D44A7D1F-381A-49F3-8699-82A3E933112F}"/>
            </a:ext>
          </a:extLst>
        </xdr:cNvPr>
        <xdr:cNvSpPr/>
      </xdr:nvSpPr>
      <xdr:spPr>
        <a:xfrm>
          <a:off x="48672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447675</xdr:colOff>
      <xdr:row>133</xdr:row>
      <xdr:rowOff>209550</xdr:rowOff>
    </xdr:from>
    <xdr:to>
      <xdr:col>2</xdr:col>
      <xdr:colOff>2677332</xdr:colOff>
      <xdr:row>136</xdr:row>
      <xdr:rowOff>426571</xdr:rowOff>
    </xdr:to>
    <xdr:pic>
      <xdr:nvPicPr>
        <xdr:cNvPr id="6" name="Picture 5">
          <a:extLst>
            <a:ext uri="{FF2B5EF4-FFF2-40B4-BE49-F238E27FC236}">
              <a16:creationId xmlns:a16="http://schemas.microsoft.com/office/drawing/2014/main" id="{27E5B761-A600-4247-B9FA-7F172A5224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57775" y="27689175"/>
          <a:ext cx="2229657" cy="1731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100</xdr:row>
      <xdr:rowOff>37354</xdr:rowOff>
    </xdr:from>
    <xdr:to>
      <xdr:col>3</xdr:col>
      <xdr:colOff>2846294</xdr:colOff>
      <xdr:row>103</xdr:row>
      <xdr:rowOff>437404</xdr:rowOff>
    </xdr:to>
    <xdr:pic>
      <xdr:nvPicPr>
        <xdr:cNvPr id="2" name="Picture 1">
          <a:extLst>
            <a:ext uri="{FF2B5EF4-FFF2-40B4-BE49-F238E27FC236}">
              <a16:creationId xmlns:a16="http://schemas.microsoft.com/office/drawing/2014/main" id="{03648ABD-322B-4CD8-8A87-9ECFEA104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100</xdr:row>
      <xdr:rowOff>112058</xdr:rowOff>
    </xdr:from>
    <xdr:to>
      <xdr:col>2</xdr:col>
      <xdr:colOff>2622176</xdr:colOff>
      <xdr:row>103</xdr:row>
      <xdr:rowOff>482225</xdr:rowOff>
    </xdr:to>
    <xdr:pic>
      <xdr:nvPicPr>
        <xdr:cNvPr id="3" name="Picture 2">
          <a:extLst>
            <a:ext uri="{FF2B5EF4-FFF2-40B4-BE49-F238E27FC236}">
              <a16:creationId xmlns:a16="http://schemas.microsoft.com/office/drawing/2014/main" id="{46C8BC5C-10F5-49DA-B16D-CA7B26A950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121</xdr:row>
      <xdr:rowOff>43675</xdr:rowOff>
    </xdr:from>
    <xdr:to>
      <xdr:col>3</xdr:col>
      <xdr:colOff>2980766</xdr:colOff>
      <xdr:row>124</xdr:row>
      <xdr:rowOff>410090</xdr:rowOff>
    </xdr:to>
    <xdr:pic>
      <xdr:nvPicPr>
        <xdr:cNvPr id="2" name="Picture 1">
          <a:extLst>
            <a:ext uri="{FF2B5EF4-FFF2-40B4-BE49-F238E27FC236}">
              <a16:creationId xmlns:a16="http://schemas.microsoft.com/office/drawing/2014/main" id="{CDE236CE-718A-4663-A0E0-58F662408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121</xdr:row>
      <xdr:rowOff>7471</xdr:rowOff>
    </xdr:from>
    <xdr:to>
      <xdr:col>2</xdr:col>
      <xdr:colOff>2579553</xdr:colOff>
      <xdr:row>124</xdr:row>
      <xdr:rowOff>414992</xdr:rowOff>
    </xdr:to>
    <xdr:pic>
      <xdr:nvPicPr>
        <xdr:cNvPr id="3" name="Picture 2">
          <a:extLst>
            <a:ext uri="{FF2B5EF4-FFF2-40B4-BE49-F238E27FC236}">
              <a16:creationId xmlns:a16="http://schemas.microsoft.com/office/drawing/2014/main" id="{1C20A303-72A1-484C-AFA1-31E39BB586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130</xdr:row>
      <xdr:rowOff>76199</xdr:rowOff>
    </xdr:from>
    <xdr:to>
      <xdr:col>1</xdr:col>
      <xdr:colOff>1219200</xdr:colOff>
      <xdr:row>130</xdr:row>
      <xdr:rowOff>121918</xdr:rowOff>
    </xdr:to>
    <xdr:sp macro="" textlink="">
      <xdr:nvSpPr>
        <xdr:cNvPr id="4" name="Right Arrow 9">
          <a:extLst>
            <a:ext uri="{FF2B5EF4-FFF2-40B4-BE49-F238E27FC236}">
              <a16:creationId xmlns:a16="http://schemas.microsoft.com/office/drawing/2014/main" id="{695876F3-E035-4304-948C-C655FB268396}"/>
            </a:ext>
          </a:extLst>
        </xdr:cNvPr>
        <xdr:cNvSpPr/>
      </xdr:nvSpPr>
      <xdr:spPr>
        <a:xfrm>
          <a:off x="43529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131</xdr:row>
      <xdr:rowOff>66674</xdr:rowOff>
    </xdr:from>
    <xdr:to>
      <xdr:col>1</xdr:col>
      <xdr:colOff>1323975</xdr:colOff>
      <xdr:row>131</xdr:row>
      <xdr:rowOff>152399</xdr:rowOff>
    </xdr:to>
    <xdr:sp macro="" textlink="">
      <xdr:nvSpPr>
        <xdr:cNvPr id="5" name="Down Arrow 10">
          <a:extLst>
            <a:ext uri="{FF2B5EF4-FFF2-40B4-BE49-F238E27FC236}">
              <a16:creationId xmlns:a16="http://schemas.microsoft.com/office/drawing/2014/main" id="{B354DD47-BBFB-4F18-BBD9-AA06616E4B43}"/>
            </a:ext>
          </a:extLst>
        </xdr:cNvPr>
        <xdr:cNvSpPr/>
      </xdr:nvSpPr>
      <xdr:spPr>
        <a:xfrm>
          <a:off x="48672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57</xdr:row>
      <xdr:rowOff>119529</xdr:rowOff>
    </xdr:from>
    <xdr:to>
      <xdr:col>3</xdr:col>
      <xdr:colOff>2846294</xdr:colOff>
      <xdr:row>60</xdr:row>
      <xdr:rowOff>489698</xdr:rowOff>
    </xdr:to>
    <xdr:pic>
      <xdr:nvPicPr>
        <xdr:cNvPr id="2" name="Picture 1">
          <a:extLst>
            <a:ext uri="{FF2B5EF4-FFF2-40B4-BE49-F238E27FC236}">
              <a16:creationId xmlns:a16="http://schemas.microsoft.com/office/drawing/2014/main" id="{F5AF00B4-1B13-481D-ADC7-025824E1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57</xdr:row>
      <xdr:rowOff>7470</xdr:rowOff>
    </xdr:from>
    <xdr:to>
      <xdr:col>2</xdr:col>
      <xdr:colOff>2652060</xdr:colOff>
      <xdr:row>60</xdr:row>
      <xdr:rowOff>428175</xdr:rowOff>
    </xdr:to>
    <xdr:pic>
      <xdr:nvPicPr>
        <xdr:cNvPr id="3" name="Picture 2">
          <a:extLst>
            <a:ext uri="{FF2B5EF4-FFF2-40B4-BE49-F238E27FC236}">
              <a16:creationId xmlns:a16="http://schemas.microsoft.com/office/drawing/2014/main" id="{1248DAA0-9733-4D7C-8E81-500016C65A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66</xdr:row>
      <xdr:rowOff>85724</xdr:rowOff>
    </xdr:from>
    <xdr:to>
      <xdr:col>1</xdr:col>
      <xdr:colOff>1247776</xdr:colOff>
      <xdr:row>66</xdr:row>
      <xdr:rowOff>131443</xdr:rowOff>
    </xdr:to>
    <xdr:sp macro="" textlink="">
      <xdr:nvSpPr>
        <xdr:cNvPr id="4" name="Right Arrow 11">
          <a:extLst>
            <a:ext uri="{FF2B5EF4-FFF2-40B4-BE49-F238E27FC236}">
              <a16:creationId xmlns:a16="http://schemas.microsoft.com/office/drawing/2014/main" id="{F0324C0B-8A49-4FA3-8D30-6EC0B64E3EAF}"/>
            </a:ext>
          </a:extLst>
        </xdr:cNvPr>
        <xdr:cNvSpPr/>
      </xdr:nvSpPr>
      <xdr:spPr>
        <a:xfrm>
          <a:off x="43529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67</xdr:row>
      <xdr:rowOff>66674</xdr:rowOff>
    </xdr:from>
    <xdr:to>
      <xdr:col>1</xdr:col>
      <xdr:colOff>1323975</xdr:colOff>
      <xdr:row>67</xdr:row>
      <xdr:rowOff>152399</xdr:rowOff>
    </xdr:to>
    <xdr:sp macro="" textlink="">
      <xdr:nvSpPr>
        <xdr:cNvPr id="5" name="Down Arrow 12">
          <a:extLst>
            <a:ext uri="{FF2B5EF4-FFF2-40B4-BE49-F238E27FC236}">
              <a16:creationId xmlns:a16="http://schemas.microsoft.com/office/drawing/2014/main" id="{8D0443BD-B711-4A4A-B80C-58103A99CFCA}"/>
            </a:ext>
          </a:extLst>
        </xdr:cNvPr>
        <xdr:cNvSpPr/>
      </xdr:nvSpPr>
      <xdr:spPr>
        <a:xfrm>
          <a:off x="48672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130</xdr:row>
      <xdr:rowOff>67235</xdr:rowOff>
    </xdr:from>
    <xdr:to>
      <xdr:col>3</xdr:col>
      <xdr:colOff>2913531</xdr:colOff>
      <xdr:row>133</xdr:row>
      <xdr:rowOff>433650</xdr:rowOff>
    </xdr:to>
    <xdr:pic>
      <xdr:nvPicPr>
        <xdr:cNvPr id="2" name="Picture 1">
          <a:extLst>
            <a:ext uri="{FF2B5EF4-FFF2-40B4-BE49-F238E27FC236}">
              <a16:creationId xmlns:a16="http://schemas.microsoft.com/office/drawing/2014/main" id="{F3862F47-0213-4ADE-B3A8-2D17F8A9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130</xdr:row>
      <xdr:rowOff>52294</xdr:rowOff>
    </xdr:from>
    <xdr:to>
      <xdr:col>2</xdr:col>
      <xdr:colOff>2569882</xdr:colOff>
      <xdr:row>133</xdr:row>
      <xdr:rowOff>459815</xdr:rowOff>
    </xdr:to>
    <xdr:pic>
      <xdr:nvPicPr>
        <xdr:cNvPr id="3" name="Picture 2">
          <a:extLst>
            <a:ext uri="{FF2B5EF4-FFF2-40B4-BE49-F238E27FC236}">
              <a16:creationId xmlns:a16="http://schemas.microsoft.com/office/drawing/2014/main" id="{D8E80238-A6B4-43AA-A307-D19C8F7652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139</xdr:row>
      <xdr:rowOff>78106</xdr:rowOff>
    </xdr:from>
    <xdr:to>
      <xdr:col>1</xdr:col>
      <xdr:colOff>1228726</xdr:colOff>
      <xdr:row>139</xdr:row>
      <xdr:rowOff>123825</xdr:rowOff>
    </xdr:to>
    <xdr:sp macro="" textlink="">
      <xdr:nvSpPr>
        <xdr:cNvPr id="4" name="Right Arrow 13">
          <a:extLst>
            <a:ext uri="{FF2B5EF4-FFF2-40B4-BE49-F238E27FC236}">
              <a16:creationId xmlns:a16="http://schemas.microsoft.com/office/drawing/2014/main" id="{62A7DA18-4351-4C03-A5E7-FB7AD72DB0A3}"/>
            </a:ext>
          </a:extLst>
        </xdr:cNvPr>
        <xdr:cNvSpPr/>
      </xdr:nvSpPr>
      <xdr:spPr>
        <a:xfrm flipV="1">
          <a:off x="43529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140</xdr:row>
      <xdr:rowOff>66674</xdr:rowOff>
    </xdr:from>
    <xdr:to>
      <xdr:col>1</xdr:col>
      <xdr:colOff>1323975</xdr:colOff>
      <xdr:row>140</xdr:row>
      <xdr:rowOff>152399</xdr:rowOff>
    </xdr:to>
    <xdr:sp macro="" textlink="">
      <xdr:nvSpPr>
        <xdr:cNvPr id="5" name="Down Arrow 14">
          <a:extLst>
            <a:ext uri="{FF2B5EF4-FFF2-40B4-BE49-F238E27FC236}">
              <a16:creationId xmlns:a16="http://schemas.microsoft.com/office/drawing/2014/main" id="{EF66E128-B21B-4260-93B2-58DADBCCE94E}"/>
            </a:ext>
          </a:extLst>
        </xdr:cNvPr>
        <xdr:cNvSpPr/>
      </xdr:nvSpPr>
      <xdr:spPr>
        <a:xfrm>
          <a:off x="48672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76</xdr:row>
      <xdr:rowOff>500529</xdr:rowOff>
    </xdr:from>
    <xdr:to>
      <xdr:col>2</xdr:col>
      <xdr:colOff>2659531</xdr:colOff>
      <xdr:row>80</xdr:row>
      <xdr:rowOff>458694</xdr:rowOff>
    </xdr:to>
    <xdr:pic>
      <xdr:nvPicPr>
        <xdr:cNvPr id="2" name="Picture 1">
          <a:extLst>
            <a:ext uri="{FF2B5EF4-FFF2-40B4-BE49-F238E27FC236}">
              <a16:creationId xmlns:a16="http://schemas.microsoft.com/office/drawing/2014/main" id="{D908526C-4AC9-4C9D-A833-02F2EADF0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21271379"/>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77</xdr:row>
      <xdr:rowOff>82177</xdr:rowOff>
    </xdr:from>
    <xdr:to>
      <xdr:col>3</xdr:col>
      <xdr:colOff>3003178</xdr:colOff>
      <xdr:row>80</xdr:row>
      <xdr:rowOff>448592</xdr:rowOff>
    </xdr:to>
    <xdr:pic>
      <xdr:nvPicPr>
        <xdr:cNvPr id="3" name="Picture 2">
          <a:extLst>
            <a:ext uri="{FF2B5EF4-FFF2-40B4-BE49-F238E27FC236}">
              <a16:creationId xmlns:a16="http://schemas.microsoft.com/office/drawing/2014/main" id="{E814C91A-40D3-4694-8C8D-2E0F0DD9FE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44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86</xdr:row>
      <xdr:rowOff>85724</xdr:rowOff>
    </xdr:from>
    <xdr:to>
      <xdr:col>1</xdr:col>
      <xdr:colOff>1228726</xdr:colOff>
      <xdr:row>86</xdr:row>
      <xdr:rowOff>131443</xdr:rowOff>
    </xdr:to>
    <xdr:sp macro="" textlink="">
      <xdr:nvSpPr>
        <xdr:cNvPr id="4" name="Right Arrow 15">
          <a:extLst>
            <a:ext uri="{FF2B5EF4-FFF2-40B4-BE49-F238E27FC236}">
              <a16:creationId xmlns:a16="http://schemas.microsoft.com/office/drawing/2014/main" id="{131D37E6-45DA-4CE6-960B-BF1FE5A29C84}"/>
            </a:ext>
          </a:extLst>
        </xdr:cNvPr>
        <xdr:cNvSpPr/>
      </xdr:nvSpPr>
      <xdr:spPr>
        <a:xfrm>
          <a:off x="43529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87</xdr:row>
      <xdr:rowOff>66674</xdr:rowOff>
    </xdr:from>
    <xdr:to>
      <xdr:col>1</xdr:col>
      <xdr:colOff>1323975</xdr:colOff>
      <xdr:row>87</xdr:row>
      <xdr:rowOff>152399</xdr:rowOff>
    </xdr:to>
    <xdr:sp macro="" textlink="">
      <xdr:nvSpPr>
        <xdr:cNvPr id="5" name="Down Arrow 16">
          <a:extLst>
            <a:ext uri="{FF2B5EF4-FFF2-40B4-BE49-F238E27FC236}">
              <a16:creationId xmlns:a16="http://schemas.microsoft.com/office/drawing/2014/main" id="{5FE52CA1-CD7B-4A6B-B4AF-167D3B79F28C}"/>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126</xdr:row>
      <xdr:rowOff>104587</xdr:rowOff>
    </xdr:from>
    <xdr:to>
      <xdr:col>3</xdr:col>
      <xdr:colOff>2943414</xdr:colOff>
      <xdr:row>129</xdr:row>
      <xdr:rowOff>471002</xdr:rowOff>
    </xdr:to>
    <xdr:pic>
      <xdr:nvPicPr>
        <xdr:cNvPr id="2" name="Picture 1">
          <a:extLst>
            <a:ext uri="{FF2B5EF4-FFF2-40B4-BE49-F238E27FC236}">
              <a16:creationId xmlns:a16="http://schemas.microsoft.com/office/drawing/2014/main" id="{F091B296-8177-4EEC-BB94-201AC1518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126</xdr:row>
      <xdr:rowOff>44824</xdr:rowOff>
    </xdr:from>
    <xdr:to>
      <xdr:col>2</xdr:col>
      <xdr:colOff>2564612</xdr:colOff>
      <xdr:row>129</xdr:row>
      <xdr:rowOff>452345</xdr:rowOff>
    </xdr:to>
    <xdr:pic>
      <xdr:nvPicPr>
        <xdr:cNvPr id="3" name="Picture 2">
          <a:extLst>
            <a:ext uri="{FF2B5EF4-FFF2-40B4-BE49-F238E27FC236}">
              <a16:creationId xmlns:a16="http://schemas.microsoft.com/office/drawing/2014/main" id="{722363B9-9D70-45E7-8A58-40CC2FD5A9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81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135</xdr:row>
      <xdr:rowOff>78106</xdr:rowOff>
    </xdr:from>
    <xdr:to>
      <xdr:col>1</xdr:col>
      <xdr:colOff>1228726</xdr:colOff>
      <xdr:row>135</xdr:row>
      <xdr:rowOff>123825</xdr:rowOff>
    </xdr:to>
    <xdr:sp macro="" textlink="">
      <xdr:nvSpPr>
        <xdr:cNvPr id="4" name="Right Arrow 19">
          <a:extLst>
            <a:ext uri="{FF2B5EF4-FFF2-40B4-BE49-F238E27FC236}">
              <a16:creationId xmlns:a16="http://schemas.microsoft.com/office/drawing/2014/main" id="{9A224C17-8F3C-490E-97AF-920762130BD4}"/>
            </a:ext>
          </a:extLst>
        </xdr:cNvPr>
        <xdr:cNvSpPr/>
      </xdr:nvSpPr>
      <xdr:spPr>
        <a:xfrm flipV="1">
          <a:off x="43529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136</xdr:row>
      <xdr:rowOff>66674</xdr:rowOff>
    </xdr:from>
    <xdr:to>
      <xdr:col>1</xdr:col>
      <xdr:colOff>1323975</xdr:colOff>
      <xdr:row>136</xdr:row>
      <xdr:rowOff>152399</xdr:rowOff>
    </xdr:to>
    <xdr:sp macro="" textlink="">
      <xdr:nvSpPr>
        <xdr:cNvPr id="5" name="Down Arrow 20">
          <a:extLst>
            <a:ext uri="{FF2B5EF4-FFF2-40B4-BE49-F238E27FC236}">
              <a16:creationId xmlns:a16="http://schemas.microsoft.com/office/drawing/2014/main" id="{9FC3D84A-DA60-4564-B4E5-C7134FA56E31}"/>
            </a:ext>
          </a:extLst>
        </xdr:cNvPr>
        <xdr:cNvSpPr/>
      </xdr:nvSpPr>
      <xdr:spPr>
        <a:xfrm>
          <a:off x="48672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432174</xdr:colOff>
      <xdr:row>165</xdr:row>
      <xdr:rowOff>94876</xdr:rowOff>
    </xdr:from>
    <xdr:to>
      <xdr:col>3</xdr:col>
      <xdr:colOff>2919880</xdr:colOff>
      <xdr:row>168</xdr:row>
      <xdr:rowOff>428812</xdr:rowOff>
    </xdr:to>
    <xdr:pic>
      <xdr:nvPicPr>
        <xdr:cNvPr id="2" name="Picture 1">
          <a:extLst>
            <a:ext uri="{FF2B5EF4-FFF2-40B4-BE49-F238E27FC236}">
              <a16:creationId xmlns:a16="http://schemas.microsoft.com/office/drawing/2014/main" id="{DE24829B-B7AA-4B27-B890-17131413E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58574" y="3345142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217768</xdr:colOff>
      <xdr:row>165</xdr:row>
      <xdr:rowOff>65741</xdr:rowOff>
    </xdr:from>
    <xdr:to>
      <xdr:col>2</xdr:col>
      <xdr:colOff>2692733</xdr:colOff>
      <xdr:row>168</xdr:row>
      <xdr:rowOff>474382</xdr:rowOff>
    </xdr:to>
    <xdr:pic>
      <xdr:nvPicPr>
        <xdr:cNvPr id="3" name="Picture 2">
          <a:extLst>
            <a:ext uri="{FF2B5EF4-FFF2-40B4-BE49-F238E27FC236}">
              <a16:creationId xmlns:a16="http://schemas.microsoft.com/office/drawing/2014/main" id="{05C9A827-07C6-4C20-85CA-D89F670A9A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56468" y="33422291"/>
          <a:ext cx="2474965" cy="1913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174</xdr:row>
      <xdr:rowOff>104774</xdr:rowOff>
    </xdr:from>
    <xdr:to>
      <xdr:col>1</xdr:col>
      <xdr:colOff>1247776</xdr:colOff>
      <xdr:row>174</xdr:row>
      <xdr:rowOff>150493</xdr:rowOff>
    </xdr:to>
    <xdr:sp macro="" textlink="">
      <xdr:nvSpPr>
        <xdr:cNvPr id="4" name="Right Arrow 21">
          <a:extLst>
            <a:ext uri="{FF2B5EF4-FFF2-40B4-BE49-F238E27FC236}">
              <a16:creationId xmlns:a16="http://schemas.microsoft.com/office/drawing/2014/main" id="{A2C21120-B70C-48C0-A313-408DD249E18D}"/>
            </a:ext>
          </a:extLst>
        </xdr:cNvPr>
        <xdr:cNvSpPr/>
      </xdr:nvSpPr>
      <xdr:spPr>
        <a:xfrm>
          <a:off x="43529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175</xdr:row>
      <xdr:rowOff>66674</xdr:rowOff>
    </xdr:from>
    <xdr:to>
      <xdr:col>1</xdr:col>
      <xdr:colOff>1323975</xdr:colOff>
      <xdr:row>175</xdr:row>
      <xdr:rowOff>152399</xdr:rowOff>
    </xdr:to>
    <xdr:sp macro="" textlink="">
      <xdr:nvSpPr>
        <xdr:cNvPr id="5" name="Down Arrow 22">
          <a:extLst>
            <a:ext uri="{FF2B5EF4-FFF2-40B4-BE49-F238E27FC236}">
              <a16:creationId xmlns:a16="http://schemas.microsoft.com/office/drawing/2014/main" id="{2ABDC83B-6197-40DF-9F0C-6E62EB297085}"/>
            </a:ext>
          </a:extLst>
        </xdr:cNvPr>
        <xdr:cNvSpPr/>
      </xdr:nvSpPr>
      <xdr:spPr>
        <a:xfrm>
          <a:off x="48672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00198-79CF-4BDB-BBE2-642F6EE99FEA}">
  <dimension ref="A1:C14"/>
  <sheetViews>
    <sheetView tabSelected="1" workbookViewId="0">
      <selection activeCell="A2" sqref="A2:B2"/>
    </sheetView>
  </sheetViews>
  <sheetFormatPr defaultRowHeight="15" x14ac:dyDescent="0.25"/>
  <cols>
    <col min="1" max="1" width="9" bestFit="1" customWidth="1"/>
    <col min="2" max="2" width="45.85546875" customWidth="1"/>
    <col min="3" max="3" width="16.140625" bestFit="1" customWidth="1"/>
  </cols>
  <sheetData>
    <row r="1" spans="1:3" x14ac:dyDescent="0.25">
      <c r="A1" s="122" t="s">
        <v>40</v>
      </c>
      <c r="B1" s="122"/>
    </row>
    <row r="2" spans="1:3" x14ac:dyDescent="0.25">
      <c r="A2" s="123" t="s">
        <v>41</v>
      </c>
      <c r="B2" s="123"/>
    </row>
    <row r="3" spans="1:3" x14ac:dyDescent="0.25">
      <c r="A3" s="14" t="s">
        <v>42</v>
      </c>
      <c r="B3" s="14" t="s">
        <v>43</v>
      </c>
      <c r="C3" s="14" t="s">
        <v>44</v>
      </c>
    </row>
    <row r="4" spans="1:3" x14ac:dyDescent="0.25">
      <c r="A4" s="13" t="s">
        <v>15</v>
      </c>
      <c r="B4" s="12" t="s">
        <v>16</v>
      </c>
      <c r="C4" s="12" t="s">
        <v>17</v>
      </c>
    </row>
    <row r="5" spans="1:3" x14ac:dyDescent="0.25">
      <c r="A5" s="13" t="s">
        <v>18</v>
      </c>
      <c r="B5" s="12" t="s">
        <v>19</v>
      </c>
      <c r="C5" s="12" t="s">
        <v>17</v>
      </c>
    </row>
    <row r="6" spans="1:3" x14ac:dyDescent="0.25">
      <c r="A6" s="13" t="s">
        <v>20</v>
      </c>
      <c r="B6" s="12" t="s">
        <v>21</v>
      </c>
      <c r="C6" s="12" t="s">
        <v>17</v>
      </c>
    </row>
    <row r="7" spans="1:3" x14ac:dyDescent="0.25">
      <c r="A7" s="13" t="s">
        <v>22</v>
      </c>
      <c r="B7" s="12" t="s">
        <v>23</v>
      </c>
      <c r="C7" s="12" t="s">
        <v>28</v>
      </c>
    </row>
    <row r="8" spans="1:3" x14ac:dyDescent="0.25">
      <c r="A8" s="13" t="s">
        <v>24</v>
      </c>
      <c r="B8" s="12" t="s">
        <v>25</v>
      </c>
      <c r="C8" s="12" t="s">
        <v>17</v>
      </c>
    </row>
    <row r="9" spans="1:3" x14ac:dyDescent="0.25">
      <c r="A9" s="13" t="s">
        <v>26</v>
      </c>
      <c r="B9" s="12" t="s">
        <v>27</v>
      </c>
      <c r="C9" s="12" t="s">
        <v>28</v>
      </c>
    </row>
    <row r="10" spans="1:3" x14ac:dyDescent="0.25">
      <c r="A10" s="13" t="s">
        <v>29</v>
      </c>
      <c r="B10" s="12" t="s">
        <v>30</v>
      </c>
      <c r="C10" s="12" t="s">
        <v>31</v>
      </c>
    </row>
    <row r="11" spans="1:3" x14ac:dyDescent="0.25">
      <c r="A11" s="13" t="s">
        <v>32</v>
      </c>
      <c r="B11" s="12" t="s">
        <v>33</v>
      </c>
      <c r="C11" s="12" t="s">
        <v>28</v>
      </c>
    </row>
    <row r="12" spans="1:3" x14ac:dyDescent="0.25">
      <c r="A12" s="13" t="s">
        <v>34</v>
      </c>
      <c r="B12" s="12" t="s">
        <v>35</v>
      </c>
      <c r="C12" s="12" t="s">
        <v>17</v>
      </c>
    </row>
    <row r="13" spans="1:3" x14ac:dyDescent="0.25">
      <c r="A13" s="13" t="s">
        <v>36</v>
      </c>
      <c r="B13" s="12" t="s">
        <v>37</v>
      </c>
      <c r="C13" s="12" t="s">
        <v>28</v>
      </c>
    </row>
    <row r="14" spans="1:3" x14ac:dyDescent="0.25">
      <c r="A14" s="13" t="s">
        <v>38</v>
      </c>
      <c r="B14" s="12" t="s">
        <v>39</v>
      </c>
      <c r="C14" s="12" t="s">
        <v>28</v>
      </c>
    </row>
  </sheetData>
  <mergeCells count="2">
    <mergeCell ref="A1:B1"/>
    <mergeCell ref="A2:B2"/>
  </mergeCells>
  <hyperlinks>
    <hyperlink ref="A4" location="'LDBOND'!A1" display="LDBOND" xr:uid="{03C8F1E0-C5DB-4DC1-91FF-E95F3DE4B6B7}"/>
    <hyperlink ref="A5" location="'LDGETF'!A1" display="LDGETF" xr:uid="{73868CD7-AE93-4B02-84FF-B84BDBD3E80A}"/>
    <hyperlink ref="A6" location="'LDGSEC'!A1" display="LDGSEC" xr:uid="{DB6A7B59-2FED-440E-97F3-DCC6BCD63BD6}"/>
    <hyperlink ref="A7" location="'LDINPF'!A1" display="LDINPF" xr:uid="{B5CB923A-F9E5-4007-863D-89D905274168}"/>
    <hyperlink ref="A8" location="'LDMIPF'!A1" display="LDMIPF" xr:uid="{199F9417-9DFF-400A-A176-DF3B5A29722A}"/>
    <hyperlink ref="A9" location="'LDMNMF'!A1" display="LDMNMF" xr:uid="{BDF9CAC6-71C2-4DDA-BD3E-46A1857201AF}"/>
    <hyperlink ref="A10" location="'LDONTF'!A1" display="LDONTF" xr:uid="{DA7B1959-6A33-4648-A4BD-43BD4A972520}"/>
    <hyperlink ref="A11" location="'LDSAPF'!A1" display="LDSAPF" xr:uid="{AB2C00EA-BFAF-4552-87F0-B761B78B0F99}"/>
    <hyperlink ref="A12" location="'LDSTDF'!A1" display="LDSTDF" xr:uid="{D0E4B013-DDA4-4F1E-9B60-28F50B8A5BB0}"/>
    <hyperlink ref="A13" location="'LDUSTF'!A1" display="LDUSTF" xr:uid="{FEEFF273-DDBD-41CE-B8D9-50F93941DBD6}"/>
    <hyperlink ref="A14" location="'LLIQDF'!A1" display="LLIQDF" xr:uid="{AF2CD03C-8FDA-414B-9029-3BC5B27F92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47</v>
      </c>
      <c r="C8" s="33" t="s">
        <v>48</v>
      </c>
      <c r="D8" s="33" t="s">
        <v>49</v>
      </c>
      <c r="E8" s="34">
        <v>1500</v>
      </c>
      <c r="F8" s="35">
        <v>1603.64</v>
      </c>
      <c r="G8" s="36">
        <v>9.1700000000000004E-2</v>
      </c>
      <c r="H8" s="37">
        <v>7.6300000000000007E-2</v>
      </c>
    </row>
    <row r="9" spans="2:8" ht="15.75" customHeight="1" x14ac:dyDescent="0.2">
      <c r="B9" s="33" t="s">
        <v>50</v>
      </c>
      <c r="C9" s="33" t="s">
        <v>51</v>
      </c>
      <c r="D9" s="33" t="s">
        <v>52</v>
      </c>
      <c r="E9" s="34">
        <v>1500000</v>
      </c>
      <c r="F9" s="35">
        <v>1475.09</v>
      </c>
      <c r="G9" s="36">
        <v>8.4400000000000003E-2</v>
      </c>
      <c r="H9" s="37">
        <v>7.7155000000000001E-2</v>
      </c>
    </row>
    <row r="10" spans="2:8" ht="15.75" customHeight="1" x14ac:dyDescent="0.2">
      <c r="B10" s="33" t="s">
        <v>53</v>
      </c>
      <c r="C10" s="33" t="s">
        <v>54</v>
      </c>
      <c r="D10" s="33" t="s">
        <v>49</v>
      </c>
      <c r="E10" s="34">
        <v>1000</v>
      </c>
      <c r="F10" s="35">
        <v>1038.29</v>
      </c>
      <c r="G10" s="36">
        <v>5.9400000000000001E-2</v>
      </c>
      <c r="H10" s="37">
        <v>7.8548000000000007E-2</v>
      </c>
    </row>
    <row r="11" spans="2:8" ht="15.75" customHeight="1" x14ac:dyDescent="0.2">
      <c r="B11" s="33" t="s">
        <v>55</v>
      </c>
      <c r="C11" s="33" t="s">
        <v>56</v>
      </c>
      <c r="D11" s="33" t="s">
        <v>49</v>
      </c>
      <c r="E11" s="34">
        <v>1000</v>
      </c>
      <c r="F11" s="35">
        <v>1036.6500000000001</v>
      </c>
      <c r="G11" s="36">
        <v>5.9299999999999999E-2</v>
      </c>
      <c r="H11" s="37">
        <v>7.5700000000000003E-2</v>
      </c>
    </row>
    <row r="12" spans="2:8" ht="15.75" customHeight="1" x14ac:dyDescent="0.2">
      <c r="B12" s="33" t="s">
        <v>57</v>
      </c>
      <c r="C12" s="33" t="s">
        <v>58</v>
      </c>
      <c r="D12" s="33" t="s">
        <v>52</v>
      </c>
      <c r="E12" s="34">
        <v>1000000</v>
      </c>
      <c r="F12" s="35">
        <v>1031.22</v>
      </c>
      <c r="G12" s="36">
        <v>5.8999999999999997E-2</v>
      </c>
      <c r="H12" s="37">
        <v>7.7806E-2</v>
      </c>
    </row>
    <row r="13" spans="2:8" ht="15.75" customHeight="1" x14ac:dyDescent="0.2">
      <c r="B13" s="33" t="s">
        <v>59</v>
      </c>
      <c r="C13" s="33" t="s">
        <v>60</v>
      </c>
      <c r="D13" s="33" t="s">
        <v>52</v>
      </c>
      <c r="E13" s="34">
        <v>1000000</v>
      </c>
      <c r="F13" s="35">
        <v>1027.8699999999999</v>
      </c>
      <c r="G13" s="36">
        <v>5.8799999999999998E-2</v>
      </c>
      <c r="H13" s="37">
        <v>5.3571000000000001E-2</v>
      </c>
    </row>
    <row r="14" spans="2:8" ht="15.75" customHeight="1" x14ac:dyDescent="0.2">
      <c r="B14" s="33" t="s">
        <v>61</v>
      </c>
      <c r="C14" s="33" t="s">
        <v>62</v>
      </c>
      <c r="D14" s="33" t="s">
        <v>52</v>
      </c>
      <c r="E14" s="34">
        <v>1000000</v>
      </c>
      <c r="F14" s="35">
        <v>933.87</v>
      </c>
      <c r="G14" s="36">
        <v>5.3400000000000003E-2</v>
      </c>
      <c r="H14" s="37">
        <v>7.7910999999999994E-2</v>
      </c>
    </row>
    <row r="15" spans="2:8" ht="15.75" customHeight="1" x14ac:dyDescent="0.2">
      <c r="B15" s="33" t="s">
        <v>63</v>
      </c>
      <c r="C15" s="33" t="s">
        <v>64</v>
      </c>
      <c r="D15" s="33" t="s">
        <v>52</v>
      </c>
      <c r="E15" s="34">
        <v>500000</v>
      </c>
      <c r="F15" s="35">
        <v>521.39</v>
      </c>
      <c r="G15" s="36">
        <v>2.98E-2</v>
      </c>
      <c r="H15" s="37">
        <v>7.3057999999999998E-2</v>
      </c>
    </row>
    <row r="16" spans="2:8" ht="15.75" customHeight="1" x14ac:dyDescent="0.2">
      <c r="B16" s="33" t="s">
        <v>65</v>
      </c>
      <c r="C16" s="33" t="s">
        <v>66</v>
      </c>
      <c r="D16" s="33" t="s">
        <v>52</v>
      </c>
      <c r="E16" s="34">
        <v>500000</v>
      </c>
      <c r="F16" s="35">
        <v>520.04999999999995</v>
      </c>
      <c r="G16" s="36">
        <v>2.9700000000000001E-2</v>
      </c>
      <c r="H16" s="37">
        <v>7.2262000000000007E-2</v>
      </c>
    </row>
    <row r="17" spans="2:8" ht="15.75" customHeight="1" x14ac:dyDescent="0.2">
      <c r="B17" s="33" t="s">
        <v>67</v>
      </c>
      <c r="C17" s="33" t="s">
        <v>68</v>
      </c>
      <c r="D17" s="33" t="s">
        <v>52</v>
      </c>
      <c r="E17" s="34">
        <v>500000</v>
      </c>
      <c r="F17" s="35">
        <v>510.17</v>
      </c>
      <c r="G17" s="36">
        <v>2.92E-2</v>
      </c>
      <c r="H17" s="37">
        <v>7.0710999999999996E-2</v>
      </c>
    </row>
    <row r="18" spans="2:8" ht="15.75" customHeight="1" x14ac:dyDescent="0.2">
      <c r="B18" s="33" t="s">
        <v>69</v>
      </c>
      <c r="C18" s="33" t="s">
        <v>70</v>
      </c>
      <c r="D18" s="33" t="s">
        <v>49</v>
      </c>
      <c r="E18" s="34">
        <v>500</v>
      </c>
      <c r="F18" s="35">
        <v>507.41</v>
      </c>
      <c r="G18" s="36">
        <v>2.9000000000000001E-2</v>
      </c>
      <c r="H18" s="37">
        <v>7.6149999999999995E-2</v>
      </c>
    </row>
    <row r="19" spans="2:8" ht="15.75" customHeight="1" x14ac:dyDescent="0.2">
      <c r="B19" s="33" t="s">
        <v>71</v>
      </c>
      <c r="C19" s="33" t="s">
        <v>72</v>
      </c>
      <c r="D19" s="33" t="s">
        <v>49</v>
      </c>
      <c r="E19" s="34">
        <v>500</v>
      </c>
      <c r="F19" s="35">
        <v>494.51</v>
      </c>
      <c r="G19" s="36">
        <v>2.8299999999999999E-2</v>
      </c>
      <c r="H19" s="37">
        <v>8.1349000000000005E-2</v>
      </c>
    </row>
    <row r="20" spans="2:8" ht="15.75" customHeight="1" x14ac:dyDescent="0.2">
      <c r="B20" s="33" t="s">
        <v>73</v>
      </c>
      <c r="C20" s="33" t="s">
        <v>74</v>
      </c>
      <c r="D20" s="33" t="s">
        <v>52</v>
      </c>
      <c r="E20" s="34">
        <v>500000</v>
      </c>
      <c r="F20" s="35">
        <v>482.66</v>
      </c>
      <c r="G20" s="36">
        <v>2.76E-2</v>
      </c>
      <c r="H20" s="37">
        <v>7.7016000000000001E-2</v>
      </c>
    </row>
    <row r="21" spans="2:8" ht="15.75" customHeight="1" x14ac:dyDescent="0.2">
      <c r="B21" s="32" t="s">
        <v>75</v>
      </c>
      <c r="C21" s="32"/>
      <c r="D21" s="32"/>
      <c r="E21" s="38"/>
      <c r="F21" s="39">
        <v>11182.82</v>
      </c>
      <c r="G21" s="40">
        <v>0.63959999999999995</v>
      </c>
      <c r="H21" s="41"/>
    </row>
    <row r="22" spans="2:8" ht="15.75" customHeight="1" x14ac:dyDescent="0.2">
      <c r="B22" s="33"/>
      <c r="C22" s="33"/>
      <c r="D22" s="33"/>
      <c r="E22" s="34"/>
      <c r="F22" s="35"/>
      <c r="G22" s="36"/>
      <c r="H22" s="37"/>
    </row>
    <row r="23" spans="2:8" ht="15.75" customHeight="1" x14ac:dyDescent="0.2">
      <c r="B23" s="32" t="s">
        <v>76</v>
      </c>
      <c r="C23" s="33"/>
      <c r="D23" s="33"/>
      <c r="E23" s="34"/>
      <c r="F23" s="35"/>
      <c r="G23" s="36"/>
      <c r="H23" s="37"/>
    </row>
    <row r="24" spans="2:8" ht="15.75" customHeight="1" x14ac:dyDescent="0.2">
      <c r="B24" s="32" t="s">
        <v>75</v>
      </c>
      <c r="C24" s="33"/>
      <c r="D24" s="33"/>
      <c r="E24" s="34"/>
      <c r="F24" s="42" t="s">
        <v>77</v>
      </c>
      <c r="G24" s="43" t="s">
        <v>77</v>
      </c>
      <c r="H24" s="37"/>
    </row>
    <row r="25" spans="2:8" ht="15.75" customHeight="1" x14ac:dyDescent="0.2">
      <c r="B25" s="33"/>
      <c r="C25" s="33"/>
      <c r="D25" s="33"/>
      <c r="E25" s="34"/>
      <c r="F25" s="35"/>
      <c r="G25" s="36"/>
      <c r="H25" s="37"/>
    </row>
    <row r="26" spans="2:8" ht="15.75" customHeight="1" x14ac:dyDescent="0.2">
      <c r="B26" s="32" t="s">
        <v>78</v>
      </c>
      <c r="C26" s="33"/>
      <c r="D26" s="33"/>
      <c r="E26" s="34"/>
      <c r="F26" s="35"/>
      <c r="G26" s="36"/>
      <c r="H26" s="37"/>
    </row>
    <row r="27" spans="2:8" ht="15.75" customHeight="1" x14ac:dyDescent="0.2">
      <c r="B27" s="32" t="s">
        <v>75</v>
      </c>
      <c r="C27" s="33"/>
      <c r="D27" s="33"/>
      <c r="E27" s="34"/>
      <c r="F27" s="42" t="s">
        <v>77</v>
      </c>
      <c r="G27" s="43" t="s">
        <v>77</v>
      </c>
      <c r="H27" s="37"/>
    </row>
    <row r="28" spans="2:8" ht="15.75" customHeight="1" x14ac:dyDescent="0.2">
      <c r="B28" s="33"/>
      <c r="C28" s="33"/>
      <c r="D28" s="33"/>
      <c r="E28" s="34"/>
      <c r="F28" s="35"/>
      <c r="G28" s="36"/>
      <c r="H28" s="37"/>
    </row>
    <row r="29" spans="2:8" ht="15.75" customHeight="1" x14ac:dyDescent="0.2">
      <c r="B29" s="44" t="s">
        <v>79</v>
      </c>
      <c r="C29" s="44"/>
      <c r="D29" s="44"/>
      <c r="E29" s="45"/>
      <c r="F29" s="39">
        <v>11182.82</v>
      </c>
      <c r="G29" s="40">
        <v>0.63959999999999995</v>
      </c>
      <c r="H29" s="41"/>
    </row>
    <row r="30" spans="2:8" ht="15.75" customHeight="1" x14ac:dyDescent="0.2">
      <c r="B30" s="33"/>
      <c r="C30" s="33"/>
      <c r="D30" s="33"/>
      <c r="E30" s="34"/>
      <c r="F30" s="35"/>
      <c r="G30" s="36"/>
      <c r="H30" s="37"/>
    </row>
    <row r="31" spans="2:8" ht="15.75" customHeight="1" x14ac:dyDescent="0.2">
      <c r="B31" s="32" t="s">
        <v>80</v>
      </c>
      <c r="C31" s="33"/>
      <c r="D31" s="33"/>
      <c r="E31" s="34"/>
      <c r="F31" s="35"/>
      <c r="G31" s="36"/>
      <c r="H31" s="37"/>
    </row>
    <row r="32" spans="2:8" ht="15.75" customHeight="1" x14ac:dyDescent="0.2">
      <c r="B32" s="33"/>
      <c r="C32" s="33"/>
      <c r="D32" s="33"/>
      <c r="E32" s="34"/>
      <c r="F32" s="35"/>
      <c r="G32" s="36"/>
      <c r="H32" s="37"/>
    </row>
    <row r="33" spans="2:8" ht="15.75" customHeight="1" x14ac:dyDescent="0.2">
      <c r="B33" s="32" t="s">
        <v>81</v>
      </c>
      <c r="C33" s="33"/>
      <c r="D33" s="33"/>
      <c r="E33" s="34"/>
      <c r="F33" s="35"/>
      <c r="G33" s="36"/>
      <c r="H33" s="37"/>
    </row>
    <row r="34" spans="2:8" ht="15.75" customHeight="1" x14ac:dyDescent="0.2">
      <c r="B34" s="33" t="s">
        <v>82</v>
      </c>
      <c r="C34" s="33" t="s">
        <v>83</v>
      </c>
      <c r="D34" s="33" t="s">
        <v>84</v>
      </c>
      <c r="E34" s="34">
        <v>300</v>
      </c>
      <c r="F34" s="35">
        <v>1415.93</v>
      </c>
      <c r="G34" s="36">
        <v>8.1000000000000003E-2</v>
      </c>
      <c r="H34" s="37">
        <v>7.2000999999999996E-2</v>
      </c>
    </row>
    <row r="35" spans="2:8" ht="15.75" customHeight="1" x14ac:dyDescent="0.2">
      <c r="B35" s="33" t="s">
        <v>85</v>
      </c>
      <c r="C35" s="33" t="s">
        <v>86</v>
      </c>
      <c r="D35" s="33" t="s">
        <v>87</v>
      </c>
      <c r="E35" s="34">
        <v>200</v>
      </c>
      <c r="F35" s="35">
        <v>976.01</v>
      </c>
      <c r="G35" s="36">
        <v>5.5800000000000002E-2</v>
      </c>
      <c r="H35" s="37">
        <v>6.7449999999999996E-2</v>
      </c>
    </row>
    <row r="36" spans="2:8" ht="15.75" customHeight="1" x14ac:dyDescent="0.2">
      <c r="B36" s="33" t="s">
        <v>88</v>
      </c>
      <c r="C36" s="33" t="s">
        <v>89</v>
      </c>
      <c r="D36" s="33" t="s">
        <v>84</v>
      </c>
      <c r="E36" s="34">
        <v>200</v>
      </c>
      <c r="F36" s="35">
        <v>933.92</v>
      </c>
      <c r="G36" s="36">
        <v>5.3400000000000003E-2</v>
      </c>
      <c r="H36" s="37">
        <v>7.5075000000000003E-2</v>
      </c>
    </row>
    <row r="37" spans="2:8" ht="15.75" customHeight="1" x14ac:dyDescent="0.2">
      <c r="B37" s="32" t="s">
        <v>75</v>
      </c>
      <c r="C37" s="32"/>
      <c r="D37" s="32"/>
      <c r="E37" s="38"/>
      <c r="F37" s="39">
        <v>3325.86</v>
      </c>
      <c r="G37" s="40">
        <v>0.19020000000000001</v>
      </c>
      <c r="H37" s="41"/>
    </row>
    <row r="38" spans="2:8" ht="15.75" customHeight="1" x14ac:dyDescent="0.2">
      <c r="B38" s="33"/>
      <c r="C38" s="33"/>
      <c r="D38" s="33"/>
      <c r="E38" s="34"/>
      <c r="F38" s="35"/>
      <c r="G38" s="36"/>
      <c r="H38" s="37"/>
    </row>
    <row r="39" spans="2:8" ht="15.75" customHeight="1" x14ac:dyDescent="0.2">
      <c r="B39" s="32" t="s">
        <v>90</v>
      </c>
      <c r="C39" s="33"/>
      <c r="D39" s="33"/>
      <c r="E39" s="34"/>
      <c r="F39" s="35"/>
      <c r="G39" s="36"/>
      <c r="H39" s="37"/>
    </row>
    <row r="40" spans="2:8" ht="15.75" customHeight="1" x14ac:dyDescent="0.2">
      <c r="B40" s="33" t="s">
        <v>91</v>
      </c>
      <c r="C40" s="33" t="s">
        <v>92</v>
      </c>
      <c r="D40" s="33" t="s">
        <v>84</v>
      </c>
      <c r="E40" s="34">
        <v>100</v>
      </c>
      <c r="F40" s="35">
        <v>499.91</v>
      </c>
      <c r="G40" s="36">
        <v>2.86E-2</v>
      </c>
      <c r="H40" s="37">
        <v>6.3520999999999994E-2</v>
      </c>
    </row>
    <row r="41" spans="2:8" ht="15.75" customHeight="1" x14ac:dyDescent="0.2">
      <c r="B41" s="32" t="s">
        <v>75</v>
      </c>
      <c r="C41" s="32"/>
      <c r="D41" s="32"/>
      <c r="E41" s="38"/>
      <c r="F41" s="39">
        <v>499.91</v>
      </c>
      <c r="G41" s="40">
        <v>2.86E-2</v>
      </c>
      <c r="H41" s="41"/>
    </row>
    <row r="42" spans="2:8" ht="15.75" customHeight="1" x14ac:dyDescent="0.2">
      <c r="B42" s="33"/>
      <c r="C42" s="33"/>
      <c r="D42" s="33"/>
      <c r="E42" s="34"/>
      <c r="F42" s="35"/>
      <c r="G42" s="36"/>
      <c r="H42" s="37"/>
    </row>
    <row r="43" spans="2:8" ht="15.75" customHeight="1" x14ac:dyDescent="0.2">
      <c r="B43" s="44" t="s">
        <v>79</v>
      </c>
      <c r="C43" s="44"/>
      <c r="D43" s="44"/>
      <c r="E43" s="45"/>
      <c r="F43" s="39">
        <v>3825.77</v>
      </c>
      <c r="G43" s="40">
        <v>0.21879999999999999</v>
      </c>
      <c r="H43" s="41"/>
    </row>
    <row r="44" spans="2:8" ht="15.75" customHeight="1" x14ac:dyDescent="0.2">
      <c r="B44" s="33"/>
      <c r="C44" s="33"/>
      <c r="D44" s="33"/>
      <c r="E44" s="34"/>
      <c r="F44" s="35"/>
      <c r="G44" s="36"/>
      <c r="H44" s="37"/>
    </row>
    <row r="45" spans="2:8" ht="15.75" customHeight="1" x14ac:dyDescent="0.2">
      <c r="B45" s="33"/>
      <c r="C45" s="33"/>
      <c r="D45" s="33"/>
      <c r="E45" s="34"/>
      <c r="F45" s="35"/>
      <c r="G45" s="36"/>
      <c r="H45" s="37"/>
    </row>
    <row r="46" spans="2:8" ht="15.75" customHeight="1" x14ac:dyDescent="0.2">
      <c r="B46" s="32" t="s">
        <v>93</v>
      </c>
      <c r="C46" s="33"/>
      <c r="D46" s="33"/>
      <c r="E46" s="34"/>
      <c r="F46" s="35"/>
      <c r="G46" s="36"/>
      <c r="H46" s="37"/>
    </row>
    <row r="47" spans="2:8" ht="15.75" customHeight="1" x14ac:dyDescent="0.2">
      <c r="B47" s="32" t="s">
        <v>94</v>
      </c>
      <c r="C47" s="33"/>
      <c r="D47" s="33"/>
      <c r="E47" s="34"/>
      <c r="F47" s="35"/>
      <c r="G47" s="36"/>
      <c r="H47" s="37"/>
    </row>
    <row r="48" spans="2:8" ht="15.75" customHeight="1" x14ac:dyDescent="0.2">
      <c r="B48" s="33" t="s">
        <v>95</v>
      </c>
      <c r="C48" s="33" t="s">
        <v>96</v>
      </c>
      <c r="D48" s="33"/>
      <c r="E48" s="34">
        <v>503.67</v>
      </c>
      <c r="F48" s="35">
        <v>60.29</v>
      </c>
      <c r="G48" s="36">
        <v>3.3999999999999998E-3</v>
      </c>
      <c r="H48" s="37"/>
    </row>
    <row r="49" spans="1:8" ht="15.75" customHeight="1" x14ac:dyDescent="0.2">
      <c r="B49" s="33"/>
      <c r="C49" s="33"/>
      <c r="D49" s="33"/>
      <c r="E49" s="34"/>
      <c r="F49" s="35"/>
      <c r="G49" s="36"/>
      <c r="H49" s="37"/>
    </row>
    <row r="50" spans="1:8" ht="15.75" customHeight="1" x14ac:dyDescent="0.2">
      <c r="B50" s="44" t="s">
        <v>79</v>
      </c>
      <c r="C50" s="44"/>
      <c r="D50" s="44"/>
      <c r="E50" s="45"/>
      <c r="F50" s="39">
        <v>60.29</v>
      </c>
      <c r="G50" s="40">
        <v>3.3999999999999998E-3</v>
      </c>
      <c r="H50" s="41"/>
    </row>
    <row r="51" spans="1:8" ht="15.75" customHeight="1" x14ac:dyDescent="0.2">
      <c r="B51" s="33"/>
      <c r="C51" s="33"/>
      <c r="D51" s="33"/>
      <c r="E51" s="34"/>
      <c r="F51" s="35"/>
      <c r="G51" s="36"/>
      <c r="H51" s="37"/>
    </row>
    <row r="52" spans="1:8" ht="15.75" customHeight="1" x14ac:dyDescent="0.2">
      <c r="B52" s="32" t="s">
        <v>97</v>
      </c>
      <c r="C52" s="33"/>
      <c r="D52" s="33"/>
      <c r="E52" s="34"/>
      <c r="F52" s="35"/>
      <c r="G52" s="36"/>
      <c r="H52" s="37"/>
    </row>
    <row r="53" spans="1:8" ht="15.75" customHeight="1" x14ac:dyDescent="0.2">
      <c r="B53" s="33" t="s">
        <v>98</v>
      </c>
      <c r="C53" s="33"/>
      <c r="D53" s="33"/>
      <c r="E53" s="34"/>
      <c r="F53" s="35">
        <v>2239.1799999999998</v>
      </c>
      <c r="G53" s="36">
        <v>0.12809999999999999</v>
      </c>
      <c r="H53" s="37"/>
    </row>
    <row r="54" spans="1:8" ht="15.75" customHeight="1" x14ac:dyDescent="0.2">
      <c r="B54" s="32" t="s">
        <v>75</v>
      </c>
      <c r="C54" s="32"/>
      <c r="D54" s="32"/>
      <c r="E54" s="38"/>
      <c r="F54" s="39">
        <v>2239.1799999999998</v>
      </c>
      <c r="G54" s="40">
        <v>0.12809999999999999</v>
      </c>
      <c r="H54" s="41"/>
    </row>
    <row r="55" spans="1:8" ht="15.75" customHeight="1" x14ac:dyDescent="0.2">
      <c r="B55" s="33"/>
      <c r="C55" s="33"/>
      <c r="D55" s="33"/>
      <c r="E55" s="34"/>
      <c r="F55" s="35"/>
      <c r="G55" s="36"/>
      <c r="H55" s="37"/>
    </row>
    <row r="56" spans="1:8" ht="15.75" customHeight="1" x14ac:dyDescent="0.2">
      <c r="B56" s="44" t="s">
        <v>79</v>
      </c>
      <c r="C56" s="44"/>
      <c r="D56" s="44"/>
      <c r="E56" s="45"/>
      <c r="F56" s="39">
        <v>2239.1799999999998</v>
      </c>
      <c r="G56" s="40">
        <v>0.12809999999999999</v>
      </c>
      <c r="H56" s="41"/>
    </row>
    <row r="57" spans="1:8" ht="15.75" customHeight="1" x14ac:dyDescent="0.2">
      <c r="B57" s="33" t="s">
        <v>99</v>
      </c>
      <c r="C57" s="33"/>
      <c r="D57" s="33"/>
      <c r="E57" s="34"/>
      <c r="F57" s="35">
        <v>176.92</v>
      </c>
      <c r="G57" s="36">
        <v>1.0100000000000109E-2</v>
      </c>
      <c r="H57" s="37"/>
    </row>
    <row r="58" spans="1:8" ht="15.75" customHeight="1" x14ac:dyDescent="0.2">
      <c r="B58" s="46" t="s">
        <v>100</v>
      </c>
      <c r="C58" s="46"/>
      <c r="D58" s="46"/>
      <c r="E58" s="47"/>
      <c r="F58" s="48">
        <v>17484.98</v>
      </c>
      <c r="G58" s="49">
        <v>1</v>
      </c>
      <c r="H58" s="50"/>
    </row>
    <row r="59" spans="1:8" ht="15.75" customHeight="1" x14ac:dyDescent="0.2">
      <c r="B59" s="2"/>
    </row>
    <row r="60" spans="1:8" ht="15.75" customHeight="1" x14ac:dyDescent="0.2">
      <c r="B60" s="15" t="s">
        <v>101</v>
      </c>
    </row>
    <row r="61" spans="1:8" ht="15.75" customHeight="1" x14ac:dyDescent="0.2">
      <c r="B61" s="15" t="s">
        <v>102</v>
      </c>
    </row>
    <row r="64" spans="1:8" ht="15.75" customHeight="1" x14ac:dyDescent="0.2">
      <c r="A64" s="7"/>
      <c r="B64" s="51" t="s">
        <v>103</v>
      </c>
      <c r="C64" s="52"/>
      <c r="D64" s="52"/>
      <c r="E64" s="52"/>
      <c r="F64" s="53"/>
      <c r="G64" s="52"/>
      <c r="H64" s="54"/>
    </row>
    <row r="65" spans="1:14" ht="15.75" customHeight="1" x14ac:dyDescent="0.2">
      <c r="A65" s="7"/>
      <c r="B65" s="55" t="s">
        <v>104</v>
      </c>
      <c r="C65" s="7"/>
      <c r="D65" s="7"/>
      <c r="E65" s="7"/>
      <c r="F65" s="56"/>
      <c r="G65" s="7"/>
      <c r="H65" s="57"/>
    </row>
    <row r="66" spans="1:14" ht="15.75" customHeight="1" x14ac:dyDescent="0.2">
      <c r="A66" s="7"/>
      <c r="B66" s="58" t="s">
        <v>105</v>
      </c>
      <c r="C66" s="7"/>
      <c r="D66" s="7"/>
      <c r="E66" s="7"/>
      <c r="F66" s="56"/>
      <c r="G66" s="7"/>
      <c r="H66" s="57"/>
    </row>
    <row r="67" spans="1:14" ht="15.75" customHeight="1" x14ac:dyDescent="0.2">
      <c r="A67" s="7"/>
      <c r="B67" s="59"/>
      <c r="C67" s="60">
        <v>46265</v>
      </c>
      <c r="D67" s="60">
        <v>46248</v>
      </c>
      <c r="E67" s="7"/>
      <c r="F67" s="56"/>
      <c r="G67" s="7"/>
      <c r="H67" s="57"/>
    </row>
    <row r="68" spans="1:14" ht="15.75" customHeight="1" x14ac:dyDescent="0.2">
      <c r="A68" s="7"/>
      <c r="B68" s="59" t="s">
        <v>106</v>
      </c>
      <c r="C68" s="61"/>
      <c r="D68" s="61"/>
      <c r="E68" s="7"/>
      <c r="F68" s="56"/>
      <c r="G68" s="7"/>
      <c r="H68" s="57"/>
      <c r="J68" s="3"/>
    </row>
    <row r="69" spans="1:14" ht="15.75" customHeight="1" x14ac:dyDescent="0.2">
      <c r="A69" s="62"/>
      <c r="B69" s="59" t="s">
        <v>107</v>
      </c>
      <c r="C69" s="63">
        <v>75.594499999999996</v>
      </c>
      <c r="D69" s="63">
        <v>76.124600000000001</v>
      </c>
      <c r="E69" s="7"/>
      <c r="F69" s="56"/>
      <c r="G69" s="7"/>
      <c r="H69" s="57"/>
    </row>
    <row r="70" spans="1:14" ht="15.75" customHeight="1" x14ac:dyDescent="0.2">
      <c r="A70" s="62"/>
      <c r="B70" s="59" t="s">
        <v>108</v>
      </c>
      <c r="C70" s="63">
        <v>16.57</v>
      </c>
      <c r="D70" s="63">
        <v>16.686199999999999</v>
      </c>
      <c r="E70" s="7"/>
      <c r="F70" s="56"/>
      <c r="G70" s="7"/>
      <c r="H70" s="57"/>
      <c r="J70" s="3"/>
    </row>
    <row r="71" spans="1:14" ht="15.75" customHeight="1" x14ac:dyDescent="0.2">
      <c r="A71" s="62"/>
      <c r="B71" s="59" t="s">
        <v>109</v>
      </c>
      <c r="C71" s="63">
        <v>16.319800000000001</v>
      </c>
      <c r="D71" s="63">
        <v>16.434200000000001</v>
      </c>
      <c r="E71" s="7"/>
      <c r="F71" s="56"/>
      <c r="G71" s="7"/>
      <c r="H71" s="57"/>
      <c r="J71" s="3"/>
    </row>
    <row r="72" spans="1:14" ht="15.75" customHeight="1" x14ac:dyDescent="0.2">
      <c r="A72" s="62"/>
      <c r="B72" s="59" t="s">
        <v>110</v>
      </c>
      <c r="C72" s="63">
        <v>16.569900000000001</v>
      </c>
      <c r="D72" s="63">
        <v>16.6861</v>
      </c>
      <c r="E72" s="7"/>
      <c r="F72" s="56"/>
      <c r="G72" s="7"/>
      <c r="H72" s="57"/>
      <c r="J72" s="3"/>
    </row>
    <row r="73" spans="1:14" ht="15.75" customHeight="1" x14ac:dyDescent="0.2">
      <c r="A73" s="62"/>
      <c r="B73" s="59" t="s">
        <v>111</v>
      </c>
      <c r="C73" s="63">
        <v>82.111900000000006</v>
      </c>
      <c r="D73" s="63">
        <v>82.672200000000004</v>
      </c>
      <c r="E73" s="7"/>
      <c r="F73" s="56"/>
      <c r="G73" s="7"/>
      <c r="H73" s="57"/>
      <c r="J73" s="3"/>
    </row>
    <row r="74" spans="1:14" ht="15.75" customHeight="1" x14ac:dyDescent="0.2">
      <c r="A74" s="62"/>
      <c r="B74" s="59" t="s">
        <v>112</v>
      </c>
      <c r="C74" s="63">
        <v>19.838699999999999</v>
      </c>
      <c r="D74" s="63">
        <v>19.9741</v>
      </c>
      <c r="E74" s="7"/>
      <c r="F74" s="56"/>
      <c r="G74" s="7"/>
      <c r="H74" s="57"/>
      <c r="J74" s="3"/>
    </row>
    <row r="75" spans="1:14" ht="15.75" customHeight="1" x14ac:dyDescent="0.2">
      <c r="A75" s="62"/>
      <c r="B75" s="59" t="s">
        <v>113</v>
      </c>
      <c r="C75" s="63">
        <v>19.838799999999999</v>
      </c>
      <c r="D75" s="63">
        <v>19.9742</v>
      </c>
      <c r="E75" s="7"/>
      <c r="F75" s="56"/>
      <c r="G75" s="7"/>
      <c r="H75" s="57"/>
      <c r="J75" s="5"/>
      <c r="K75" s="5"/>
      <c r="L75" s="6"/>
      <c r="M75" s="6"/>
      <c r="N75" s="5"/>
    </row>
    <row r="76" spans="1:14" ht="15.75" customHeight="1" x14ac:dyDescent="0.2">
      <c r="A76" s="62"/>
      <c r="B76" s="59" t="s">
        <v>114</v>
      </c>
      <c r="C76" s="63">
        <v>19.8386</v>
      </c>
      <c r="D76" s="63">
        <v>19.974</v>
      </c>
      <c r="E76" s="7"/>
      <c r="F76" s="56"/>
      <c r="G76" s="7"/>
      <c r="H76" s="57"/>
    </row>
    <row r="77" spans="1:14" ht="15.75" customHeight="1" x14ac:dyDescent="0.2">
      <c r="A77" s="7"/>
      <c r="B77" s="55" t="s">
        <v>115</v>
      </c>
      <c r="C77" s="7"/>
      <c r="D77" s="7"/>
      <c r="E77" s="7"/>
      <c r="F77" s="7"/>
      <c r="G77" s="7"/>
      <c r="H77" s="57"/>
    </row>
    <row r="78" spans="1:14" ht="15.75" customHeight="1" x14ac:dyDescent="0.2">
      <c r="A78" s="7"/>
      <c r="B78" s="55" t="s">
        <v>116</v>
      </c>
      <c r="C78" s="7"/>
      <c r="D78" s="7"/>
      <c r="E78" s="7"/>
      <c r="F78" s="7"/>
      <c r="G78" s="7"/>
      <c r="H78" s="57"/>
      <c r="J78" s="7"/>
      <c r="K78" s="7"/>
      <c r="L78" s="7"/>
      <c r="M78" s="7"/>
      <c r="N78" s="7"/>
    </row>
    <row r="79" spans="1:14" ht="15.75" customHeight="1" x14ac:dyDescent="0.2">
      <c r="A79" s="7"/>
      <c r="B79" s="55" t="s">
        <v>117</v>
      </c>
      <c r="C79" s="7"/>
      <c r="D79" s="7"/>
      <c r="E79" s="7"/>
      <c r="F79" s="7"/>
      <c r="G79" s="7"/>
      <c r="H79" s="57"/>
      <c r="J79" s="7"/>
      <c r="K79" s="7"/>
      <c r="L79" s="7"/>
      <c r="M79" s="7"/>
      <c r="N79" s="7"/>
    </row>
    <row r="80" spans="1:14" ht="15.75" customHeight="1" x14ac:dyDescent="0.2">
      <c r="A80" s="7"/>
      <c r="B80" s="55" t="s">
        <v>118</v>
      </c>
      <c r="C80" s="7"/>
      <c r="D80" s="7"/>
      <c r="E80" s="7"/>
      <c r="F80" s="7"/>
      <c r="G80" s="7"/>
      <c r="H80" s="57"/>
      <c r="J80" s="7"/>
      <c r="K80" s="7"/>
      <c r="L80" s="7"/>
      <c r="M80" s="7"/>
      <c r="N80" s="7"/>
    </row>
    <row r="81" spans="1:14" ht="15.75" customHeight="1" x14ac:dyDescent="0.2">
      <c r="A81" s="7"/>
      <c r="B81" s="55" t="s">
        <v>119</v>
      </c>
      <c r="C81" s="7"/>
      <c r="D81" s="7"/>
      <c r="E81" s="7"/>
      <c r="F81" s="7"/>
      <c r="G81" s="7"/>
      <c r="H81" s="57"/>
      <c r="J81" s="7"/>
      <c r="K81" s="7"/>
      <c r="L81" s="7"/>
      <c r="M81" s="7"/>
      <c r="N81" s="7"/>
    </row>
    <row r="82" spans="1:14" ht="15.75" customHeight="1" x14ac:dyDescent="0.2">
      <c r="A82" s="7"/>
      <c r="B82" s="55" t="s">
        <v>120</v>
      </c>
      <c r="C82" s="7"/>
      <c r="D82" s="7"/>
      <c r="E82" s="7"/>
      <c r="F82" s="7"/>
      <c r="G82" s="7"/>
      <c r="H82" s="57"/>
      <c r="J82" s="7"/>
      <c r="K82" s="7"/>
      <c r="L82" s="7"/>
      <c r="M82" s="7"/>
      <c r="N82" s="7"/>
    </row>
    <row r="83" spans="1:14" ht="15.75" customHeight="1" x14ac:dyDescent="0.2">
      <c r="A83" s="7"/>
      <c r="B83" s="64" t="s">
        <v>121</v>
      </c>
      <c r="C83" s="7"/>
      <c r="D83" s="7"/>
      <c r="E83" s="7"/>
      <c r="F83" s="7"/>
      <c r="G83" s="7"/>
      <c r="H83" s="57"/>
      <c r="J83" s="7"/>
      <c r="K83" s="7"/>
      <c r="L83" s="7"/>
      <c r="M83" s="7"/>
      <c r="N83" s="7"/>
    </row>
    <row r="84" spans="1:14" ht="15.75" customHeight="1" x14ac:dyDescent="0.2">
      <c r="J84" s="7"/>
      <c r="K84" s="7"/>
      <c r="L84" s="7"/>
      <c r="M84" s="7"/>
      <c r="N84" s="7"/>
    </row>
    <row r="85" spans="1:14" ht="15.75" customHeight="1" thickBot="1" x14ac:dyDescent="0.25"/>
    <row r="86" spans="1:14" ht="39.75" customHeight="1" thickBot="1" x14ac:dyDescent="0.3">
      <c r="B86" s="65" t="s">
        <v>122</v>
      </c>
      <c r="C86" s="66" t="s">
        <v>123</v>
      </c>
      <c r="D86" s="66" t="s">
        <v>124</v>
      </c>
      <c r="E86"/>
      <c r="J86" s="3"/>
    </row>
    <row r="87" spans="1:14" ht="39.75" customHeight="1" x14ac:dyDescent="0.25">
      <c r="B87" s="67" t="s">
        <v>125</v>
      </c>
      <c r="C87" s="126"/>
      <c r="D87" s="68" t="s">
        <v>126</v>
      </c>
      <c r="E87"/>
    </row>
    <row r="88" spans="1:14" ht="39.75" customHeight="1" x14ac:dyDescent="0.25">
      <c r="B88" s="129" t="s">
        <v>127</v>
      </c>
      <c r="C88" s="127"/>
      <c r="D88" s="131"/>
      <c r="E88"/>
    </row>
    <row r="89" spans="1:14" ht="39.75" customHeight="1" x14ac:dyDescent="0.25">
      <c r="B89" s="129"/>
      <c r="C89" s="127"/>
      <c r="D89" s="131"/>
      <c r="E89"/>
    </row>
    <row r="90" spans="1:14" ht="39.75" customHeight="1" x14ac:dyDescent="0.25">
      <c r="B90" s="129"/>
      <c r="C90" s="127"/>
      <c r="D90" s="131"/>
      <c r="E90"/>
    </row>
    <row r="91" spans="1:14" ht="39.75" customHeight="1" thickBot="1" x14ac:dyDescent="0.3">
      <c r="B91" s="130"/>
      <c r="C91" s="128"/>
      <c r="D91" s="132"/>
      <c r="E91"/>
    </row>
    <row r="92" spans="1:14" ht="15.75" customHeight="1" x14ac:dyDescent="0.2">
      <c r="B92" s="9" t="s">
        <v>128</v>
      </c>
    </row>
    <row r="93" spans="1:14" ht="15.75" customHeight="1" x14ac:dyDescent="0.2">
      <c r="B93" s="9" t="s">
        <v>129</v>
      </c>
    </row>
    <row r="94" spans="1:14" ht="15.75" customHeight="1" x14ac:dyDescent="0.2">
      <c r="B94" s="9" t="s">
        <v>130</v>
      </c>
    </row>
    <row r="96" spans="1:14" ht="15.75" customHeight="1" x14ac:dyDescent="0.25">
      <c r="B96" s="133" t="s">
        <v>131</v>
      </c>
      <c r="C96" s="134"/>
      <c r="D96" s="134"/>
      <c r="E96" s="134"/>
    </row>
    <row r="97" spans="2:5" ht="30" customHeight="1" x14ac:dyDescent="0.25">
      <c r="B97" s="70" t="s">
        <v>132</v>
      </c>
      <c r="C97" s="135" t="s">
        <v>133</v>
      </c>
      <c r="D97" s="135" t="s">
        <v>134</v>
      </c>
      <c r="E97" s="135" t="s">
        <v>135</v>
      </c>
    </row>
    <row r="98" spans="2:5" ht="15.75" customHeight="1" x14ac:dyDescent="0.25">
      <c r="B98" s="70" t="s">
        <v>136</v>
      </c>
      <c r="C98" s="136"/>
      <c r="D98" s="136"/>
      <c r="E98" s="136"/>
    </row>
    <row r="99" spans="2:5" ht="15.75" customHeight="1" x14ac:dyDescent="0.25">
      <c r="B99" s="70" t="s">
        <v>137</v>
      </c>
      <c r="C99" s="71"/>
      <c r="D99" s="72"/>
      <c r="E99" s="72"/>
    </row>
    <row r="100" spans="2:5" ht="15.75" customHeight="1" x14ac:dyDescent="0.25">
      <c r="B100" s="70" t="s">
        <v>138</v>
      </c>
      <c r="C100" s="72"/>
      <c r="D100" s="73"/>
      <c r="E100" s="72"/>
    </row>
    <row r="101" spans="2:5" ht="15.75" customHeight="1" x14ac:dyDescent="0.25">
      <c r="B101" s="70" t="s">
        <v>139</v>
      </c>
      <c r="C101" s="74"/>
      <c r="D101" s="75" t="s">
        <v>140</v>
      </c>
      <c r="E101" s="72"/>
    </row>
    <row r="102" spans="2:5" ht="15.75" customHeight="1" x14ac:dyDescent="0.25">
      <c r="B102" s="14" t="s">
        <v>141</v>
      </c>
      <c r="C102" s="76"/>
      <c r="D102" s="72"/>
      <c r="E102" s="72"/>
    </row>
    <row r="103" spans="2:5" ht="15.75" customHeight="1" thickBot="1" x14ac:dyDescent="0.25"/>
    <row r="104" spans="2:5" ht="15.75" customHeight="1" thickBot="1" x14ac:dyDescent="0.25">
      <c r="B104" s="77"/>
      <c r="C104" s="78" t="s">
        <v>142</v>
      </c>
    </row>
    <row r="105" spans="2:5" ht="15.75" customHeight="1" thickBot="1" x14ac:dyDescent="0.25">
      <c r="B105" s="79" t="s">
        <v>143</v>
      </c>
      <c r="C105" s="80" t="s">
        <v>16</v>
      </c>
    </row>
    <row r="106" spans="2:5" ht="15.75" customHeight="1" thickBot="1" x14ac:dyDescent="0.25">
      <c r="B106" s="79" t="s">
        <v>144</v>
      </c>
      <c r="C106" s="81" t="s">
        <v>145</v>
      </c>
    </row>
    <row r="107" spans="2:5" ht="15.75" customHeight="1" thickBot="1" x14ac:dyDescent="0.25">
      <c r="B107" s="79" t="s">
        <v>146</v>
      </c>
      <c r="C107" s="82">
        <v>6.93</v>
      </c>
    </row>
    <row r="108" spans="2:5" ht="15.75" customHeight="1" thickBot="1" x14ac:dyDescent="0.25">
      <c r="B108" s="79" t="s">
        <v>147</v>
      </c>
      <c r="C108" s="82" t="s">
        <v>148</v>
      </c>
    </row>
    <row r="109" spans="2:5" ht="15.75" customHeight="1" thickBot="1" x14ac:dyDescent="0.25">
      <c r="B109" s="79" t="s">
        <v>149</v>
      </c>
      <c r="C109" s="82" t="s">
        <v>150</v>
      </c>
    </row>
    <row r="110" spans="2:5" ht="15.75" customHeight="1" thickBot="1" x14ac:dyDescent="0.25">
      <c r="B110" s="79" t="s">
        <v>151</v>
      </c>
      <c r="C110" s="82" t="s">
        <v>152</v>
      </c>
    </row>
    <row r="111" spans="2:5" ht="15.75" customHeight="1" thickBot="1" x14ac:dyDescent="0.25">
      <c r="B111" s="124" t="s">
        <v>153</v>
      </c>
      <c r="C111" s="125"/>
    </row>
    <row r="112" spans="2:5" ht="15.75" customHeight="1" thickBot="1" x14ac:dyDescent="0.25">
      <c r="B112" s="124" t="s">
        <v>154</v>
      </c>
      <c r="C112" s="125"/>
    </row>
  </sheetData>
  <mergeCells count="9">
    <mergeCell ref="B111:C111"/>
    <mergeCell ref="B112:C112"/>
    <mergeCell ref="C87:C91"/>
    <mergeCell ref="B88:B91"/>
    <mergeCell ref="D88:D91"/>
    <mergeCell ref="B96:E96"/>
    <mergeCell ref="C97:C98"/>
    <mergeCell ref="D97:D98"/>
    <mergeCell ref="E97:E98"/>
  </mergeCells>
  <hyperlinks>
    <hyperlink ref="G1" location="'Sheet1'!A1" display="Index" xr:uid="{6671A900-B66F-4E7F-98BA-FEF80CD8A3F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440A5-E259-43E3-ABA9-FE2CAFE4DE08}">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t="s">
        <v>155</v>
      </c>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67</v>
      </c>
      <c r="C8" s="33" t="s">
        <v>68</v>
      </c>
      <c r="D8" s="33" t="s">
        <v>52</v>
      </c>
      <c r="E8" s="34">
        <v>99747500</v>
      </c>
      <c r="F8" s="35">
        <v>101777.12</v>
      </c>
      <c r="G8" s="36">
        <v>0.53080000000000005</v>
      </c>
      <c r="H8" s="37">
        <v>7.0710999999999996E-2</v>
      </c>
    </row>
    <row r="9" spans="2:8" ht="15.75" customHeight="1" x14ac:dyDescent="0.2">
      <c r="B9" s="33" t="s">
        <v>156</v>
      </c>
      <c r="C9" s="33" t="s">
        <v>157</v>
      </c>
      <c r="D9" s="33" t="s">
        <v>52</v>
      </c>
      <c r="E9" s="34">
        <v>57050000</v>
      </c>
      <c r="F9" s="35">
        <v>56885.3</v>
      </c>
      <c r="G9" s="36">
        <v>0.29670000000000002</v>
      </c>
      <c r="H9" s="37">
        <v>7.0328000000000002E-2</v>
      </c>
    </row>
    <row r="10" spans="2:8" ht="15.75" customHeight="1" x14ac:dyDescent="0.2">
      <c r="B10" s="33" t="s">
        <v>158</v>
      </c>
      <c r="C10" s="33" t="s">
        <v>159</v>
      </c>
      <c r="D10" s="33" t="s">
        <v>52</v>
      </c>
      <c r="E10" s="34">
        <v>33500000</v>
      </c>
      <c r="F10" s="35">
        <v>32977.22</v>
      </c>
      <c r="G10" s="36">
        <v>0.17199999999999999</v>
      </c>
      <c r="H10" s="37">
        <v>7.0045999999999997E-2</v>
      </c>
    </row>
    <row r="11" spans="2:8" ht="15.75" customHeight="1" x14ac:dyDescent="0.2">
      <c r="B11" s="32" t="s">
        <v>75</v>
      </c>
      <c r="C11" s="32"/>
      <c r="D11" s="32"/>
      <c r="E11" s="38"/>
      <c r="F11" s="39">
        <v>191639.64</v>
      </c>
      <c r="G11" s="40">
        <v>0.99950000000000006</v>
      </c>
      <c r="H11" s="41"/>
    </row>
    <row r="12" spans="2:8" ht="15.75" customHeight="1" x14ac:dyDescent="0.2">
      <c r="B12" s="33"/>
      <c r="C12" s="33"/>
      <c r="D12" s="33"/>
      <c r="E12" s="34"/>
      <c r="F12" s="35"/>
      <c r="G12" s="36"/>
      <c r="H12" s="37"/>
    </row>
    <row r="13" spans="2:8" ht="15.75" customHeight="1" x14ac:dyDescent="0.2">
      <c r="B13" s="32" t="s">
        <v>76</v>
      </c>
      <c r="C13" s="33"/>
      <c r="D13" s="33"/>
      <c r="E13" s="34"/>
      <c r="F13" s="35"/>
      <c r="G13" s="36"/>
      <c r="H13" s="37"/>
    </row>
    <row r="14" spans="2:8" ht="15.75" customHeight="1" x14ac:dyDescent="0.2">
      <c r="B14" s="32" t="s">
        <v>75</v>
      </c>
      <c r="C14" s="33"/>
      <c r="D14" s="33"/>
      <c r="E14" s="34"/>
      <c r="F14" s="42" t="s">
        <v>77</v>
      </c>
      <c r="G14" s="43" t="s">
        <v>77</v>
      </c>
      <c r="H14" s="37"/>
    </row>
    <row r="15" spans="2:8" ht="15.75" customHeight="1" x14ac:dyDescent="0.2">
      <c r="B15" s="33"/>
      <c r="C15" s="33"/>
      <c r="D15" s="33"/>
      <c r="E15" s="34"/>
      <c r="F15" s="35"/>
      <c r="G15" s="36"/>
      <c r="H15" s="37"/>
    </row>
    <row r="16" spans="2:8" ht="15.75" customHeight="1" x14ac:dyDescent="0.2">
      <c r="B16" s="32" t="s">
        <v>78</v>
      </c>
      <c r="C16" s="33"/>
      <c r="D16" s="33"/>
      <c r="E16" s="34"/>
      <c r="F16" s="35"/>
      <c r="G16" s="36"/>
      <c r="H16" s="37"/>
    </row>
    <row r="17" spans="1:8" ht="15.75" customHeight="1" x14ac:dyDescent="0.2">
      <c r="B17" s="32" t="s">
        <v>75</v>
      </c>
      <c r="C17" s="33"/>
      <c r="D17" s="33"/>
      <c r="E17" s="34"/>
      <c r="F17" s="42" t="s">
        <v>77</v>
      </c>
      <c r="G17" s="43" t="s">
        <v>77</v>
      </c>
      <c r="H17" s="37"/>
    </row>
    <row r="18" spans="1:8" ht="15.75" customHeight="1" x14ac:dyDescent="0.2">
      <c r="B18" s="33"/>
      <c r="C18" s="33"/>
      <c r="D18" s="33"/>
      <c r="E18" s="34"/>
      <c r="F18" s="35"/>
      <c r="G18" s="36"/>
      <c r="H18" s="37"/>
    </row>
    <row r="19" spans="1:8" ht="15.75" customHeight="1" x14ac:dyDescent="0.2">
      <c r="B19" s="44" t="s">
        <v>79</v>
      </c>
      <c r="C19" s="44"/>
      <c r="D19" s="44"/>
      <c r="E19" s="45"/>
      <c r="F19" s="39">
        <v>191639.64</v>
      </c>
      <c r="G19" s="40">
        <v>0.99939999999999996</v>
      </c>
      <c r="H19" s="41"/>
    </row>
    <row r="20" spans="1:8" ht="15.75" customHeight="1" x14ac:dyDescent="0.2">
      <c r="B20" s="33"/>
      <c r="C20" s="33"/>
      <c r="D20" s="33"/>
      <c r="E20" s="34"/>
      <c r="F20" s="35"/>
      <c r="G20" s="36"/>
      <c r="H20" s="37"/>
    </row>
    <row r="21" spans="1:8" ht="15.75" customHeight="1" x14ac:dyDescent="0.2">
      <c r="B21" s="33"/>
      <c r="C21" s="33"/>
      <c r="D21" s="33"/>
      <c r="E21" s="34"/>
      <c r="F21" s="35"/>
      <c r="G21" s="36"/>
      <c r="H21" s="37"/>
    </row>
    <row r="22" spans="1:8" ht="15.75" customHeight="1" x14ac:dyDescent="0.2">
      <c r="B22" s="32" t="s">
        <v>97</v>
      </c>
      <c r="C22" s="33"/>
      <c r="D22" s="33"/>
      <c r="E22" s="34"/>
      <c r="F22" s="35"/>
      <c r="G22" s="36"/>
      <c r="H22" s="37"/>
    </row>
    <row r="23" spans="1:8" ht="15.75" customHeight="1" x14ac:dyDescent="0.2">
      <c r="B23" s="33" t="s">
        <v>98</v>
      </c>
      <c r="C23" s="33"/>
      <c r="D23" s="33"/>
      <c r="E23" s="34"/>
      <c r="F23" s="35">
        <v>190.51</v>
      </c>
      <c r="G23" s="36">
        <v>1E-3</v>
      </c>
      <c r="H23" s="37"/>
    </row>
    <row r="24" spans="1:8" ht="15.75" customHeight="1" x14ac:dyDescent="0.2">
      <c r="B24" s="32" t="s">
        <v>75</v>
      </c>
      <c r="C24" s="32"/>
      <c r="D24" s="32"/>
      <c r="E24" s="38"/>
      <c r="F24" s="39">
        <v>190.51</v>
      </c>
      <c r="G24" s="40">
        <v>1E-3</v>
      </c>
      <c r="H24" s="41"/>
    </row>
    <row r="25" spans="1:8" ht="15.75" customHeight="1" x14ac:dyDescent="0.2">
      <c r="B25" s="33"/>
      <c r="C25" s="33"/>
      <c r="D25" s="33"/>
      <c r="E25" s="34"/>
      <c r="F25" s="35"/>
      <c r="G25" s="36"/>
      <c r="H25" s="37"/>
    </row>
    <row r="26" spans="1:8" ht="15.75" customHeight="1" x14ac:dyDescent="0.2">
      <c r="B26" s="44" t="s">
        <v>79</v>
      </c>
      <c r="C26" s="44"/>
      <c r="D26" s="44"/>
      <c r="E26" s="45"/>
      <c r="F26" s="39">
        <v>190.51</v>
      </c>
      <c r="G26" s="40">
        <v>1E-3</v>
      </c>
      <c r="H26" s="41"/>
    </row>
    <row r="27" spans="1:8" ht="15.75" customHeight="1" x14ac:dyDescent="0.2">
      <c r="B27" s="33" t="s">
        <v>99</v>
      </c>
      <c r="C27" s="33"/>
      <c r="D27" s="33"/>
      <c r="E27" s="34"/>
      <c r="F27" s="83">
        <v>-75.98</v>
      </c>
      <c r="G27" s="84">
        <v>-3.9999999999995595E-4</v>
      </c>
      <c r="H27" s="37"/>
    </row>
    <row r="28" spans="1:8" ht="15.75" customHeight="1" x14ac:dyDescent="0.2">
      <c r="B28" s="46" t="s">
        <v>100</v>
      </c>
      <c r="C28" s="46"/>
      <c r="D28" s="46"/>
      <c r="E28" s="47"/>
      <c r="F28" s="48">
        <v>191754.17</v>
      </c>
      <c r="G28" s="49">
        <v>1</v>
      </c>
      <c r="H28" s="50"/>
    </row>
    <row r="29" spans="1:8" ht="15.75" customHeight="1" x14ac:dyDescent="0.2">
      <c r="B29" s="2"/>
    </row>
    <row r="32" spans="1:8" ht="15.75" customHeight="1" x14ac:dyDescent="0.2">
      <c r="A32" s="7"/>
      <c r="B32" s="51" t="s">
        <v>103</v>
      </c>
      <c r="C32" s="85"/>
      <c r="D32" s="85"/>
      <c r="E32" s="52"/>
      <c r="F32" s="52"/>
      <c r="G32" s="52"/>
      <c r="H32" s="54"/>
    </row>
    <row r="33" spans="1:8" ht="15.75" customHeight="1" x14ac:dyDescent="0.2">
      <c r="A33" s="7"/>
      <c r="B33" s="55" t="s">
        <v>104</v>
      </c>
      <c r="C33" s="86"/>
      <c r="D33" s="86"/>
      <c r="E33" s="7"/>
      <c r="F33" s="7"/>
      <c r="G33" s="7"/>
      <c r="H33" s="57"/>
    </row>
    <row r="34" spans="1:8" ht="15.75" customHeight="1" x14ac:dyDescent="0.2">
      <c r="A34" s="7"/>
      <c r="B34" s="55" t="s">
        <v>105</v>
      </c>
      <c r="C34" s="86"/>
      <c r="D34" s="86"/>
      <c r="E34" s="7"/>
      <c r="F34" s="7"/>
      <c r="G34" s="7"/>
      <c r="H34" s="57"/>
    </row>
    <row r="35" spans="1:8" ht="15.75" customHeight="1" x14ac:dyDescent="0.2">
      <c r="A35" s="7"/>
      <c r="B35" s="87"/>
      <c r="C35" s="60">
        <v>46265</v>
      </c>
      <c r="D35" s="60">
        <v>46248</v>
      </c>
      <c r="E35" s="7"/>
      <c r="F35" s="7"/>
      <c r="G35" s="7"/>
      <c r="H35" s="57"/>
    </row>
    <row r="36" spans="1:8" ht="15.75" customHeight="1" x14ac:dyDescent="0.2">
      <c r="A36" s="7"/>
      <c r="B36" s="87" t="s">
        <v>106</v>
      </c>
      <c r="C36" s="61"/>
      <c r="D36" s="61"/>
      <c r="E36" s="7"/>
      <c r="F36" s="7"/>
      <c r="G36" s="7"/>
      <c r="H36" s="57"/>
    </row>
    <row r="37" spans="1:8" ht="15.75" customHeight="1" x14ac:dyDescent="0.2">
      <c r="A37" s="62"/>
      <c r="B37" s="87" t="s">
        <v>107</v>
      </c>
      <c r="C37" s="63">
        <v>29.370799999999999</v>
      </c>
      <c r="D37" s="63">
        <v>29.652699999999999</v>
      </c>
      <c r="E37" s="7"/>
      <c r="F37" s="7"/>
      <c r="G37" s="7"/>
      <c r="H37" s="57"/>
    </row>
    <row r="38" spans="1:8" ht="15.75" customHeight="1" x14ac:dyDescent="0.2">
      <c r="A38" s="7"/>
      <c r="B38" s="55" t="s">
        <v>115</v>
      </c>
      <c r="C38" s="86"/>
      <c r="D38" s="86"/>
      <c r="E38" s="7"/>
      <c r="F38" s="7"/>
      <c r="G38" s="7"/>
      <c r="H38" s="57"/>
    </row>
    <row r="39" spans="1:8" ht="15.75" customHeight="1" x14ac:dyDescent="0.2">
      <c r="A39" s="7"/>
      <c r="B39" s="55" t="s">
        <v>116</v>
      </c>
      <c r="C39" s="86"/>
      <c r="D39" s="86"/>
      <c r="E39" s="7"/>
      <c r="F39" s="7"/>
      <c r="G39" s="7"/>
      <c r="H39" s="57"/>
    </row>
    <row r="40" spans="1:8" ht="15.75" customHeight="1" x14ac:dyDescent="0.2">
      <c r="A40" s="7"/>
      <c r="B40" s="55" t="s">
        <v>117</v>
      </c>
      <c r="C40" s="86"/>
      <c r="D40" s="86"/>
      <c r="E40" s="7"/>
      <c r="F40" s="7"/>
      <c r="G40" s="7"/>
      <c r="H40" s="57"/>
    </row>
    <row r="41" spans="1:8" ht="15.75" customHeight="1" x14ac:dyDescent="0.2">
      <c r="A41" s="7"/>
      <c r="B41" s="64" t="s">
        <v>118</v>
      </c>
      <c r="C41" s="86"/>
      <c r="D41" s="86"/>
      <c r="E41" s="7"/>
      <c r="F41" s="7"/>
      <c r="G41" s="7"/>
      <c r="H41" s="57"/>
    </row>
    <row r="42" spans="1:8" ht="15.75" customHeight="1" x14ac:dyDescent="0.2">
      <c r="A42" s="7"/>
      <c r="B42" s="55" t="s">
        <v>160</v>
      </c>
      <c r="C42" s="7"/>
      <c r="D42" s="7"/>
      <c r="E42" s="7"/>
      <c r="F42" s="7"/>
      <c r="G42" s="7"/>
      <c r="H42" s="57"/>
    </row>
    <row r="43" spans="1:8" ht="15.75" customHeight="1" x14ac:dyDescent="0.2">
      <c r="A43" s="7"/>
      <c r="B43" s="55" t="s">
        <v>120</v>
      </c>
      <c r="C43" s="86"/>
      <c r="D43" s="86"/>
      <c r="E43" s="7"/>
      <c r="F43" s="7"/>
      <c r="G43" s="7"/>
      <c r="H43" s="57"/>
    </row>
    <row r="44" spans="1:8" ht="15.75" customHeight="1" x14ac:dyDescent="0.2">
      <c r="A44" s="7"/>
      <c r="B44" s="55" t="s">
        <v>121</v>
      </c>
      <c r="C44" s="86"/>
      <c r="D44" s="86"/>
      <c r="E44" s="7"/>
      <c r="F44" s="7"/>
      <c r="G44" s="7"/>
      <c r="H44" s="57"/>
    </row>
    <row r="46" spans="1:8" ht="15.75" customHeight="1" thickBot="1" x14ac:dyDescent="0.25"/>
    <row r="47" spans="1:8" ht="39.75" customHeight="1" thickBot="1" x14ac:dyDescent="0.3">
      <c r="B47" s="65" t="s">
        <v>122</v>
      </c>
      <c r="C47" s="66" t="s">
        <v>123</v>
      </c>
      <c r="D47" s="66" t="s">
        <v>124</v>
      </c>
      <c r="E47"/>
    </row>
    <row r="48" spans="1:8" ht="39.75" customHeight="1" x14ac:dyDescent="0.25">
      <c r="B48" s="88" t="s">
        <v>161</v>
      </c>
      <c r="C48" s="89"/>
      <c r="D48" s="68" t="s">
        <v>162</v>
      </c>
      <c r="E48"/>
    </row>
    <row r="49" spans="2:5" ht="39.75" customHeight="1" x14ac:dyDescent="0.25">
      <c r="B49" s="129" t="s">
        <v>163</v>
      </c>
      <c r="C49" s="89"/>
      <c r="D49" s="131"/>
      <c r="E49"/>
    </row>
    <row r="50" spans="2:5" ht="39.75" customHeight="1" x14ac:dyDescent="0.25">
      <c r="B50" s="129"/>
      <c r="C50" s="89"/>
      <c r="D50" s="131"/>
      <c r="E50"/>
    </row>
    <row r="51" spans="2:5" ht="39.75" customHeight="1" x14ac:dyDescent="0.25">
      <c r="B51" s="129"/>
      <c r="C51" s="89"/>
      <c r="D51" s="131"/>
      <c r="E51"/>
    </row>
    <row r="52" spans="2:5" ht="39.75" customHeight="1" thickBot="1" x14ac:dyDescent="0.3">
      <c r="B52" s="130"/>
      <c r="C52" s="90"/>
      <c r="D52" s="132"/>
      <c r="E52"/>
    </row>
    <row r="53" spans="2:5" ht="15.75" customHeight="1" x14ac:dyDescent="0.2">
      <c r="B53" s="9" t="s">
        <v>128</v>
      </c>
    </row>
    <row r="54" spans="2:5" ht="15.75" customHeight="1" x14ac:dyDescent="0.2">
      <c r="B54" s="9" t="s">
        <v>129</v>
      </c>
    </row>
    <row r="55" spans="2:5" ht="15.75" customHeight="1" x14ac:dyDescent="0.2">
      <c r="B55" s="9" t="s">
        <v>130</v>
      </c>
    </row>
    <row r="57" spans="2:5" ht="15.75" customHeight="1" x14ac:dyDescent="0.25">
      <c r="B57" s="133" t="s">
        <v>131</v>
      </c>
      <c r="C57" s="134"/>
      <c r="D57" s="134"/>
      <c r="E57" s="134"/>
    </row>
    <row r="58" spans="2:5" ht="30" customHeight="1" x14ac:dyDescent="0.25">
      <c r="B58" s="70" t="s">
        <v>132</v>
      </c>
      <c r="C58" s="135" t="s">
        <v>133</v>
      </c>
      <c r="D58" s="135" t="s">
        <v>134</v>
      </c>
      <c r="E58" s="135" t="s">
        <v>135</v>
      </c>
    </row>
    <row r="59" spans="2:5" ht="15.75" customHeight="1" x14ac:dyDescent="0.25">
      <c r="B59" s="70" t="s">
        <v>136</v>
      </c>
      <c r="C59" s="136"/>
      <c r="D59" s="136"/>
      <c r="E59" s="136"/>
    </row>
    <row r="60" spans="2:5" ht="15.75" customHeight="1" x14ac:dyDescent="0.25">
      <c r="B60" s="70" t="s">
        <v>137</v>
      </c>
      <c r="C60" s="71"/>
      <c r="D60" s="72"/>
      <c r="E60" s="72"/>
    </row>
    <row r="61" spans="2:5" ht="15.75" customHeight="1" x14ac:dyDescent="0.25">
      <c r="B61" s="70" t="s">
        <v>138</v>
      </c>
      <c r="C61" s="72"/>
      <c r="D61" s="73"/>
      <c r="E61" s="72"/>
    </row>
    <row r="62" spans="2:5" ht="15.75" customHeight="1" x14ac:dyDescent="0.25">
      <c r="B62" s="70" t="s">
        <v>139</v>
      </c>
      <c r="C62" s="75" t="s">
        <v>164</v>
      </c>
      <c r="D62" s="91"/>
      <c r="E62" s="72"/>
    </row>
    <row r="63" spans="2:5" ht="15.75" customHeight="1" x14ac:dyDescent="0.25">
      <c r="B63" s="14" t="s">
        <v>165</v>
      </c>
      <c r="C63" s="76"/>
      <c r="D63" s="72"/>
      <c r="E63" s="72"/>
    </row>
    <row r="64" spans="2:5" ht="15.75" customHeight="1" thickBot="1" x14ac:dyDescent="0.25"/>
    <row r="65" spans="2:14" ht="15.75" customHeight="1" thickBot="1" x14ac:dyDescent="0.25">
      <c r="B65" s="77"/>
      <c r="C65" s="78" t="s">
        <v>142</v>
      </c>
    </row>
    <row r="66" spans="2:14" ht="15.75" customHeight="1" thickBot="1" x14ac:dyDescent="0.25">
      <c r="B66" s="79" t="s">
        <v>143</v>
      </c>
      <c r="C66" s="92" t="s">
        <v>19</v>
      </c>
    </row>
    <row r="67" spans="2:14" ht="15.75" customHeight="1" thickBot="1" x14ac:dyDescent="0.25">
      <c r="B67" s="79" t="s">
        <v>144</v>
      </c>
      <c r="C67" s="81" t="s">
        <v>166</v>
      </c>
    </row>
    <row r="68" spans="2:14" ht="15.75" customHeight="1" thickBot="1" x14ac:dyDescent="0.25">
      <c r="B68" s="79" t="s">
        <v>146</v>
      </c>
      <c r="C68" s="82">
        <v>7</v>
      </c>
      <c r="J68" s="3"/>
    </row>
    <row r="69" spans="2:14" ht="15.75" customHeight="1" thickBot="1" x14ac:dyDescent="0.25">
      <c r="B69" s="79" t="s">
        <v>147</v>
      </c>
      <c r="C69" s="82" t="s">
        <v>167</v>
      </c>
    </row>
    <row r="70" spans="2:14" ht="15.75" customHeight="1" thickBot="1" x14ac:dyDescent="0.25">
      <c r="B70" s="79" t="s">
        <v>149</v>
      </c>
      <c r="C70" s="82" t="s">
        <v>168</v>
      </c>
      <c r="J70" s="3"/>
    </row>
    <row r="71" spans="2:14" ht="15.75" customHeight="1" thickBot="1" x14ac:dyDescent="0.25">
      <c r="B71" s="79" t="s">
        <v>169</v>
      </c>
      <c r="C71" s="93">
        <v>0.96909999999999996</v>
      </c>
      <c r="J71" s="3"/>
    </row>
    <row r="72" spans="2:14" ht="15.75" customHeight="1" thickBot="1" x14ac:dyDescent="0.25">
      <c r="B72" s="79" t="s">
        <v>151</v>
      </c>
      <c r="C72" s="82" t="s">
        <v>152</v>
      </c>
      <c r="J72" s="3"/>
    </row>
    <row r="73" spans="2:14" ht="15.75" customHeight="1" thickBot="1" x14ac:dyDescent="0.25">
      <c r="B73" s="124" t="s">
        <v>153</v>
      </c>
      <c r="C73" s="125"/>
      <c r="J73" s="3"/>
    </row>
    <row r="74" spans="2:14" ht="15.75" customHeight="1" thickBot="1" x14ac:dyDescent="0.25">
      <c r="B74" s="124" t="s">
        <v>154</v>
      </c>
      <c r="C74" s="125"/>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8">
    <mergeCell ref="B73:C73"/>
    <mergeCell ref="B74:C74"/>
    <mergeCell ref="B49:B52"/>
    <mergeCell ref="D49:D52"/>
    <mergeCell ref="B57:E57"/>
    <mergeCell ref="C58:C59"/>
    <mergeCell ref="D58:D59"/>
    <mergeCell ref="E58:E59"/>
  </mergeCells>
  <hyperlinks>
    <hyperlink ref="G1" location="'Sheet1'!A1" display="Index" xr:uid="{96B8A3D2-2D08-4F54-8901-1FF5FF7DCC7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EA86C-6515-408B-A7AC-AC9F3B7BDF32}">
  <dimension ref="A1:N89"/>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50</v>
      </c>
      <c r="C8" s="33" t="s">
        <v>51</v>
      </c>
      <c r="D8" s="33" t="s">
        <v>52</v>
      </c>
      <c r="E8" s="34">
        <v>1000000</v>
      </c>
      <c r="F8" s="35">
        <v>983.4</v>
      </c>
      <c r="G8" s="36">
        <v>0.2208</v>
      </c>
      <c r="H8" s="37">
        <v>7.7155000000000001E-2</v>
      </c>
    </row>
    <row r="9" spans="2:8" ht="15.75" customHeight="1" x14ac:dyDescent="0.2">
      <c r="B9" s="33" t="s">
        <v>57</v>
      </c>
      <c r="C9" s="33" t="s">
        <v>58</v>
      </c>
      <c r="D9" s="33" t="s">
        <v>52</v>
      </c>
      <c r="E9" s="34">
        <v>500000</v>
      </c>
      <c r="F9" s="35">
        <v>515.61</v>
      </c>
      <c r="G9" s="36">
        <v>0.1158</v>
      </c>
      <c r="H9" s="37">
        <v>7.7806E-2</v>
      </c>
    </row>
    <row r="10" spans="2:8" ht="15.75" customHeight="1" x14ac:dyDescent="0.2">
      <c r="B10" s="33" t="s">
        <v>170</v>
      </c>
      <c r="C10" s="33" t="s">
        <v>171</v>
      </c>
      <c r="D10" s="33" t="s">
        <v>52</v>
      </c>
      <c r="E10" s="34">
        <v>500000</v>
      </c>
      <c r="F10" s="35">
        <v>493.7</v>
      </c>
      <c r="G10" s="36">
        <v>0.1109</v>
      </c>
      <c r="H10" s="37">
        <v>7.8018000000000004E-2</v>
      </c>
    </row>
    <row r="11" spans="2:8" ht="15.75" customHeight="1" x14ac:dyDescent="0.2">
      <c r="B11" s="33" t="s">
        <v>61</v>
      </c>
      <c r="C11" s="33" t="s">
        <v>62</v>
      </c>
      <c r="D11" s="33" t="s">
        <v>52</v>
      </c>
      <c r="E11" s="34">
        <v>500000</v>
      </c>
      <c r="F11" s="35">
        <v>466.94</v>
      </c>
      <c r="G11" s="36">
        <v>0.10489999999999999</v>
      </c>
      <c r="H11" s="37">
        <v>7.7910999999999994E-2</v>
      </c>
    </row>
    <row r="12" spans="2:8" ht="15.75" customHeight="1" x14ac:dyDescent="0.2">
      <c r="B12" s="32" t="s">
        <v>75</v>
      </c>
      <c r="C12" s="32"/>
      <c r="D12" s="32"/>
      <c r="E12" s="38"/>
      <c r="F12" s="39">
        <v>2459.65</v>
      </c>
      <c r="G12" s="40">
        <v>0.5524</v>
      </c>
      <c r="H12" s="41"/>
    </row>
    <row r="13" spans="2:8" ht="15.75" customHeight="1" x14ac:dyDescent="0.2">
      <c r="B13" s="33"/>
      <c r="C13" s="33"/>
      <c r="D13" s="33"/>
      <c r="E13" s="34"/>
      <c r="F13" s="35"/>
      <c r="G13" s="36"/>
      <c r="H13" s="37"/>
    </row>
    <row r="14" spans="2:8" ht="15.75" customHeight="1" x14ac:dyDescent="0.2">
      <c r="B14" s="32" t="s">
        <v>76</v>
      </c>
      <c r="C14" s="33"/>
      <c r="D14" s="33"/>
      <c r="E14" s="34"/>
      <c r="F14" s="35"/>
      <c r="G14" s="36"/>
      <c r="H14" s="37"/>
    </row>
    <row r="15" spans="2:8" ht="15.75" customHeight="1" x14ac:dyDescent="0.2">
      <c r="B15" s="32" t="s">
        <v>75</v>
      </c>
      <c r="C15" s="33"/>
      <c r="D15" s="33"/>
      <c r="E15" s="34"/>
      <c r="F15" s="42" t="s">
        <v>77</v>
      </c>
      <c r="G15" s="43" t="s">
        <v>77</v>
      </c>
      <c r="H15" s="37"/>
    </row>
    <row r="16" spans="2:8" ht="15.75" customHeight="1" x14ac:dyDescent="0.2">
      <c r="B16" s="33"/>
      <c r="C16" s="33"/>
      <c r="D16" s="33"/>
      <c r="E16" s="34"/>
      <c r="F16" s="35"/>
      <c r="G16" s="36"/>
      <c r="H16" s="37"/>
    </row>
    <row r="17" spans="2:8" ht="15.75" customHeight="1" x14ac:dyDescent="0.2">
      <c r="B17" s="32" t="s">
        <v>78</v>
      </c>
      <c r="C17" s="33"/>
      <c r="D17" s="33"/>
      <c r="E17" s="34"/>
      <c r="F17" s="35"/>
      <c r="G17" s="36"/>
      <c r="H17" s="37"/>
    </row>
    <row r="18" spans="2:8" ht="15.75" customHeight="1" x14ac:dyDescent="0.2">
      <c r="B18" s="32" t="s">
        <v>75</v>
      </c>
      <c r="C18" s="33"/>
      <c r="D18" s="33"/>
      <c r="E18" s="34"/>
      <c r="F18" s="42" t="s">
        <v>77</v>
      </c>
      <c r="G18" s="43" t="s">
        <v>77</v>
      </c>
      <c r="H18" s="37"/>
    </row>
    <row r="19" spans="2:8" ht="15.75" customHeight="1" x14ac:dyDescent="0.2">
      <c r="B19" s="33"/>
      <c r="C19" s="33"/>
      <c r="D19" s="33"/>
      <c r="E19" s="34"/>
      <c r="F19" s="35"/>
      <c r="G19" s="36"/>
      <c r="H19" s="37"/>
    </row>
    <row r="20" spans="2:8" ht="15.75" customHeight="1" x14ac:dyDescent="0.2">
      <c r="B20" s="44" t="s">
        <v>79</v>
      </c>
      <c r="C20" s="44"/>
      <c r="D20" s="44"/>
      <c r="E20" s="45"/>
      <c r="F20" s="39">
        <v>2459.65</v>
      </c>
      <c r="G20" s="40">
        <v>0.5524</v>
      </c>
      <c r="H20" s="41"/>
    </row>
    <row r="21" spans="2:8" ht="15.75" customHeight="1" x14ac:dyDescent="0.2">
      <c r="B21" s="33"/>
      <c r="C21" s="33"/>
      <c r="D21" s="33"/>
      <c r="E21" s="34"/>
      <c r="F21" s="35"/>
      <c r="G21" s="36"/>
      <c r="H21" s="37"/>
    </row>
    <row r="22" spans="2:8" ht="15.75" customHeight="1" x14ac:dyDescent="0.2">
      <c r="B22" s="32" t="s">
        <v>80</v>
      </c>
      <c r="C22" s="33"/>
      <c r="D22" s="33"/>
      <c r="E22" s="34"/>
      <c r="F22" s="35"/>
      <c r="G22" s="36"/>
      <c r="H22" s="37"/>
    </row>
    <row r="23" spans="2:8" ht="15.75" customHeight="1" x14ac:dyDescent="0.2">
      <c r="B23" s="33"/>
      <c r="C23" s="33"/>
      <c r="D23" s="33"/>
      <c r="E23" s="34"/>
      <c r="F23" s="35"/>
      <c r="G23" s="36"/>
      <c r="H23" s="37"/>
    </row>
    <row r="24" spans="2:8" ht="15.75" customHeight="1" x14ac:dyDescent="0.2">
      <c r="B24" s="32" t="s">
        <v>172</v>
      </c>
      <c r="C24" s="33"/>
      <c r="D24" s="33"/>
      <c r="E24" s="34"/>
      <c r="F24" s="35"/>
      <c r="G24" s="36"/>
      <c r="H24" s="37"/>
    </row>
    <row r="25" spans="2:8" ht="15.75" customHeight="1" x14ac:dyDescent="0.2">
      <c r="B25" s="33" t="s">
        <v>173</v>
      </c>
      <c r="C25" s="33" t="s">
        <v>174</v>
      </c>
      <c r="D25" s="33" t="s">
        <v>52</v>
      </c>
      <c r="E25" s="34">
        <v>1000000</v>
      </c>
      <c r="F25" s="35">
        <v>997.81</v>
      </c>
      <c r="G25" s="36">
        <v>0.22409999999999999</v>
      </c>
      <c r="H25" s="37">
        <v>0.05</v>
      </c>
    </row>
    <row r="26" spans="2:8" ht="15.75" customHeight="1" x14ac:dyDescent="0.2">
      <c r="B26" s="33" t="s">
        <v>175</v>
      </c>
      <c r="C26" s="33" t="s">
        <v>176</v>
      </c>
      <c r="D26" s="33" t="s">
        <v>52</v>
      </c>
      <c r="E26" s="34">
        <v>500000</v>
      </c>
      <c r="F26" s="35">
        <v>499.86</v>
      </c>
      <c r="G26" s="36">
        <v>0.1123</v>
      </c>
      <c r="H26" s="37">
        <v>5.1479999999999998E-2</v>
      </c>
    </row>
    <row r="27" spans="2:8" ht="15.75" customHeight="1" x14ac:dyDescent="0.2">
      <c r="B27" s="32" t="s">
        <v>75</v>
      </c>
      <c r="C27" s="32"/>
      <c r="D27" s="32"/>
      <c r="E27" s="38"/>
      <c r="F27" s="39">
        <v>1497.67</v>
      </c>
      <c r="G27" s="40">
        <v>0.33629999999999999</v>
      </c>
      <c r="H27" s="41"/>
    </row>
    <row r="28" spans="2:8" ht="15.75" customHeight="1" x14ac:dyDescent="0.2">
      <c r="B28" s="33"/>
      <c r="C28" s="33"/>
      <c r="D28" s="33"/>
      <c r="E28" s="34"/>
      <c r="F28" s="35"/>
      <c r="G28" s="36"/>
      <c r="H28" s="37"/>
    </row>
    <row r="29" spans="2:8" ht="15.75" customHeight="1" x14ac:dyDescent="0.2">
      <c r="B29" s="44" t="s">
        <v>79</v>
      </c>
      <c r="C29" s="44"/>
      <c r="D29" s="44"/>
      <c r="E29" s="45"/>
      <c r="F29" s="39">
        <v>1497.67</v>
      </c>
      <c r="G29" s="40">
        <v>0.33629999999999999</v>
      </c>
      <c r="H29" s="41"/>
    </row>
    <row r="30" spans="2:8" ht="15.75" customHeight="1" x14ac:dyDescent="0.2">
      <c r="B30" s="33"/>
      <c r="C30" s="33"/>
      <c r="D30" s="33"/>
      <c r="E30" s="34"/>
      <c r="F30" s="35"/>
      <c r="G30" s="36"/>
      <c r="H30" s="37"/>
    </row>
    <row r="31" spans="2:8" ht="15.75" customHeight="1" x14ac:dyDescent="0.2">
      <c r="B31" s="33"/>
      <c r="C31" s="33"/>
      <c r="D31" s="33"/>
      <c r="E31" s="34"/>
      <c r="F31" s="35"/>
      <c r="G31" s="36"/>
      <c r="H31" s="37"/>
    </row>
    <row r="32" spans="2:8" ht="15.75" customHeight="1" x14ac:dyDescent="0.2">
      <c r="B32" s="32" t="s">
        <v>97</v>
      </c>
      <c r="C32" s="33"/>
      <c r="D32" s="33"/>
      <c r="E32" s="34"/>
      <c r="F32" s="35"/>
      <c r="G32" s="36"/>
      <c r="H32" s="37"/>
    </row>
    <row r="33" spans="1:8" ht="15.75" customHeight="1" x14ac:dyDescent="0.2">
      <c r="B33" s="33" t="s">
        <v>98</v>
      </c>
      <c r="C33" s="33"/>
      <c r="D33" s="33"/>
      <c r="E33" s="34"/>
      <c r="F33" s="35">
        <v>486.01</v>
      </c>
      <c r="G33" s="36">
        <v>0.1091</v>
      </c>
      <c r="H33" s="37"/>
    </row>
    <row r="34" spans="1:8" ht="15.75" customHeight="1" x14ac:dyDescent="0.2">
      <c r="B34" s="32" t="s">
        <v>75</v>
      </c>
      <c r="C34" s="32"/>
      <c r="D34" s="32"/>
      <c r="E34" s="38"/>
      <c r="F34" s="39">
        <v>486.01</v>
      </c>
      <c r="G34" s="40">
        <v>0.1091</v>
      </c>
      <c r="H34" s="41"/>
    </row>
    <row r="35" spans="1:8" ht="15.75" customHeight="1" x14ac:dyDescent="0.2">
      <c r="B35" s="33"/>
      <c r="C35" s="33"/>
      <c r="D35" s="33"/>
      <c r="E35" s="34"/>
      <c r="F35" s="35"/>
      <c r="G35" s="36"/>
      <c r="H35" s="37"/>
    </row>
    <row r="36" spans="1:8" ht="15.75" customHeight="1" x14ac:dyDescent="0.2">
      <c r="B36" s="44" t="s">
        <v>79</v>
      </c>
      <c r="C36" s="44"/>
      <c r="D36" s="44"/>
      <c r="E36" s="45"/>
      <c r="F36" s="39">
        <v>486.01</v>
      </c>
      <c r="G36" s="40">
        <v>0.1091</v>
      </c>
      <c r="H36" s="41"/>
    </row>
    <row r="37" spans="1:8" ht="15.75" customHeight="1" x14ac:dyDescent="0.2">
      <c r="B37" s="33" t="s">
        <v>99</v>
      </c>
      <c r="C37" s="33"/>
      <c r="D37" s="33"/>
      <c r="E37" s="34"/>
      <c r="F37" s="35">
        <v>9.6199999999999992</v>
      </c>
      <c r="G37" s="36">
        <v>2.1999999999999797E-3</v>
      </c>
      <c r="H37" s="37"/>
    </row>
    <row r="38" spans="1:8" ht="15.75" customHeight="1" x14ac:dyDescent="0.2">
      <c r="B38" s="46" t="s">
        <v>100</v>
      </c>
      <c r="C38" s="46"/>
      <c r="D38" s="46"/>
      <c r="E38" s="47"/>
      <c r="F38" s="48">
        <v>4452.95</v>
      </c>
      <c r="G38" s="49">
        <v>1</v>
      </c>
      <c r="H38" s="50"/>
    </row>
    <row r="39" spans="1:8" ht="15.75" customHeight="1" x14ac:dyDescent="0.2">
      <c r="B39" s="2"/>
    </row>
    <row r="41" spans="1:8" ht="15.75" customHeight="1" x14ac:dyDescent="0.2">
      <c r="B41" s="2"/>
    </row>
    <row r="42" spans="1:8" ht="15.75" customHeight="1" x14ac:dyDescent="0.2">
      <c r="A42" s="7"/>
      <c r="B42" s="51" t="s">
        <v>103</v>
      </c>
      <c r="C42" s="85"/>
      <c r="D42" s="85"/>
      <c r="E42" s="52"/>
      <c r="F42" s="52"/>
      <c r="G42" s="52"/>
      <c r="H42" s="54"/>
    </row>
    <row r="43" spans="1:8" ht="15.75" customHeight="1" x14ac:dyDescent="0.2">
      <c r="A43" s="7"/>
      <c r="B43" s="55" t="s">
        <v>104</v>
      </c>
      <c r="C43" s="86"/>
      <c r="D43" s="86"/>
      <c r="E43" s="7"/>
      <c r="F43" s="7"/>
      <c r="G43" s="7"/>
      <c r="H43" s="57"/>
    </row>
    <row r="44" spans="1:8" ht="15.75" customHeight="1" x14ac:dyDescent="0.2">
      <c r="A44" s="7"/>
      <c r="B44" s="55" t="s">
        <v>105</v>
      </c>
      <c r="C44" s="86"/>
      <c r="D44" s="86"/>
      <c r="E44" s="7"/>
      <c r="F44" s="7"/>
      <c r="G44" s="7"/>
      <c r="H44" s="57"/>
    </row>
    <row r="45" spans="1:8" ht="15.75" customHeight="1" x14ac:dyDescent="0.2">
      <c r="A45" s="7"/>
      <c r="B45" s="87"/>
      <c r="C45" s="60">
        <v>46265</v>
      </c>
      <c r="D45" s="60">
        <v>46248</v>
      </c>
      <c r="E45" s="7"/>
      <c r="F45" s="7"/>
      <c r="G45" s="7"/>
      <c r="H45" s="57"/>
    </row>
    <row r="46" spans="1:8" ht="15.75" customHeight="1" x14ac:dyDescent="0.2">
      <c r="A46" s="7"/>
      <c r="B46" s="87" t="s">
        <v>106</v>
      </c>
      <c r="C46" s="61"/>
      <c r="D46" s="61"/>
      <c r="E46" s="7"/>
      <c r="F46" s="7"/>
      <c r="G46" s="7"/>
      <c r="H46" s="57"/>
    </row>
    <row r="47" spans="1:8" ht="15.75" customHeight="1" x14ac:dyDescent="0.2">
      <c r="A47" s="62"/>
      <c r="B47" s="87" t="s">
        <v>107</v>
      </c>
      <c r="C47" s="63">
        <v>60.236899999999999</v>
      </c>
      <c r="D47" s="63">
        <v>60.993200000000002</v>
      </c>
      <c r="E47" s="7"/>
      <c r="F47" s="7"/>
      <c r="G47" s="7"/>
      <c r="H47" s="57"/>
    </row>
    <row r="48" spans="1:8" ht="15.75" customHeight="1" x14ac:dyDescent="0.2">
      <c r="A48" s="62"/>
      <c r="B48" s="87" t="s">
        <v>108</v>
      </c>
      <c r="C48" s="63">
        <v>17.363299999999999</v>
      </c>
      <c r="D48" s="63">
        <v>17.581299999999999</v>
      </c>
      <c r="E48" s="7"/>
      <c r="F48" s="7"/>
      <c r="G48" s="7"/>
      <c r="H48" s="57"/>
    </row>
    <row r="49" spans="1:8" ht="15.75" customHeight="1" x14ac:dyDescent="0.2">
      <c r="A49" s="62"/>
      <c r="B49" s="87" t="s">
        <v>111</v>
      </c>
      <c r="C49" s="63">
        <v>66.816800000000001</v>
      </c>
      <c r="D49" s="63">
        <v>67.643199999999993</v>
      </c>
      <c r="E49" s="7"/>
      <c r="F49" s="7"/>
      <c r="G49" s="7"/>
      <c r="H49" s="57"/>
    </row>
    <row r="50" spans="1:8" ht="15.75" customHeight="1" x14ac:dyDescent="0.2">
      <c r="A50" s="62"/>
      <c r="B50" s="87" t="s">
        <v>112</v>
      </c>
      <c r="C50" s="63">
        <v>19.247299999999999</v>
      </c>
      <c r="D50" s="63">
        <v>19.485399999999998</v>
      </c>
      <c r="E50" s="7"/>
      <c r="F50" s="7"/>
      <c r="G50" s="7"/>
      <c r="H50" s="57"/>
    </row>
    <row r="51" spans="1:8" ht="15.75" customHeight="1" x14ac:dyDescent="0.2">
      <c r="A51" s="62"/>
      <c r="B51" s="87" t="s">
        <v>177</v>
      </c>
      <c r="C51" s="63">
        <v>34.790700000000001</v>
      </c>
      <c r="D51" s="63">
        <v>35.227499999999999</v>
      </c>
      <c r="E51" s="7"/>
      <c r="F51" s="7"/>
      <c r="G51" s="7"/>
      <c r="H51" s="57"/>
    </row>
    <row r="52" spans="1:8" ht="15.75" customHeight="1" x14ac:dyDescent="0.2">
      <c r="A52" s="62"/>
      <c r="B52" s="87" t="s">
        <v>178</v>
      </c>
      <c r="C52" s="63">
        <v>22.513100000000001</v>
      </c>
      <c r="D52" s="63">
        <v>22.7958</v>
      </c>
      <c r="E52" s="7"/>
      <c r="F52" s="7"/>
      <c r="G52" s="7"/>
      <c r="H52" s="57"/>
    </row>
    <row r="53" spans="1:8" ht="15.75" customHeight="1" x14ac:dyDescent="0.2">
      <c r="A53" s="7"/>
      <c r="B53" s="55" t="s">
        <v>115</v>
      </c>
      <c r="C53" s="7"/>
      <c r="D53" s="7"/>
      <c r="E53" s="7"/>
      <c r="F53" s="7"/>
      <c r="G53" s="7"/>
      <c r="H53" s="57"/>
    </row>
    <row r="54" spans="1:8" ht="15.75" customHeight="1" x14ac:dyDescent="0.2">
      <c r="A54" s="7"/>
      <c r="B54" s="55" t="s">
        <v>116</v>
      </c>
      <c r="C54" s="86"/>
      <c r="D54" s="86"/>
      <c r="E54" s="7"/>
      <c r="F54" s="7"/>
      <c r="G54" s="7"/>
      <c r="H54" s="57"/>
    </row>
    <row r="55" spans="1:8" ht="15.75" customHeight="1" x14ac:dyDescent="0.2">
      <c r="A55" s="7"/>
      <c r="B55" s="55" t="s">
        <v>117</v>
      </c>
      <c r="C55" s="86"/>
      <c r="D55" s="86"/>
      <c r="E55" s="7"/>
      <c r="F55" s="7"/>
      <c r="G55" s="7"/>
      <c r="H55" s="57"/>
    </row>
    <row r="56" spans="1:8" ht="15.75" customHeight="1" x14ac:dyDescent="0.2">
      <c r="A56" s="7"/>
      <c r="B56" s="64" t="s">
        <v>118</v>
      </c>
      <c r="C56" s="86"/>
      <c r="D56" s="86"/>
      <c r="E56" s="7"/>
      <c r="F56" s="7"/>
      <c r="G56" s="7"/>
      <c r="H56" s="57"/>
    </row>
    <row r="57" spans="1:8" ht="15.75" customHeight="1" x14ac:dyDescent="0.2">
      <c r="A57" s="7"/>
      <c r="B57" s="55" t="s">
        <v>179</v>
      </c>
      <c r="C57" s="7"/>
      <c r="D57" s="7"/>
      <c r="E57" s="7"/>
      <c r="F57" s="7"/>
      <c r="G57" s="7"/>
      <c r="H57" s="57"/>
    </row>
    <row r="58" spans="1:8" ht="15.75" customHeight="1" x14ac:dyDescent="0.2">
      <c r="A58" s="7"/>
      <c r="B58" s="55" t="s">
        <v>120</v>
      </c>
      <c r="C58" s="86"/>
      <c r="D58" s="86"/>
      <c r="E58" s="7"/>
      <c r="F58" s="7"/>
      <c r="G58" s="7"/>
      <c r="H58" s="57"/>
    </row>
    <row r="59" spans="1:8" ht="15.75" customHeight="1" x14ac:dyDescent="0.2">
      <c r="A59" s="7"/>
      <c r="B59" s="55" t="s">
        <v>121</v>
      </c>
      <c r="C59" s="86"/>
      <c r="D59" s="86"/>
      <c r="E59" s="7"/>
      <c r="F59" s="7"/>
      <c r="G59" s="7"/>
      <c r="H59" s="57"/>
    </row>
    <row r="60" spans="1:8" ht="15.75" customHeight="1" x14ac:dyDescent="0.2">
      <c r="A60" s="7"/>
      <c r="B60" s="94"/>
      <c r="C60" s="95"/>
      <c r="D60" s="95"/>
      <c r="E60" s="96"/>
      <c r="F60" s="96"/>
      <c r="G60" s="96"/>
      <c r="H60" s="97"/>
    </row>
    <row r="62" spans="1:8" ht="15.75" customHeight="1" thickBot="1" x14ac:dyDescent="0.25"/>
    <row r="63" spans="1:8" ht="39.75" customHeight="1" thickBot="1" x14ac:dyDescent="0.3">
      <c r="B63" s="65" t="s">
        <v>122</v>
      </c>
      <c r="C63" s="66" t="s">
        <v>123</v>
      </c>
      <c r="D63" s="66" t="s">
        <v>124</v>
      </c>
      <c r="E63"/>
    </row>
    <row r="64" spans="1:8" ht="39.75" customHeight="1" x14ac:dyDescent="0.25">
      <c r="B64" s="88" t="s">
        <v>180</v>
      </c>
      <c r="C64" s="126"/>
      <c r="D64" s="68" t="s">
        <v>181</v>
      </c>
      <c r="E64"/>
    </row>
    <row r="65" spans="2:14" ht="39.75" customHeight="1" x14ac:dyDescent="0.25">
      <c r="B65" s="129" t="s">
        <v>182</v>
      </c>
      <c r="C65" s="127"/>
      <c r="D65" s="131"/>
      <c r="E65"/>
    </row>
    <row r="66" spans="2:14" ht="39.75" customHeight="1" x14ac:dyDescent="0.25">
      <c r="B66" s="129"/>
      <c r="C66" s="127"/>
      <c r="D66" s="131"/>
      <c r="E66"/>
    </row>
    <row r="67" spans="2:14" ht="39.75" customHeight="1" x14ac:dyDescent="0.25">
      <c r="B67" s="129"/>
      <c r="C67" s="127"/>
      <c r="D67" s="131"/>
      <c r="E67"/>
    </row>
    <row r="68" spans="2:14" ht="39.75" customHeight="1" thickBot="1" x14ac:dyDescent="0.3">
      <c r="B68" s="130"/>
      <c r="C68" s="128"/>
      <c r="D68" s="132"/>
      <c r="E68"/>
      <c r="J68" s="3"/>
    </row>
    <row r="69" spans="2:14" ht="15.75" customHeight="1" x14ac:dyDescent="0.2">
      <c r="B69" s="9" t="s">
        <v>128</v>
      </c>
    </row>
    <row r="70" spans="2:14" ht="15.75" customHeight="1" x14ac:dyDescent="0.2">
      <c r="B70" s="9" t="s">
        <v>129</v>
      </c>
      <c r="J70" s="3"/>
    </row>
    <row r="71" spans="2:14" ht="15.75" customHeight="1" x14ac:dyDescent="0.2">
      <c r="B71" s="9" t="s">
        <v>130</v>
      </c>
      <c r="J71" s="3"/>
    </row>
    <row r="72" spans="2:14" ht="15.75" customHeight="1" x14ac:dyDescent="0.2">
      <c r="J72" s="3"/>
    </row>
    <row r="73" spans="2:14" ht="15.75" customHeight="1" x14ac:dyDescent="0.25">
      <c r="B73" s="133" t="s">
        <v>131</v>
      </c>
      <c r="C73" s="134"/>
      <c r="D73" s="134"/>
      <c r="E73" s="134"/>
      <c r="J73" s="3"/>
    </row>
    <row r="74" spans="2:14" ht="30" customHeight="1" x14ac:dyDescent="0.25">
      <c r="B74" s="70" t="s">
        <v>132</v>
      </c>
      <c r="C74" s="135" t="s">
        <v>133</v>
      </c>
      <c r="D74" s="135" t="s">
        <v>134</v>
      </c>
      <c r="E74" s="135" t="s">
        <v>135</v>
      </c>
      <c r="J74" s="3"/>
    </row>
    <row r="75" spans="2:14" ht="15.75" customHeight="1" x14ac:dyDescent="0.25">
      <c r="B75" s="70" t="s">
        <v>136</v>
      </c>
      <c r="C75" s="136"/>
      <c r="D75" s="136"/>
      <c r="E75" s="136"/>
      <c r="J75" s="5"/>
      <c r="K75" s="5"/>
      <c r="L75" s="6"/>
      <c r="M75" s="6"/>
      <c r="N75" s="5"/>
    </row>
    <row r="76" spans="2:14" ht="15.75" customHeight="1" x14ac:dyDescent="0.25">
      <c r="B76" s="70" t="s">
        <v>137</v>
      </c>
      <c r="C76" s="71"/>
      <c r="D76" s="72"/>
      <c r="E76" s="72"/>
    </row>
    <row r="77" spans="2:14" ht="15.75" customHeight="1" x14ac:dyDescent="0.25">
      <c r="B77" s="70" t="s">
        <v>138</v>
      </c>
      <c r="C77" s="72"/>
      <c r="D77" s="73"/>
      <c r="E77" s="72"/>
    </row>
    <row r="78" spans="2:14" ht="15.75" customHeight="1" x14ac:dyDescent="0.25">
      <c r="B78" s="70" t="s">
        <v>139</v>
      </c>
      <c r="C78" s="75" t="s">
        <v>164</v>
      </c>
      <c r="D78" s="91"/>
      <c r="E78" s="72"/>
      <c r="J78" s="7"/>
      <c r="K78" s="7"/>
      <c r="L78" s="7"/>
      <c r="M78" s="7"/>
      <c r="N78" s="7"/>
    </row>
    <row r="79" spans="2:14" ht="15.75" customHeight="1" x14ac:dyDescent="0.25">
      <c r="B79" s="14" t="s">
        <v>165</v>
      </c>
      <c r="C79" s="76"/>
      <c r="D79" s="72"/>
      <c r="E79" s="72"/>
      <c r="J79" s="7"/>
      <c r="K79" s="7"/>
      <c r="L79" s="7"/>
      <c r="M79" s="7"/>
      <c r="N79" s="7"/>
    </row>
    <row r="80" spans="2:14" ht="15.75" customHeight="1" thickBot="1" x14ac:dyDescent="0.25">
      <c r="J80" s="7"/>
      <c r="K80" s="7"/>
      <c r="L80" s="7"/>
      <c r="M80" s="7"/>
      <c r="N80" s="7"/>
    </row>
    <row r="81" spans="2:14" ht="15.75" customHeight="1" thickBot="1" x14ac:dyDescent="0.25">
      <c r="B81" s="77"/>
      <c r="C81" s="78" t="s">
        <v>142</v>
      </c>
      <c r="J81" s="7"/>
      <c r="K81" s="7"/>
      <c r="L81" s="7"/>
      <c r="M81" s="7"/>
      <c r="N81" s="7"/>
    </row>
    <row r="82" spans="2:14" ht="15.75" customHeight="1" thickBot="1" x14ac:dyDescent="0.25">
      <c r="B82" s="79" t="s">
        <v>143</v>
      </c>
      <c r="C82" s="92" t="s">
        <v>10</v>
      </c>
      <c r="J82" s="7"/>
      <c r="K82" s="7"/>
      <c r="L82" s="7"/>
      <c r="M82" s="7"/>
      <c r="N82" s="7"/>
    </row>
    <row r="83" spans="2:14" ht="15.75" customHeight="1" thickBot="1" x14ac:dyDescent="0.25">
      <c r="B83" s="79" t="s">
        <v>144</v>
      </c>
      <c r="C83" s="81" t="s">
        <v>183</v>
      </c>
      <c r="J83" s="7"/>
      <c r="K83" s="7"/>
      <c r="L83" s="7"/>
      <c r="M83" s="7"/>
      <c r="N83" s="7"/>
    </row>
    <row r="84" spans="2:14" ht="15.75" customHeight="1" thickBot="1" x14ac:dyDescent="0.25">
      <c r="B84" s="79" t="s">
        <v>146</v>
      </c>
      <c r="C84" s="82">
        <v>6.5</v>
      </c>
      <c r="J84" s="7"/>
      <c r="K84" s="7"/>
      <c r="L84" s="7"/>
      <c r="M84" s="7"/>
      <c r="N84" s="7"/>
    </row>
    <row r="85" spans="2:14" ht="15.75" customHeight="1" thickBot="1" x14ac:dyDescent="0.25">
      <c r="B85" s="79" t="s">
        <v>147</v>
      </c>
      <c r="C85" s="82" t="s">
        <v>184</v>
      </c>
    </row>
    <row r="86" spans="2:14" ht="15.75" customHeight="1" thickBot="1" x14ac:dyDescent="0.25">
      <c r="B86" s="79" t="s">
        <v>149</v>
      </c>
      <c r="C86" s="82" t="s">
        <v>185</v>
      </c>
      <c r="J86" s="3"/>
    </row>
    <row r="87" spans="2:14" ht="15.75" customHeight="1" thickBot="1" x14ac:dyDescent="0.25">
      <c r="B87" s="79" t="s">
        <v>151</v>
      </c>
      <c r="C87" s="82" t="s">
        <v>152</v>
      </c>
    </row>
    <row r="88" spans="2:14" ht="15.75" customHeight="1" thickBot="1" x14ac:dyDescent="0.25">
      <c r="B88" s="124" t="s">
        <v>153</v>
      </c>
      <c r="C88" s="125"/>
    </row>
    <row r="89" spans="2:14" ht="15.75" customHeight="1" thickBot="1" x14ac:dyDescent="0.25">
      <c r="B89" s="124" t="s">
        <v>154</v>
      </c>
      <c r="C89" s="125"/>
    </row>
  </sheetData>
  <mergeCells count="9">
    <mergeCell ref="B88:C88"/>
    <mergeCell ref="B89:C89"/>
    <mergeCell ref="C64:C68"/>
    <mergeCell ref="B65:B68"/>
    <mergeCell ref="D65:D68"/>
    <mergeCell ref="B73:E73"/>
    <mergeCell ref="C74:C75"/>
    <mergeCell ref="D74:D75"/>
    <mergeCell ref="E74:E75"/>
  </mergeCells>
  <hyperlinks>
    <hyperlink ref="G1" location="'Sheet1'!A1" display="Index" xr:uid="{C55951F3-E2A0-4B88-A6BB-09E1A1ACC71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C0FD0-C35B-45B9-9724-2A3C55C3C4B1}">
  <dimension ref="A1:N15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186</v>
      </c>
      <c r="C8" s="33" t="s">
        <v>187</v>
      </c>
      <c r="D8" s="33" t="s">
        <v>49</v>
      </c>
      <c r="E8" s="34">
        <v>600</v>
      </c>
      <c r="F8" s="35">
        <v>6286.34</v>
      </c>
      <c r="G8" s="36">
        <v>3.8100000000000002E-2</v>
      </c>
      <c r="H8" s="37">
        <v>7.4386999999999995E-2</v>
      </c>
    </row>
    <row r="9" spans="2:8" ht="15.75" customHeight="1" x14ac:dyDescent="0.2">
      <c r="B9" s="33" t="s">
        <v>188</v>
      </c>
      <c r="C9" s="33" t="s">
        <v>189</v>
      </c>
      <c r="D9" s="33" t="s">
        <v>190</v>
      </c>
      <c r="E9" s="34">
        <v>600</v>
      </c>
      <c r="F9" s="35">
        <v>6194</v>
      </c>
      <c r="G9" s="36">
        <v>3.7600000000000001E-2</v>
      </c>
      <c r="H9" s="37">
        <v>7.5950000000000004E-2</v>
      </c>
    </row>
    <row r="10" spans="2:8" ht="15.75" customHeight="1" x14ac:dyDescent="0.2">
      <c r="B10" s="33" t="s">
        <v>191</v>
      </c>
      <c r="C10" s="33" t="s">
        <v>192</v>
      </c>
      <c r="D10" s="33" t="s">
        <v>49</v>
      </c>
      <c r="E10" s="34">
        <v>500</v>
      </c>
      <c r="F10" s="35">
        <v>5361.03</v>
      </c>
      <c r="G10" s="36">
        <v>3.2500000000000001E-2</v>
      </c>
      <c r="H10" s="37">
        <v>7.3425000000000004E-2</v>
      </c>
    </row>
    <row r="11" spans="2:8" ht="15.75" customHeight="1" x14ac:dyDescent="0.2">
      <c r="B11" s="33" t="s">
        <v>193</v>
      </c>
      <c r="C11" s="33" t="s">
        <v>194</v>
      </c>
      <c r="D11" s="33" t="s">
        <v>49</v>
      </c>
      <c r="E11" s="34">
        <v>5000</v>
      </c>
      <c r="F11" s="35">
        <v>5312.56</v>
      </c>
      <c r="G11" s="36">
        <v>3.2199999999999999E-2</v>
      </c>
      <c r="H11" s="37">
        <v>7.6911999999999994E-2</v>
      </c>
    </row>
    <row r="12" spans="2:8" ht="15.75" customHeight="1" x14ac:dyDescent="0.2">
      <c r="B12" s="33" t="s">
        <v>53</v>
      </c>
      <c r="C12" s="33" t="s">
        <v>54</v>
      </c>
      <c r="D12" s="33" t="s">
        <v>49</v>
      </c>
      <c r="E12" s="34">
        <v>5000</v>
      </c>
      <c r="F12" s="35">
        <v>5191.46</v>
      </c>
      <c r="G12" s="36">
        <v>3.15E-2</v>
      </c>
      <c r="H12" s="37">
        <v>7.8548000000000007E-2</v>
      </c>
    </row>
    <row r="13" spans="2:8" ht="15.75" customHeight="1" x14ac:dyDescent="0.2">
      <c r="B13" s="33" t="s">
        <v>195</v>
      </c>
      <c r="C13" s="33" t="s">
        <v>196</v>
      </c>
      <c r="D13" s="33" t="s">
        <v>49</v>
      </c>
      <c r="E13" s="34">
        <v>5000</v>
      </c>
      <c r="F13" s="35">
        <v>5148.51</v>
      </c>
      <c r="G13" s="36">
        <v>3.1199999999999999E-2</v>
      </c>
      <c r="H13" s="37">
        <v>8.2199999999999995E-2</v>
      </c>
    </row>
    <row r="14" spans="2:8" ht="15.75" customHeight="1" x14ac:dyDescent="0.2">
      <c r="B14" s="33" t="s">
        <v>197</v>
      </c>
      <c r="C14" s="33" t="s">
        <v>198</v>
      </c>
      <c r="D14" s="33" t="s">
        <v>49</v>
      </c>
      <c r="E14" s="34">
        <v>5000</v>
      </c>
      <c r="F14" s="35">
        <v>5128</v>
      </c>
      <c r="G14" s="36">
        <v>3.1099999999999999E-2</v>
      </c>
      <c r="H14" s="37">
        <v>7.4602000000000002E-2</v>
      </c>
    </row>
    <row r="15" spans="2:8" ht="15.75" customHeight="1" x14ac:dyDescent="0.2">
      <c r="B15" s="33" t="s">
        <v>199</v>
      </c>
      <c r="C15" s="33" t="s">
        <v>200</v>
      </c>
      <c r="D15" s="33" t="s">
        <v>49</v>
      </c>
      <c r="E15" s="34">
        <v>5000</v>
      </c>
      <c r="F15" s="35">
        <v>5106</v>
      </c>
      <c r="G15" s="36">
        <v>3.1E-2</v>
      </c>
      <c r="H15" s="37">
        <v>7.7049999999999993E-2</v>
      </c>
    </row>
    <row r="16" spans="2:8" ht="15.75" customHeight="1" x14ac:dyDescent="0.2">
      <c r="B16" s="33" t="s">
        <v>201</v>
      </c>
      <c r="C16" s="33" t="s">
        <v>202</v>
      </c>
      <c r="D16" s="33" t="s">
        <v>49</v>
      </c>
      <c r="E16" s="34">
        <v>5000</v>
      </c>
      <c r="F16" s="35">
        <v>5055.04</v>
      </c>
      <c r="G16" s="36">
        <v>3.0700000000000002E-2</v>
      </c>
      <c r="H16" s="37">
        <v>7.5499999999999998E-2</v>
      </c>
    </row>
    <row r="17" spans="2:14" ht="15.75" customHeight="1" x14ac:dyDescent="0.2">
      <c r="B17" s="33" t="s">
        <v>55</v>
      </c>
      <c r="C17" s="33" t="s">
        <v>56</v>
      </c>
      <c r="D17" s="33" t="s">
        <v>49</v>
      </c>
      <c r="E17" s="34">
        <v>4000</v>
      </c>
      <c r="F17" s="35">
        <v>4146.6099999999997</v>
      </c>
      <c r="G17" s="36">
        <v>2.5100000000000001E-2</v>
      </c>
      <c r="H17" s="37">
        <v>7.5700000000000003E-2</v>
      </c>
    </row>
    <row r="18" spans="2:14" ht="15.75" customHeight="1" x14ac:dyDescent="0.2">
      <c r="B18" s="33" t="s">
        <v>203</v>
      </c>
      <c r="C18" s="33" t="s">
        <v>204</v>
      </c>
      <c r="D18" s="33" t="s">
        <v>49</v>
      </c>
      <c r="E18" s="34">
        <v>350</v>
      </c>
      <c r="F18" s="35">
        <v>3885.78</v>
      </c>
      <c r="G18" s="36">
        <v>2.3599999999999999E-2</v>
      </c>
      <c r="H18" s="37">
        <v>7.4550000000000005E-2</v>
      </c>
    </row>
    <row r="19" spans="2:14" ht="15.75" customHeight="1" x14ac:dyDescent="0.2">
      <c r="B19" s="33" t="s">
        <v>69</v>
      </c>
      <c r="C19" s="33" t="s">
        <v>70</v>
      </c>
      <c r="D19" s="33" t="s">
        <v>49</v>
      </c>
      <c r="E19" s="34">
        <v>3000</v>
      </c>
      <c r="F19" s="35">
        <v>3044.49</v>
      </c>
      <c r="G19" s="36">
        <v>1.8499999999999999E-2</v>
      </c>
      <c r="H19" s="37">
        <v>7.6149999999999995E-2</v>
      </c>
    </row>
    <row r="20" spans="2:14" ht="15.75" customHeight="1" x14ac:dyDescent="0.2">
      <c r="B20" s="33" t="s">
        <v>205</v>
      </c>
      <c r="C20" s="33" t="s">
        <v>206</v>
      </c>
      <c r="D20" s="33" t="s">
        <v>49</v>
      </c>
      <c r="E20" s="34">
        <v>2500</v>
      </c>
      <c r="F20" s="35">
        <v>2638.29</v>
      </c>
      <c r="G20" s="36">
        <v>1.6E-2</v>
      </c>
      <c r="H20" s="37">
        <v>7.7100000000000002E-2</v>
      </c>
      <c r="J20" s="3"/>
    </row>
    <row r="21" spans="2:14" ht="15.75" customHeight="1" x14ac:dyDescent="0.2">
      <c r="B21" s="33" t="s">
        <v>207</v>
      </c>
      <c r="C21" s="33" t="s">
        <v>208</v>
      </c>
      <c r="D21" s="33" t="s">
        <v>49</v>
      </c>
      <c r="E21" s="34">
        <v>2500</v>
      </c>
      <c r="F21" s="35">
        <v>2638.02</v>
      </c>
      <c r="G21" s="36">
        <v>1.6E-2</v>
      </c>
      <c r="H21" s="37">
        <v>7.4649999999999994E-2</v>
      </c>
    </row>
    <row r="22" spans="2:14" ht="15.75" customHeight="1" x14ac:dyDescent="0.2">
      <c r="B22" s="33" t="s">
        <v>209</v>
      </c>
      <c r="C22" s="33" t="s">
        <v>210</v>
      </c>
      <c r="D22" s="33" t="s">
        <v>49</v>
      </c>
      <c r="E22" s="34">
        <v>250</v>
      </c>
      <c r="F22" s="35">
        <v>2617.9499999999998</v>
      </c>
      <c r="G22" s="36">
        <v>1.5900000000000001E-2</v>
      </c>
      <c r="H22" s="37">
        <v>7.5850000000000001E-2</v>
      </c>
      <c r="J22" s="3"/>
    </row>
    <row r="23" spans="2:14" ht="15.75" customHeight="1" x14ac:dyDescent="0.2">
      <c r="B23" s="33" t="s">
        <v>211</v>
      </c>
      <c r="C23" s="33" t="s">
        <v>212</v>
      </c>
      <c r="D23" s="33" t="s">
        <v>190</v>
      </c>
      <c r="E23" s="34">
        <v>2500</v>
      </c>
      <c r="F23" s="35">
        <v>2599.36</v>
      </c>
      <c r="G23" s="36">
        <v>1.5800000000000002E-2</v>
      </c>
      <c r="H23" s="37">
        <v>7.6749999999999999E-2</v>
      </c>
      <c r="J23" s="3"/>
    </row>
    <row r="24" spans="2:14" ht="15.75" customHeight="1" x14ac:dyDescent="0.2">
      <c r="B24" s="33" t="s">
        <v>213</v>
      </c>
      <c r="C24" s="33" t="s">
        <v>214</v>
      </c>
      <c r="D24" s="33" t="s">
        <v>49</v>
      </c>
      <c r="E24" s="34">
        <v>2556</v>
      </c>
      <c r="F24" s="35">
        <v>2540.8000000000002</v>
      </c>
      <c r="G24" s="36">
        <v>1.54E-2</v>
      </c>
      <c r="H24" s="37">
        <v>7.6600000000000001E-2</v>
      </c>
      <c r="J24" s="3"/>
    </row>
    <row r="25" spans="2:14" ht="15.75" customHeight="1" x14ac:dyDescent="0.2">
      <c r="B25" s="33" t="s">
        <v>215</v>
      </c>
      <c r="C25" s="33" t="s">
        <v>216</v>
      </c>
      <c r="D25" s="33" t="s">
        <v>49</v>
      </c>
      <c r="E25" s="34">
        <v>250</v>
      </c>
      <c r="F25" s="35">
        <v>2537.0300000000002</v>
      </c>
      <c r="G25" s="36">
        <v>1.54E-2</v>
      </c>
      <c r="H25" s="37">
        <v>7.6612E-2</v>
      </c>
      <c r="J25" s="3"/>
    </row>
    <row r="26" spans="2:14" ht="15.75" customHeight="1" x14ac:dyDescent="0.2">
      <c r="B26" s="33" t="s">
        <v>217</v>
      </c>
      <c r="C26" s="33" t="s">
        <v>218</v>
      </c>
      <c r="D26" s="33" t="s">
        <v>49</v>
      </c>
      <c r="E26" s="34">
        <v>2500</v>
      </c>
      <c r="F26" s="35">
        <v>2529.91</v>
      </c>
      <c r="G26" s="36">
        <v>1.5299999999999999E-2</v>
      </c>
      <c r="H26" s="37">
        <v>7.6713000000000003E-2</v>
      </c>
      <c r="J26" s="3"/>
    </row>
    <row r="27" spans="2:14" ht="15.75" customHeight="1" x14ac:dyDescent="0.2">
      <c r="B27" s="33" t="s">
        <v>219</v>
      </c>
      <c r="C27" s="33" t="s">
        <v>220</v>
      </c>
      <c r="D27" s="33" t="s">
        <v>190</v>
      </c>
      <c r="E27" s="34">
        <v>2500</v>
      </c>
      <c r="F27" s="35">
        <v>2508.88</v>
      </c>
      <c r="G27" s="36">
        <v>1.52E-2</v>
      </c>
      <c r="H27" s="37">
        <v>7.4327000000000004E-2</v>
      </c>
      <c r="J27" s="5"/>
      <c r="K27" s="5"/>
      <c r="L27" s="6"/>
      <c r="M27" s="6"/>
      <c r="N27" s="5"/>
    </row>
    <row r="28" spans="2:14" ht="15.75" customHeight="1" x14ac:dyDescent="0.2">
      <c r="B28" s="33" t="s">
        <v>221</v>
      </c>
      <c r="C28" s="33" t="s">
        <v>222</v>
      </c>
      <c r="D28" s="33" t="s">
        <v>190</v>
      </c>
      <c r="E28" s="34">
        <v>250</v>
      </c>
      <c r="F28" s="35">
        <v>2505.5300000000002</v>
      </c>
      <c r="G28" s="36">
        <v>1.52E-2</v>
      </c>
      <c r="H28" s="37">
        <v>7.7149999999999996E-2</v>
      </c>
    </row>
    <row r="29" spans="2:14" ht="15.75" customHeight="1" x14ac:dyDescent="0.2">
      <c r="B29" s="33" t="s">
        <v>223</v>
      </c>
      <c r="C29" s="33" t="s">
        <v>224</v>
      </c>
      <c r="D29" s="33" t="s">
        <v>190</v>
      </c>
      <c r="E29" s="34">
        <v>2500</v>
      </c>
      <c r="F29" s="35">
        <v>2488.2199999999998</v>
      </c>
      <c r="G29" s="36">
        <v>1.5100000000000001E-2</v>
      </c>
      <c r="H29" s="37">
        <v>7.3977000000000001E-2</v>
      </c>
      <c r="J29" s="7"/>
      <c r="K29" s="7"/>
      <c r="L29" s="7"/>
      <c r="M29" s="7"/>
      <c r="N29" s="7"/>
    </row>
    <row r="30" spans="2:14" ht="15.75" customHeight="1" x14ac:dyDescent="0.2">
      <c r="B30" s="33" t="s">
        <v>225</v>
      </c>
      <c r="C30" s="33" t="s">
        <v>226</v>
      </c>
      <c r="D30" s="33" t="s">
        <v>190</v>
      </c>
      <c r="E30" s="34">
        <v>2500</v>
      </c>
      <c r="F30" s="35">
        <v>2479.91</v>
      </c>
      <c r="G30" s="36">
        <v>1.4999999999999999E-2</v>
      </c>
      <c r="H30" s="37">
        <v>7.6649999999999996E-2</v>
      </c>
      <c r="J30" s="7"/>
      <c r="K30" s="7"/>
      <c r="L30" s="7"/>
      <c r="M30" s="7"/>
      <c r="N30" s="7"/>
    </row>
    <row r="31" spans="2:14" ht="15.75" customHeight="1" x14ac:dyDescent="0.2">
      <c r="B31" s="33" t="s">
        <v>57</v>
      </c>
      <c r="C31" s="33" t="s">
        <v>58</v>
      </c>
      <c r="D31" s="33" t="s">
        <v>52</v>
      </c>
      <c r="E31" s="34">
        <v>2103400</v>
      </c>
      <c r="F31" s="35">
        <v>2169.06</v>
      </c>
      <c r="G31" s="36">
        <v>1.32E-2</v>
      </c>
      <c r="H31" s="37">
        <v>7.7806E-2</v>
      </c>
      <c r="J31" s="7"/>
      <c r="K31" s="7"/>
      <c r="L31" s="7"/>
      <c r="M31" s="7"/>
      <c r="N31" s="7"/>
    </row>
    <row r="32" spans="2:14" ht="15.75" customHeight="1" x14ac:dyDescent="0.2">
      <c r="B32" s="33" t="s">
        <v>227</v>
      </c>
      <c r="C32" s="33" t="s">
        <v>228</v>
      </c>
      <c r="D32" s="33" t="s">
        <v>52</v>
      </c>
      <c r="E32" s="34">
        <v>2544300</v>
      </c>
      <c r="F32" s="35">
        <v>1717.32</v>
      </c>
      <c r="G32" s="36">
        <v>1.04E-2</v>
      </c>
      <c r="H32" s="37">
        <v>7.1218000000000004E-2</v>
      </c>
      <c r="J32" s="7"/>
      <c r="K32" s="7"/>
      <c r="L32" s="7"/>
      <c r="M32" s="7"/>
      <c r="N32" s="7"/>
    </row>
    <row r="33" spans="2:14" ht="15.75" customHeight="1" x14ac:dyDescent="0.2">
      <c r="B33" s="33" t="s">
        <v>229</v>
      </c>
      <c r="C33" s="33" t="s">
        <v>230</v>
      </c>
      <c r="D33" s="33" t="s">
        <v>49</v>
      </c>
      <c r="E33" s="34">
        <v>150</v>
      </c>
      <c r="F33" s="35">
        <v>1569.71</v>
      </c>
      <c r="G33" s="36">
        <v>9.4999999999999998E-3</v>
      </c>
      <c r="H33" s="37">
        <v>7.4386999999999995E-2</v>
      </c>
      <c r="J33" s="7"/>
      <c r="K33" s="7"/>
      <c r="L33" s="7"/>
      <c r="M33" s="7"/>
      <c r="N33" s="7"/>
    </row>
    <row r="34" spans="2:14" ht="15.75" customHeight="1" x14ac:dyDescent="0.2">
      <c r="B34" s="33" t="s">
        <v>231</v>
      </c>
      <c r="C34" s="33" t="s">
        <v>232</v>
      </c>
      <c r="D34" s="33" t="s">
        <v>49</v>
      </c>
      <c r="E34" s="34">
        <v>1500</v>
      </c>
      <c r="F34" s="35">
        <v>1512.78</v>
      </c>
      <c r="G34" s="36">
        <v>9.1999999999999998E-3</v>
      </c>
      <c r="H34" s="37">
        <v>7.4700000000000003E-2</v>
      </c>
      <c r="J34" s="7"/>
      <c r="K34" s="7"/>
      <c r="L34" s="7"/>
      <c r="M34" s="7"/>
      <c r="N34" s="7"/>
    </row>
    <row r="35" spans="2:14" ht="15.75" customHeight="1" x14ac:dyDescent="0.2">
      <c r="B35" s="33" t="s">
        <v>233</v>
      </c>
      <c r="C35" s="33" t="s">
        <v>234</v>
      </c>
      <c r="D35" s="33" t="s">
        <v>49</v>
      </c>
      <c r="E35" s="34">
        <v>1500</v>
      </c>
      <c r="F35" s="35">
        <v>1502.38</v>
      </c>
      <c r="G35" s="36">
        <v>9.1000000000000004E-3</v>
      </c>
      <c r="H35" s="37">
        <v>7.5999999999999998E-2</v>
      </c>
      <c r="J35" s="7"/>
      <c r="K35" s="7"/>
      <c r="L35" s="7"/>
      <c r="M35" s="7"/>
      <c r="N35" s="7"/>
    </row>
    <row r="36" spans="2:14" ht="15.75" customHeight="1" x14ac:dyDescent="0.2">
      <c r="B36" s="33" t="s">
        <v>71</v>
      </c>
      <c r="C36" s="33" t="s">
        <v>72</v>
      </c>
      <c r="D36" s="33" t="s">
        <v>49</v>
      </c>
      <c r="E36" s="34">
        <v>1500</v>
      </c>
      <c r="F36" s="35">
        <v>1483.53</v>
      </c>
      <c r="G36" s="36">
        <v>8.9999999999999993E-3</v>
      </c>
      <c r="H36" s="37">
        <v>8.1349000000000005E-2</v>
      </c>
    </row>
    <row r="37" spans="2:14" ht="15.75" customHeight="1" x14ac:dyDescent="0.2">
      <c r="B37" s="33" t="s">
        <v>235</v>
      </c>
      <c r="C37" s="33" t="s">
        <v>236</v>
      </c>
      <c r="D37" s="33" t="s">
        <v>49</v>
      </c>
      <c r="E37" s="34">
        <v>1000</v>
      </c>
      <c r="F37" s="35">
        <v>1042.02</v>
      </c>
      <c r="G37" s="36">
        <v>6.3E-3</v>
      </c>
      <c r="H37" s="37">
        <v>7.3599999999999999E-2</v>
      </c>
      <c r="J37" s="3"/>
    </row>
    <row r="38" spans="2:14" ht="15.75" customHeight="1" x14ac:dyDescent="0.2">
      <c r="B38" s="33" t="s">
        <v>237</v>
      </c>
      <c r="C38" s="33" t="s">
        <v>238</v>
      </c>
      <c r="D38" s="33" t="s">
        <v>190</v>
      </c>
      <c r="E38" s="34">
        <v>100</v>
      </c>
      <c r="F38" s="35">
        <v>1010.38</v>
      </c>
      <c r="G38" s="36">
        <v>6.1000000000000004E-3</v>
      </c>
      <c r="H38" s="37">
        <v>7.3199E-2</v>
      </c>
    </row>
    <row r="39" spans="2:14" ht="15.75" customHeight="1" x14ac:dyDescent="0.2">
      <c r="B39" s="33" t="s">
        <v>73</v>
      </c>
      <c r="C39" s="33" t="s">
        <v>74</v>
      </c>
      <c r="D39" s="33" t="s">
        <v>52</v>
      </c>
      <c r="E39" s="34">
        <v>1000000</v>
      </c>
      <c r="F39" s="35">
        <v>965.31</v>
      </c>
      <c r="G39" s="36">
        <v>5.8999999999999999E-3</v>
      </c>
      <c r="H39" s="37">
        <v>7.7016000000000001E-2</v>
      </c>
    </row>
    <row r="40" spans="2:14" ht="15.75" customHeight="1" x14ac:dyDescent="0.2">
      <c r="B40" s="33" t="s">
        <v>239</v>
      </c>
      <c r="C40" s="33" t="s">
        <v>240</v>
      </c>
      <c r="D40" s="33" t="s">
        <v>49</v>
      </c>
      <c r="E40" s="34">
        <v>500</v>
      </c>
      <c r="F40" s="35">
        <v>530.01</v>
      </c>
      <c r="G40" s="36">
        <v>3.2000000000000002E-3</v>
      </c>
      <c r="H40" s="37">
        <v>7.7393000000000003E-2</v>
      </c>
    </row>
    <row r="41" spans="2:14" ht="15.75" customHeight="1" x14ac:dyDescent="0.2">
      <c r="B41" s="33" t="s">
        <v>50</v>
      </c>
      <c r="C41" s="33" t="s">
        <v>51</v>
      </c>
      <c r="D41" s="33" t="s">
        <v>52</v>
      </c>
      <c r="E41" s="34">
        <v>500000</v>
      </c>
      <c r="F41" s="35">
        <v>491.7</v>
      </c>
      <c r="G41" s="36">
        <v>3.0000000000000001E-3</v>
      </c>
      <c r="H41" s="37">
        <v>7.7155000000000001E-2</v>
      </c>
    </row>
    <row r="42" spans="2:14" ht="15.75" customHeight="1" x14ac:dyDescent="0.2">
      <c r="B42" s="32" t="s">
        <v>75</v>
      </c>
      <c r="C42" s="32"/>
      <c r="D42" s="32"/>
      <c r="E42" s="38"/>
      <c r="F42" s="39">
        <f>SUM(F8:F41)</f>
        <v>101937.92000000003</v>
      </c>
      <c r="G42" s="40">
        <v>0.61829999999999996</v>
      </c>
      <c r="H42" s="41"/>
    </row>
    <row r="43" spans="2:14" ht="15.75" customHeight="1" x14ac:dyDescent="0.2">
      <c r="B43" s="33"/>
      <c r="C43" s="33"/>
      <c r="D43" s="33"/>
      <c r="E43" s="34"/>
      <c r="F43" s="35"/>
      <c r="G43" s="36"/>
      <c r="H43" s="37"/>
    </row>
    <row r="44" spans="2:14" ht="15.75" customHeight="1" x14ac:dyDescent="0.2">
      <c r="B44" s="32" t="s">
        <v>76</v>
      </c>
      <c r="C44" s="33"/>
      <c r="D44" s="33"/>
      <c r="E44" s="34"/>
      <c r="F44" s="35"/>
      <c r="G44" s="36"/>
      <c r="H44" s="37"/>
    </row>
    <row r="45" spans="2:14" ht="15.75" customHeight="1" x14ac:dyDescent="0.2">
      <c r="B45" s="32" t="s">
        <v>75</v>
      </c>
      <c r="C45" s="33"/>
      <c r="D45" s="33"/>
      <c r="E45" s="34"/>
      <c r="F45" s="42" t="s">
        <v>77</v>
      </c>
      <c r="G45" s="43" t="s">
        <v>77</v>
      </c>
      <c r="H45" s="37"/>
    </row>
    <row r="46" spans="2:14" ht="15.75" customHeight="1" x14ac:dyDescent="0.2">
      <c r="B46" s="33"/>
      <c r="C46" s="33"/>
      <c r="D46" s="33"/>
      <c r="E46" s="34"/>
      <c r="F46" s="35"/>
      <c r="G46" s="36"/>
      <c r="H46" s="37"/>
    </row>
    <row r="47" spans="2:14" ht="15.75" customHeight="1" x14ac:dyDescent="0.2">
      <c r="B47" s="32" t="s">
        <v>78</v>
      </c>
      <c r="C47" s="33"/>
      <c r="D47" s="33"/>
      <c r="E47" s="34"/>
      <c r="F47" s="35"/>
      <c r="G47" s="36"/>
      <c r="H47" s="37"/>
    </row>
    <row r="48" spans="2:14" ht="15.75" customHeight="1" x14ac:dyDescent="0.2">
      <c r="B48" s="32" t="s">
        <v>75</v>
      </c>
      <c r="C48" s="33"/>
      <c r="D48" s="33"/>
      <c r="E48" s="34"/>
      <c r="F48" s="42" t="s">
        <v>77</v>
      </c>
      <c r="G48" s="43" t="s">
        <v>77</v>
      </c>
      <c r="H48" s="37"/>
    </row>
    <row r="49" spans="2:8" ht="15.75" customHeight="1" x14ac:dyDescent="0.2">
      <c r="B49" s="33"/>
      <c r="C49" s="33"/>
      <c r="D49" s="33"/>
      <c r="E49" s="34"/>
      <c r="F49" s="35"/>
      <c r="G49" s="36"/>
      <c r="H49" s="37"/>
    </row>
    <row r="50" spans="2:8" ht="15.75" customHeight="1" x14ac:dyDescent="0.2">
      <c r="B50" s="44" t="s">
        <v>79</v>
      </c>
      <c r="C50" s="44"/>
      <c r="D50" s="44"/>
      <c r="E50" s="45"/>
      <c r="F50" s="39">
        <v>101937.92</v>
      </c>
      <c r="G50" s="40">
        <v>0.61829999999999996</v>
      </c>
      <c r="H50" s="41"/>
    </row>
    <row r="51" spans="2:8" ht="15.75" customHeight="1" x14ac:dyDescent="0.2">
      <c r="B51" s="33"/>
      <c r="C51" s="33"/>
      <c r="D51" s="33"/>
      <c r="E51" s="34"/>
      <c r="F51" s="35"/>
      <c r="G51" s="36"/>
      <c r="H51" s="37"/>
    </row>
    <row r="52" spans="2:8" ht="15.75" customHeight="1" x14ac:dyDescent="0.2">
      <c r="B52" s="32" t="s">
        <v>80</v>
      </c>
      <c r="C52" s="33"/>
      <c r="D52" s="33"/>
      <c r="E52" s="34"/>
      <c r="F52" s="35"/>
      <c r="G52" s="36"/>
      <c r="H52" s="37"/>
    </row>
    <row r="53" spans="2:8" ht="15.75" customHeight="1" x14ac:dyDescent="0.2">
      <c r="B53" s="33"/>
      <c r="C53" s="33"/>
      <c r="D53" s="33"/>
      <c r="E53" s="34"/>
      <c r="F53" s="35"/>
      <c r="G53" s="36"/>
      <c r="H53" s="37"/>
    </row>
    <row r="54" spans="2:8" ht="15.75" customHeight="1" x14ac:dyDescent="0.2">
      <c r="B54" s="32" t="s">
        <v>81</v>
      </c>
      <c r="C54" s="33"/>
      <c r="D54" s="33"/>
      <c r="E54" s="34"/>
      <c r="F54" s="35"/>
      <c r="G54" s="36"/>
      <c r="H54" s="37"/>
    </row>
    <row r="55" spans="2:8" ht="15.75" customHeight="1" x14ac:dyDescent="0.2">
      <c r="B55" s="33" t="s">
        <v>241</v>
      </c>
      <c r="C55" s="33" t="s">
        <v>242</v>
      </c>
      <c r="D55" s="33" t="s">
        <v>84</v>
      </c>
      <c r="E55" s="34">
        <v>1000</v>
      </c>
      <c r="F55" s="35">
        <v>4903.08</v>
      </c>
      <c r="G55" s="36">
        <v>2.9700000000000001E-2</v>
      </c>
      <c r="H55" s="37">
        <v>6.5000000000000002E-2</v>
      </c>
    </row>
    <row r="56" spans="2:8" ht="15.75" customHeight="1" x14ac:dyDescent="0.2">
      <c r="B56" s="33" t="s">
        <v>243</v>
      </c>
      <c r="C56" s="33" t="s">
        <v>244</v>
      </c>
      <c r="D56" s="33" t="s">
        <v>84</v>
      </c>
      <c r="E56" s="34">
        <v>1000</v>
      </c>
      <c r="F56" s="35">
        <v>4884.34</v>
      </c>
      <c r="G56" s="36">
        <v>2.9600000000000001E-2</v>
      </c>
      <c r="H56" s="37">
        <v>6.7001000000000005E-2</v>
      </c>
    </row>
    <row r="57" spans="2:8" ht="15.75" customHeight="1" x14ac:dyDescent="0.2">
      <c r="B57" s="33" t="s">
        <v>245</v>
      </c>
      <c r="C57" s="33" t="s">
        <v>246</v>
      </c>
      <c r="D57" s="33" t="s">
        <v>87</v>
      </c>
      <c r="E57" s="34">
        <v>1000</v>
      </c>
      <c r="F57" s="35">
        <v>4881.12</v>
      </c>
      <c r="G57" s="36">
        <v>2.9600000000000001E-2</v>
      </c>
      <c r="H57" s="37">
        <v>6.7349999999999993E-2</v>
      </c>
    </row>
    <row r="58" spans="2:8" ht="15.75" customHeight="1" x14ac:dyDescent="0.2">
      <c r="B58" s="33" t="s">
        <v>247</v>
      </c>
      <c r="C58" s="33" t="s">
        <v>248</v>
      </c>
      <c r="D58" s="33" t="s">
        <v>84</v>
      </c>
      <c r="E58" s="34">
        <v>1000</v>
      </c>
      <c r="F58" s="35">
        <v>4867.38</v>
      </c>
      <c r="G58" s="36">
        <v>2.9499999999999998E-2</v>
      </c>
      <c r="H58" s="37">
        <v>6.7198999999999995E-2</v>
      </c>
    </row>
    <row r="59" spans="2:8" ht="15.75" customHeight="1" x14ac:dyDescent="0.2">
      <c r="B59" s="33" t="s">
        <v>249</v>
      </c>
      <c r="C59" s="33" t="s">
        <v>250</v>
      </c>
      <c r="D59" s="33" t="s">
        <v>84</v>
      </c>
      <c r="E59" s="34">
        <v>1000</v>
      </c>
      <c r="F59" s="35">
        <v>4866.38</v>
      </c>
      <c r="G59" s="36">
        <v>2.9499999999999998E-2</v>
      </c>
      <c r="H59" s="37">
        <v>6.7265000000000005E-2</v>
      </c>
    </row>
    <row r="60" spans="2:8" ht="15.75" customHeight="1" x14ac:dyDescent="0.2">
      <c r="B60" s="33" t="s">
        <v>251</v>
      </c>
      <c r="C60" s="33" t="s">
        <v>252</v>
      </c>
      <c r="D60" s="33" t="s">
        <v>87</v>
      </c>
      <c r="E60" s="34">
        <v>1000</v>
      </c>
      <c r="F60" s="35">
        <v>4834.51</v>
      </c>
      <c r="G60" s="36">
        <v>2.93E-2</v>
      </c>
      <c r="H60" s="37">
        <v>6.8651000000000004E-2</v>
      </c>
    </row>
    <row r="61" spans="2:8" ht="15.75" customHeight="1" x14ac:dyDescent="0.2">
      <c r="B61" s="33" t="s">
        <v>85</v>
      </c>
      <c r="C61" s="33" t="s">
        <v>253</v>
      </c>
      <c r="D61" s="33" t="s">
        <v>84</v>
      </c>
      <c r="E61" s="34">
        <v>1000</v>
      </c>
      <c r="F61" s="35">
        <v>4729.68</v>
      </c>
      <c r="G61" s="36">
        <v>2.87E-2</v>
      </c>
      <c r="H61" s="37">
        <v>7.1199999999999999E-2</v>
      </c>
    </row>
    <row r="62" spans="2:8" ht="15.75" customHeight="1" x14ac:dyDescent="0.2">
      <c r="B62" s="33" t="s">
        <v>82</v>
      </c>
      <c r="C62" s="33" t="s">
        <v>83</v>
      </c>
      <c r="D62" s="33" t="s">
        <v>84</v>
      </c>
      <c r="E62" s="34">
        <v>700</v>
      </c>
      <c r="F62" s="35">
        <v>3303.83</v>
      </c>
      <c r="G62" s="36">
        <v>0.02</v>
      </c>
      <c r="H62" s="37">
        <v>7.2000999999999996E-2</v>
      </c>
    </row>
    <row r="63" spans="2:8" ht="15.75" customHeight="1" x14ac:dyDescent="0.2">
      <c r="B63" s="33" t="s">
        <v>254</v>
      </c>
      <c r="C63" s="33" t="s">
        <v>255</v>
      </c>
      <c r="D63" s="33" t="s">
        <v>84</v>
      </c>
      <c r="E63" s="34">
        <v>500</v>
      </c>
      <c r="F63" s="35">
        <v>2429.38</v>
      </c>
      <c r="G63" s="36">
        <v>1.47E-2</v>
      </c>
      <c r="H63" s="37">
        <v>6.7581000000000002E-2</v>
      </c>
    </row>
    <row r="64" spans="2:8" ht="15.75" customHeight="1" x14ac:dyDescent="0.2">
      <c r="B64" s="33" t="s">
        <v>88</v>
      </c>
      <c r="C64" s="33" t="s">
        <v>89</v>
      </c>
      <c r="D64" s="33" t="s">
        <v>84</v>
      </c>
      <c r="E64" s="34">
        <v>300</v>
      </c>
      <c r="F64" s="35">
        <v>1400.88</v>
      </c>
      <c r="G64" s="36">
        <v>8.5000000000000006E-3</v>
      </c>
      <c r="H64" s="37">
        <v>7.5075000000000003E-2</v>
      </c>
    </row>
    <row r="65" spans="2:8" ht="15.75" customHeight="1" x14ac:dyDescent="0.2">
      <c r="B65" s="32" t="s">
        <v>75</v>
      </c>
      <c r="C65" s="32"/>
      <c r="D65" s="32"/>
      <c r="E65" s="38"/>
      <c r="F65" s="39">
        <v>41100.58</v>
      </c>
      <c r="G65" s="40">
        <v>0.2492</v>
      </c>
      <c r="H65" s="41"/>
    </row>
    <row r="66" spans="2:8" ht="15.75" customHeight="1" x14ac:dyDescent="0.2">
      <c r="B66" s="33"/>
      <c r="C66" s="33"/>
      <c r="D66" s="33"/>
      <c r="E66" s="34"/>
      <c r="F66" s="35"/>
      <c r="G66" s="36"/>
      <c r="H66" s="37"/>
    </row>
    <row r="67" spans="2:8" ht="15.75" customHeight="1" x14ac:dyDescent="0.2">
      <c r="B67" s="32" t="s">
        <v>172</v>
      </c>
      <c r="C67" s="33"/>
      <c r="D67" s="33"/>
      <c r="E67" s="34"/>
      <c r="F67" s="35"/>
      <c r="G67" s="36"/>
      <c r="H67" s="37"/>
    </row>
    <row r="68" spans="2:8" ht="15.75" customHeight="1" x14ac:dyDescent="0.2">
      <c r="B68" s="33" t="s">
        <v>256</v>
      </c>
      <c r="C68" s="33" t="s">
        <v>257</v>
      </c>
      <c r="D68" s="33" t="s">
        <v>52</v>
      </c>
      <c r="E68" s="34">
        <v>10000000</v>
      </c>
      <c r="F68" s="35">
        <v>9997.16</v>
      </c>
      <c r="G68" s="36">
        <v>6.0600000000000001E-2</v>
      </c>
      <c r="H68" s="37">
        <v>5.1845000000000002E-2</v>
      </c>
    </row>
    <row r="69" spans="2:8" ht="15.75" customHeight="1" x14ac:dyDescent="0.2">
      <c r="B69" s="33" t="s">
        <v>258</v>
      </c>
      <c r="C69" s="33" t="s">
        <v>259</v>
      </c>
      <c r="D69" s="33" t="s">
        <v>52</v>
      </c>
      <c r="E69" s="34">
        <v>5000000</v>
      </c>
      <c r="F69" s="35">
        <v>4959.47</v>
      </c>
      <c r="G69" s="36">
        <v>3.0099999999999998E-2</v>
      </c>
      <c r="H69" s="37">
        <v>5.1435000000000002E-2</v>
      </c>
    </row>
    <row r="70" spans="2:8" ht="15.75" customHeight="1" x14ac:dyDescent="0.2">
      <c r="B70" s="33" t="s">
        <v>260</v>
      </c>
      <c r="C70" s="33" t="s">
        <v>261</v>
      </c>
      <c r="D70" s="33" t="s">
        <v>52</v>
      </c>
      <c r="E70" s="34">
        <v>1000000</v>
      </c>
      <c r="F70" s="35">
        <v>974.48</v>
      </c>
      <c r="G70" s="36">
        <v>5.8999999999999999E-3</v>
      </c>
      <c r="H70" s="37">
        <v>5.6225999999999998E-2</v>
      </c>
    </row>
    <row r="71" spans="2:8" ht="15.75" customHeight="1" x14ac:dyDescent="0.2">
      <c r="B71" s="32" t="s">
        <v>75</v>
      </c>
      <c r="C71" s="32"/>
      <c r="D71" s="32"/>
      <c r="E71" s="38"/>
      <c r="F71" s="39">
        <v>15931.11</v>
      </c>
      <c r="G71" s="40">
        <v>9.6600000000000005E-2</v>
      </c>
      <c r="H71" s="41"/>
    </row>
    <row r="72" spans="2:8" ht="15.75" customHeight="1" x14ac:dyDescent="0.2">
      <c r="B72" s="33"/>
      <c r="C72" s="33"/>
      <c r="D72" s="33"/>
      <c r="E72" s="34"/>
      <c r="F72" s="35"/>
      <c r="G72" s="36"/>
      <c r="H72" s="37"/>
    </row>
    <row r="73" spans="2:8" ht="15.75" customHeight="1" x14ac:dyDescent="0.2">
      <c r="B73" s="44" t="s">
        <v>79</v>
      </c>
      <c r="C73" s="44"/>
      <c r="D73" s="44"/>
      <c r="E73" s="45"/>
      <c r="F73" s="39">
        <v>57031.69</v>
      </c>
      <c r="G73" s="40">
        <v>0.3458</v>
      </c>
      <c r="H73" s="41"/>
    </row>
    <row r="74" spans="2:8" ht="15.75" customHeight="1" x14ac:dyDescent="0.2">
      <c r="B74" s="33"/>
      <c r="C74" s="33"/>
      <c r="D74" s="33"/>
      <c r="E74" s="34"/>
      <c r="F74" s="35"/>
      <c r="G74" s="36"/>
      <c r="H74" s="37"/>
    </row>
    <row r="75" spans="2:8" ht="15.75" customHeight="1" x14ac:dyDescent="0.2">
      <c r="B75" s="33"/>
      <c r="C75" s="33"/>
      <c r="D75" s="33"/>
      <c r="E75" s="34"/>
      <c r="F75" s="35"/>
      <c r="G75" s="36"/>
      <c r="H75" s="37"/>
    </row>
    <row r="76" spans="2:8" ht="15.75" customHeight="1" x14ac:dyDescent="0.2">
      <c r="B76" s="32" t="s">
        <v>93</v>
      </c>
      <c r="C76" s="33"/>
      <c r="D76" s="33"/>
      <c r="E76" s="34"/>
      <c r="F76" s="35"/>
      <c r="G76" s="36"/>
      <c r="H76" s="37"/>
    </row>
    <row r="77" spans="2:8" ht="15.75" customHeight="1" x14ac:dyDescent="0.2">
      <c r="B77" s="32" t="s">
        <v>94</v>
      </c>
      <c r="C77" s="33"/>
      <c r="D77" s="33"/>
      <c r="E77" s="34"/>
      <c r="F77" s="35"/>
      <c r="G77" s="36"/>
      <c r="H77" s="37"/>
    </row>
    <row r="78" spans="2:8" ht="15.75" customHeight="1" x14ac:dyDescent="0.2">
      <c r="B78" s="33" t="s">
        <v>95</v>
      </c>
      <c r="C78" s="33" t="s">
        <v>96</v>
      </c>
      <c r="D78" s="33"/>
      <c r="E78" s="34">
        <v>4575.8689999999997</v>
      </c>
      <c r="F78" s="35">
        <v>547.76</v>
      </c>
      <c r="G78" s="36">
        <v>3.3E-3</v>
      </c>
      <c r="H78" s="37"/>
    </row>
    <row r="79" spans="2:8" ht="15.75" customHeight="1" x14ac:dyDescent="0.2">
      <c r="B79" s="33"/>
      <c r="C79" s="33"/>
      <c r="D79" s="33"/>
      <c r="E79" s="34"/>
      <c r="F79" s="35"/>
      <c r="G79" s="36"/>
      <c r="H79" s="37"/>
    </row>
    <row r="80" spans="2:8" ht="15.75" customHeight="1" x14ac:dyDescent="0.2">
      <c r="B80" s="44" t="s">
        <v>79</v>
      </c>
      <c r="C80" s="44"/>
      <c r="D80" s="44"/>
      <c r="E80" s="45"/>
      <c r="F80" s="39">
        <v>547.76</v>
      </c>
      <c r="G80" s="40">
        <v>3.3E-3</v>
      </c>
      <c r="H80" s="41"/>
    </row>
    <row r="81" spans="1:10" ht="15.75" customHeight="1" x14ac:dyDescent="0.2">
      <c r="B81" s="33"/>
      <c r="C81" s="33"/>
      <c r="D81" s="33"/>
      <c r="E81" s="34"/>
      <c r="F81" s="35"/>
      <c r="G81" s="36"/>
      <c r="H81" s="37"/>
    </row>
    <row r="82" spans="1:10" ht="15.75" customHeight="1" x14ac:dyDescent="0.2">
      <c r="B82" s="32" t="s">
        <v>97</v>
      </c>
      <c r="C82" s="33"/>
      <c r="D82" s="33"/>
      <c r="E82" s="34"/>
      <c r="F82" s="35"/>
      <c r="G82" s="36"/>
      <c r="H82" s="37"/>
    </row>
    <row r="83" spans="1:10" ht="15.75" customHeight="1" x14ac:dyDescent="0.2">
      <c r="B83" s="33" t="s">
        <v>98</v>
      </c>
      <c r="C83" s="33"/>
      <c r="D83" s="33"/>
      <c r="E83" s="34"/>
      <c r="F83" s="35">
        <v>15219.55</v>
      </c>
      <c r="G83" s="36">
        <v>9.2299999999999993E-2</v>
      </c>
      <c r="H83" s="37"/>
    </row>
    <row r="84" spans="1:10" ht="15.75" customHeight="1" x14ac:dyDescent="0.2">
      <c r="B84" s="32" t="s">
        <v>75</v>
      </c>
      <c r="C84" s="32"/>
      <c r="D84" s="32"/>
      <c r="E84" s="38"/>
      <c r="F84" s="39">
        <v>15219.55</v>
      </c>
      <c r="G84" s="40">
        <v>9.2299999999999993E-2</v>
      </c>
      <c r="H84" s="41"/>
    </row>
    <row r="85" spans="1:10" ht="15.75" customHeight="1" x14ac:dyDescent="0.2">
      <c r="B85" s="33"/>
      <c r="C85" s="33"/>
      <c r="D85" s="33"/>
      <c r="E85" s="34"/>
      <c r="F85" s="35"/>
      <c r="G85" s="36"/>
      <c r="H85" s="37"/>
    </row>
    <row r="86" spans="1:10" ht="15.75" customHeight="1" x14ac:dyDescent="0.2">
      <c r="B86" s="44" t="s">
        <v>79</v>
      </c>
      <c r="C86" s="44"/>
      <c r="D86" s="44"/>
      <c r="E86" s="45"/>
      <c r="F86" s="39">
        <v>15219.55</v>
      </c>
      <c r="G86" s="40">
        <v>9.2299999999999993E-2</v>
      </c>
      <c r="H86" s="41"/>
      <c r="I86" s="120"/>
      <c r="J86" s="120"/>
    </row>
    <row r="87" spans="1:10" ht="15.75" customHeight="1" x14ac:dyDescent="0.2">
      <c r="B87" s="33" t="s">
        <v>99</v>
      </c>
      <c r="C87" s="33"/>
      <c r="D87" s="33"/>
      <c r="E87" s="34"/>
      <c r="F87" s="83">
        <v>-9849.36</v>
      </c>
      <c r="G87" s="84">
        <f>F87/F88</f>
        <v>-5.9733796776421461E-2</v>
      </c>
      <c r="H87" s="37"/>
    </row>
    <row r="88" spans="1:10" ht="15.75" customHeight="1" x14ac:dyDescent="0.2">
      <c r="B88" s="46" t="s">
        <v>100</v>
      </c>
      <c r="C88" s="46"/>
      <c r="D88" s="46"/>
      <c r="E88" s="47"/>
      <c r="F88" s="48">
        <v>164887.56</v>
      </c>
      <c r="G88" s="49">
        <v>1</v>
      </c>
      <c r="H88" s="50"/>
      <c r="I88" s="120"/>
    </row>
    <row r="89" spans="1:10" ht="15.75" customHeight="1" x14ac:dyDescent="0.2">
      <c r="B89" s="2"/>
    </row>
    <row r="90" spans="1:10" ht="15.75" customHeight="1" x14ac:dyDescent="0.2">
      <c r="B90" s="15" t="s">
        <v>101</v>
      </c>
      <c r="G90" s="121"/>
    </row>
    <row r="91" spans="1:10" ht="15.75" customHeight="1" x14ac:dyDescent="0.2">
      <c r="B91" s="15" t="s">
        <v>102</v>
      </c>
    </row>
    <row r="93" spans="1:10" ht="15.75" customHeight="1" x14ac:dyDescent="0.2">
      <c r="B93" s="19" t="s">
        <v>292</v>
      </c>
      <c r="C93" s="76"/>
      <c r="D93" s="76"/>
      <c r="E93" s="17"/>
      <c r="F93" s="18">
        <v>2500</v>
      </c>
      <c r="G93" s="104">
        <v>1.52E-2</v>
      </c>
      <c r="H93" s="105"/>
    </row>
    <row r="94" spans="1:10" ht="15.75" customHeight="1" x14ac:dyDescent="0.2">
      <c r="B94" s="76" t="s">
        <v>293</v>
      </c>
      <c r="C94" s="76"/>
      <c r="D94" s="76"/>
      <c r="E94" s="17"/>
      <c r="F94" s="106">
        <v>2500</v>
      </c>
      <c r="G94" s="20">
        <v>1.52E-2</v>
      </c>
      <c r="H94" s="105"/>
    </row>
    <row r="96" spans="1:10" ht="15.75" customHeight="1" x14ac:dyDescent="0.2">
      <c r="A96" s="7"/>
      <c r="B96" s="51" t="s">
        <v>103</v>
      </c>
      <c r="C96" s="85"/>
      <c r="D96" s="85"/>
      <c r="E96" s="85"/>
      <c r="F96" s="52"/>
      <c r="G96" s="52"/>
      <c r="H96" s="54"/>
    </row>
    <row r="97" spans="1:8" ht="15.75" customHeight="1" x14ac:dyDescent="0.2">
      <c r="A97" s="7"/>
      <c r="B97" s="55" t="s">
        <v>104</v>
      </c>
      <c r="C97" s="86"/>
      <c r="D97" s="86"/>
      <c r="E97" s="86"/>
      <c r="F97" s="7"/>
      <c r="G97" s="7"/>
      <c r="H97" s="57"/>
    </row>
    <row r="98" spans="1:8" ht="15.75" customHeight="1" x14ac:dyDescent="0.2">
      <c r="A98" s="7"/>
      <c r="B98" s="94" t="s">
        <v>105</v>
      </c>
      <c r="C98" s="86"/>
      <c r="D98" s="86"/>
      <c r="E98" s="86"/>
      <c r="F98" s="7"/>
      <c r="G98" s="7"/>
      <c r="H98" s="57"/>
    </row>
    <row r="99" spans="1:8" ht="15.75" customHeight="1" x14ac:dyDescent="0.2">
      <c r="A99" s="7"/>
      <c r="B99" s="87"/>
      <c r="C99" s="60">
        <v>46265</v>
      </c>
      <c r="D99" s="60">
        <v>46248</v>
      </c>
      <c r="E99" s="86"/>
      <c r="F99" s="7"/>
      <c r="G99" s="7"/>
      <c r="H99" s="57"/>
    </row>
    <row r="100" spans="1:8" ht="15.75" customHeight="1" x14ac:dyDescent="0.2">
      <c r="A100" s="7"/>
      <c r="B100" s="87" t="s">
        <v>106</v>
      </c>
      <c r="C100" s="61"/>
      <c r="D100" s="61"/>
      <c r="E100" s="86"/>
      <c r="F100" s="7"/>
      <c r="G100" s="7"/>
      <c r="H100" s="57"/>
    </row>
    <row r="101" spans="1:8" ht="15.75" customHeight="1" x14ac:dyDescent="0.2">
      <c r="A101" s="62"/>
      <c r="B101" s="87" t="s">
        <v>107</v>
      </c>
      <c r="C101" s="63">
        <v>36.880000000000003</v>
      </c>
      <c r="D101" s="63">
        <v>36.9664</v>
      </c>
      <c r="E101" s="86"/>
      <c r="F101" s="7"/>
      <c r="G101" s="7"/>
      <c r="H101" s="57"/>
    </row>
    <row r="102" spans="1:8" ht="15.75" customHeight="1" x14ac:dyDescent="0.2">
      <c r="A102" s="62"/>
      <c r="B102" s="87" t="s">
        <v>262</v>
      </c>
      <c r="C102" s="63">
        <v>11.8325</v>
      </c>
      <c r="D102" s="63">
        <v>11.860200000000001</v>
      </c>
      <c r="E102" s="86"/>
      <c r="F102" s="7"/>
      <c r="G102" s="7"/>
      <c r="H102" s="57"/>
    </row>
    <row r="103" spans="1:8" ht="15.75" customHeight="1" x14ac:dyDescent="0.2">
      <c r="A103" s="62"/>
      <c r="B103" s="87" t="s">
        <v>263</v>
      </c>
      <c r="C103" s="63">
        <v>10.3695</v>
      </c>
      <c r="D103" s="63">
        <v>10.393800000000001</v>
      </c>
      <c r="E103" s="86"/>
      <c r="F103" s="7"/>
      <c r="G103" s="7"/>
      <c r="H103" s="57"/>
    </row>
    <row r="104" spans="1:8" ht="15.75" customHeight="1" x14ac:dyDescent="0.2">
      <c r="A104" s="62"/>
      <c r="B104" s="87" t="s">
        <v>264</v>
      </c>
      <c r="C104" s="63">
        <v>13.8028</v>
      </c>
      <c r="D104" s="63">
        <v>13.835100000000001</v>
      </c>
      <c r="E104" s="86"/>
      <c r="F104" s="7"/>
      <c r="G104" s="7"/>
      <c r="H104" s="57"/>
    </row>
    <row r="105" spans="1:8" ht="15.75" customHeight="1" x14ac:dyDescent="0.2">
      <c r="A105" s="62"/>
      <c r="B105" s="87" t="s">
        <v>265</v>
      </c>
      <c r="C105" s="63">
        <v>39.978900000000003</v>
      </c>
      <c r="D105" s="63">
        <v>40.065600000000003</v>
      </c>
      <c r="E105" s="86"/>
      <c r="F105" s="7"/>
      <c r="G105" s="7"/>
      <c r="H105" s="57"/>
    </row>
    <row r="106" spans="1:8" ht="15.75" customHeight="1" x14ac:dyDescent="0.2">
      <c r="A106" s="62"/>
      <c r="B106" s="87" t="s">
        <v>266</v>
      </c>
      <c r="C106" s="63">
        <v>14.2866</v>
      </c>
      <c r="D106" s="63">
        <v>14.317600000000001</v>
      </c>
      <c r="E106" s="86"/>
      <c r="F106" s="7"/>
      <c r="G106" s="7"/>
      <c r="H106" s="57"/>
    </row>
    <row r="107" spans="1:8" ht="15.75" customHeight="1" x14ac:dyDescent="0.2">
      <c r="A107" s="62"/>
      <c r="B107" s="87" t="s">
        <v>267</v>
      </c>
      <c r="C107" s="63">
        <v>10.040100000000001</v>
      </c>
      <c r="D107" s="63">
        <v>10.0619</v>
      </c>
      <c r="E107" s="86"/>
      <c r="F107" s="7"/>
      <c r="G107" s="7"/>
      <c r="H107" s="57"/>
    </row>
    <row r="108" spans="1:8" ht="15.75" customHeight="1" x14ac:dyDescent="0.2">
      <c r="A108" s="62"/>
      <c r="B108" s="87" t="s">
        <v>268</v>
      </c>
      <c r="C108" s="63">
        <v>15.0566</v>
      </c>
      <c r="D108" s="63">
        <v>15.0892</v>
      </c>
      <c r="E108" s="86"/>
      <c r="F108" s="7"/>
      <c r="G108" s="7"/>
      <c r="H108" s="57"/>
    </row>
    <row r="109" spans="1:8" ht="15.75" customHeight="1" x14ac:dyDescent="0.2">
      <c r="A109" s="7"/>
      <c r="B109" s="55" t="s">
        <v>269</v>
      </c>
      <c r="C109" s="86"/>
      <c r="D109" s="86"/>
      <c r="E109" s="86"/>
      <c r="F109" s="7"/>
      <c r="G109" s="7"/>
      <c r="H109" s="57"/>
    </row>
    <row r="110" spans="1:8" ht="15.75" customHeight="1" x14ac:dyDescent="0.2">
      <c r="A110" s="7"/>
      <c r="B110" s="87" t="s">
        <v>270</v>
      </c>
      <c r="C110" s="61" t="s">
        <v>271</v>
      </c>
      <c r="D110" s="61" t="s">
        <v>272</v>
      </c>
      <c r="E110" s="61" t="s">
        <v>272</v>
      </c>
      <c r="F110" s="7"/>
      <c r="G110" s="7"/>
      <c r="H110" s="57"/>
    </row>
    <row r="111" spans="1:8" ht="15.75" customHeight="1" x14ac:dyDescent="0.2">
      <c r="A111" s="7"/>
      <c r="B111" s="87"/>
      <c r="C111" s="61"/>
      <c r="D111" s="61" t="s">
        <v>273</v>
      </c>
      <c r="E111" s="61" t="s">
        <v>93</v>
      </c>
      <c r="F111" s="7"/>
      <c r="G111" s="7"/>
      <c r="H111" s="57"/>
    </row>
    <row r="112" spans="1:8" ht="15.75" customHeight="1" x14ac:dyDescent="0.2">
      <c r="A112" s="7"/>
      <c r="B112" s="87" t="s">
        <v>266</v>
      </c>
      <c r="C112" s="98" t="s">
        <v>274</v>
      </c>
      <c r="D112" s="99">
        <v>6.1054249999999997E-2</v>
      </c>
      <c r="E112" s="99">
        <v>6.1054249999999997E-2</v>
      </c>
      <c r="F112" s="7"/>
      <c r="G112" s="7"/>
      <c r="H112" s="57"/>
    </row>
    <row r="113" spans="1:8" ht="15.75" customHeight="1" x14ac:dyDescent="0.2">
      <c r="A113" s="7"/>
      <c r="B113" s="87" t="s">
        <v>267</v>
      </c>
      <c r="C113" s="98" t="s">
        <v>274</v>
      </c>
      <c r="D113" s="99">
        <v>3.8380629999999999E-2</v>
      </c>
      <c r="E113" s="99">
        <v>3.8380629999999999E-2</v>
      </c>
      <c r="F113" s="7"/>
      <c r="G113" s="7"/>
      <c r="H113" s="57"/>
    </row>
    <row r="114" spans="1:8" ht="15.75" customHeight="1" x14ac:dyDescent="0.2">
      <c r="A114" s="7"/>
      <c r="B114" s="87" t="s">
        <v>263</v>
      </c>
      <c r="C114" s="98" t="s">
        <v>274</v>
      </c>
      <c r="D114" s="99">
        <v>3.8158120000000004E-2</v>
      </c>
      <c r="E114" s="99">
        <v>3.8158120000000004E-2</v>
      </c>
      <c r="F114" s="7"/>
      <c r="G114" s="7"/>
      <c r="H114" s="57"/>
    </row>
    <row r="115" spans="1:8" ht="15.75" customHeight="1" x14ac:dyDescent="0.2">
      <c r="A115" s="7"/>
      <c r="B115" s="55" t="s">
        <v>116</v>
      </c>
      <c r="C115" s="86"/>
      <c r="D115" s="86"/>
      <c r="E115" s="86"/>
      <c r="F115" s="7"/>
      <c r="G115" s="7"/>
      <c r="H115" s="57"/>
    </row>
    <row r="116" spans="1:8" ht="15.75" customHeight="1" x14ac:dyDescent="0.2">
      <c r="A116" s="7"/>
      <c r="B116" s="55" t="s">
        <v>117</v>
      </c>
      <c r="C116" s="86"/>
      <c r="D116" s="86"/>
      <c r="E116" s="86"/>
      <c r="F116" s="7"/>
      <c r="G116" s="7"/>
      <c r="H116" s="57"/>
    </row>
    <row r="117" spans="1:8" ht="15.75" customHeight="1" x14ac:dyDescent="0.2">
      <c r="A117" s="7"/>
      <c r="B117" s="16" t="s">
        <v>275</v>
      </c>
      <c r="C117" s="86"/>
      <c r="D117" s="86"/>
      <c r="E117" s="86"/>
      <c r="F117" s="7"/>
      <c r="G117" s="7"/>
      <c r="H117" s="57"/>
    </row>
    <row r="118" spans="1:8" ht="15.75" customHeight="1" x14ac:dyDescent="0.2">
      <c r="A118" s="7"/>
      <c r="B118" s="16" t="s">
        <v>276</v>
      </c>
      <c r="C118" s="86"/>
      <c r="D118" s="86"/>
      <c r="E118" s="86"/>
      <c r="F118" s="7"/>
      <c r="G118" s="7"/>
      <c r="H118" s="57"/>
    </row>
    <row r="119" spans="1:8" ht="15.75" customHeight="1" x14ac:dyDescent="0.2">
      <c r="A119" s="7"/>
      <c r="B119" s="16" t="s">
        <v>277</v>
      </c>
      <c r="C119" s="86"/>
      <c r="D119" s="86"/>
      <c r="E119" s="86"/>
      <c r="F119" s="7"/>
      <c r="G119" s="7"/>
      <c r="H119" s="57"/>
    </row>
    <row r="120" spans="1:8" ht="15.75" customHeight="1" x14ac:dyDescent="0.2">
      <c r="A120" s="7"/>
      <c r="B120" s="16" t="s">
        <v>278</v>
      </c>
      <c r="C120" s="86"/>
      <c r="D120" s="86"/>
      <c r="E120" s="86"/>
      <c r="F120" s="7"/>
      <c r="G120" s="7"/>
      <c r="H120" s="57"/>
    </row>
    <row r="121" spans="1:8" ht="15.75" customHeight="1" x14ac:dyDescent="0.2">
      <c r="A121" s="7"/>
      <c r="B121" s="16" t="s">
        <v>279</v>
      </c>
      <c r="C121" s="86"/>
      <c r="D121" s="86"/>
      <c r="E121" s="86"/>
      <c r="F121" s="7"/>
      <c r="G121" s="7"/>
      <c r="H121" s="57"/>
    </row>
    <row r="122" spans="1:8" ht="15.75" customHeight="1" x14ac:dyDescent="0.2">
      <c r="B122" s="100" t="s">
        <v>280</v>
      </c>
      <c r="C122" s="100" t="s">
        <v>281</v>
      </c>
      <c r="D122" s="100" t="s">
        <v>282</v>
      </c>
      <c r="E122" s="100" t="s">
        <v>283</v>
      </c>
      <c r="F122" s="100" t="s">
        <v>284</v>
      </c>
      <c r="G122" s="2"/>
      <c r="H122" s="26"/>
    </row>
    <row r="123" spans="1:8" ht="15.75" customHeight="1" x14ac:dyDescent="0.2">
      <c r="B123" s="137" t="s">
        <v>285</v>
      </c>
      <c r="C123" s="101" t="s">
        <v>286</v>
      </c>
      <c r="D123" s="102" t="s">
        <v>287</v>
      </c>
      <c r="E123" s="103">
        <v>47343</v>
      </c>
      <c r="F123" s="17">
        <v>-2500</v>
      </c>
      <c r="G123" s="2"/>
      <c r="H123" s="26"/>
    </row>
    <row r="124" spans="1:8" ht="15.75" customHeight="1" x14ac:dyDescent="0.2">
      <c r="B124" s="138"/>
      <c r="C124" s="101" t="s">
        <v>288</v>
      </c>
      <c r="D124" s="102" t="s">
        <v>289</v>
      </c>
      <c r="E124" s="103">
        <v>46266</v>
      </c>
      <c r="F124" s="17">
        <v>2500</v>
      </c>
      <c r="G124" s="2"/>
      <c r="H124" s="26"/>
    </row>
    <row r="125" spans="1:8" ht="15.75" customHeight="1" x14ac:dyDescent="0.2">
      <c r="B125" s="16" t="s">
        <v>290</v>
      </c>
      <c r="C125" s="86"/>
      <c r="D125" s="86"/>
      <c r="E125" s="86"/>
      <c r="F125" s="7"/>
      <c r="G125" s="7"/>
      <c r="H125" s="57"/>
    </row>
    <row r="126" spans="1:8" ht="15.75" customHeight="1" x14ac:dyDescent="0.2">
      <c r="B126" s="64" t="s">
        <v>291</v>
      </c>
      <c r="C126" s="86"/>
      <c r="D126" s="86"/>
      <c r="E126" s="86"/>
      <c r="F126" s="7"/>
      <c r="G126" s="7"/>
      <c r="H126" s="57"/>
    </row>
    <row r="127" spans="1:8" ht="15.75" customHeight="1" x14ac:dyDescent="0.2">
      <c r="B127" s="55" t="s">
        <v>120</v>
      </c>
      <c r="C127" s="86"/>
      <c r="D127" s="86"/>
      <c r="E127" s="86"/>
      <c r="F127" s="7"/>
      <c r="G127" s="7"/>
      <c r="H127" s="57"/>
    </row>
    <row r="128" spans="1:8" ht="15.75" customHeight="1" x14ac:dyDescent="0.2">
      <c r="B128" s="55" t="s">
        <v>121</v>
      </c>
      <c r="C128" s="86"/>
      <c r="D128" s="86"/>
      <c r="E128" s="86"/>
      <c r="F128" s="7"/>
      <c r="G128" s="7"/>
      <c r="H128" s="57"/>
    </row>
    <row r="129" spans="2:8" ht="15.75" customHeight="1" x14ac:dyDescent="0.2">
      <c r="B129" s="94"/>
      <c r="C129" s="95"/>
      <c r="D129" s="95"/>
      <c r="E129" s="95"/>
      <c r="F129" s="96"/>
      <c r="G129" s="96"/>
      <c r="H129" s="97"/>
    </row>
    <row r="131" spans="2:8" ht="15.75" customHeight="1" thickBot="1" x14ac:dyDescent="0.25"/>
    <row r="132" spans="2:8" ht="39.75" customHeight="1" thickBot="1" x14ac:dyDescent="0.3">
      <c r="B132" s="65" t="s">
        <v>122</v>
      </c>
      <c r="C132" s="66" t="s">
        <v>123</v>
      </c>
      <c r="D132" s="66" t="s">
        <v>124</v>
      </c>
      <c r="E132"/>
    </row>
    <row r="133" spans="2:8" ht="39.75" customHeight="1" x14ac:dyDescent="0.25">
      <c r="B133" s="88" t="s">
        <v>294</v>
      </c>
      <c r="C133" s="126"/>
      <c r="D133" s="68" t="s">
        <v>295</v>
      </c>
      <c r="E133"/>
    </row>
    <row r="134" spans="2:8" ht="39.75" customHeight="1" x14ac:dyDescent="0.25">
      <c r="B134" s="129" t="s">
        <v>296</v>
      </c>
      <c r="C134" s="127"/>
      <c r="D134" s="131"/>
      <c r="E134"/>
    </row>
    <row r="135" spans="2:8" ht="39.75" customHeight="1" x14ac:dyDescent="0.25">
      <c r="B135" s="129"/>
      <c r="C135" s="127"/>
      <c r="D135" s="131"/>
      <c r="E135"/>
    </row>
    <row r="136" spans="2:8" ht="39.75" customHeight="1" x14ac:dyDescent="0.25">
      <c r="B136" s="129"/>
      <c r="C136" s="127"/>
      <c r="D136" s="131"/>
      <c r="E136"/>
    </row>
    <row r="137" spans="2:8" ht="39.75" customHeight="1" thickBot="1" x14ac:dyDescent="0.3">
      <c r="B137" s="130"/>
      <c r="C137" s="128"/>
      <c r="D137" s="132"/>
      <c r="E137"/>
    </row>
    <row r="138" spans="2:8" ht="15.75" customHeight="1" x14ac:dyDescent="0.2">
      <c r="B138" s="9" t="s">
        <v>128</v>
      </c>
    </row>
    <row r="139" spans="2:8" ht="15.75" customHeight="1" x14ac:dyDescent="0.2">
      <c r="B139" s="9" t="s">
        <v>129</v>
      </c>
    </row>
    <row r="140" spans="2:8" ht="15.75" customHeight="1" x14ac:dyDescent="0.2">
      <c r="B140" s="9" t="s">
        <v>130</v>
      </c>
    </row>
    <row r="142" spans="2:8" ht="15.75" customHeight="1" x14ac:dyDescent="0.25">
      <c r="B142" s="133" t="s">
        <v>131</v>
      </c>
      <c r="C142" s="134"/>
      <c r="D142" s="134"/>
      <c r="E142" s="134"/>
    </row>
    <row r="143" spans="2:8" ht="30" customHeight="1" x14ac:dyDescent="0.25">
      <c r="B143" s="70" t="s">
        <v>132</v>
      </c>
      <c r="C143" s="135" t="s">
        <v>133</v>
      </c>
      <c r="D143" s="135" t="s">
        <v>134</v>
      </c>
      <c r="E143" s="135" t="s">
        <v>135</v>
      </c>
    </row>
    <row r="144" spans="2:8" ht="15.75" customHeight="1" x14ac:dyDescent="0.25">
      <c r="B144" s="70" t="s">
        <v>136</v>
      </c>
      <c r="C144" s="136"/>
      <c r="D144" s="136"/>
      <c r="E144" s="136"/>
    </row>
    <row r="145" spans="2:5" ht="15.75" customHeight="1" x14ac:dyDescent="0.25">
      <c r="B145" s="70" t="s">
        <v>137</v>
      </c>
      <c r="C145" s="71"/>
      <c r="D145" s="72"/>
      <c r="E145" s="72"/>
    </row>
    <row r="146" spans="2:5" ht="15.75" customHeight="1" x14ac:dyDescent="0.25">
      <c r="B146" s="70" t="s">
        <v>138</v>
      </c>
      <c r="C146" s="72"/>
      <c r="D146" s="73"/>
      <c r="E146" s="72"/>
    </row>
    <row r="147" spans="2:5" ht="15.75" customHeight="1" x14ac:dyDescent="0.25">
      <c r="B147" s="70" t="s">
        <v>139</v>
      </c>
      <c r="C147" s="75" t="s">
        <v>164</v>
      </c>
      <c r="D147" s="91"/>
      <c r="E147" s="72"/>
    </row>
    <row r="148" spans="2:5" ht="15.75" customHeight="1" x14ac:dyDescent="0.25">
      <c r="B148" s="14" t="s">
        <v>297</v>
      </c>
      <c r="C148" s="76"/>
      <c r="D148" s="72"/>
      <c r="E148" s="72"/>
    </row>
    <row r="149" spans="2:5" ht="15.75" customHeight="1" thickBot="1" x14ac:dyDescent="0.25"/>
    <row r="150" spans="2:5" ht="15.75" customHeight="1" thickBot="1" x14ac:dyDescent="0.25">
      <c r="B150" s="77"/>
      <c r="C150" s="78" t="s">
        <v>142</v>
      </c>
    </row>
    <row r="151" spans="2:5" ht="15.75" customHeight="1" thickBot="1" x14ac:dyDescent="0.25">
      <c r="B151" s="79" t="s">
        <v>143</v>
      </c>
      <c r="C151" s="92" t="s">
        <v>23</v>
      </c>
    </row>
    <row r="152" spans="2:5" ht="15.75" customHeight="1" thickBot="1" x14ac:dyDescent="0.25">
      <c r="B152" s="79" t="s">
        <v>144</v>
      </c>
      <c r="C152" s="81" t="s">
        <v>298</v>
      </c>
    </row>
    <row r="153" spans="2:5" ht="15.75" customHeight="1" thickBot="1" x14ac:dyDescent="0.25">
      <c r="B153" s="79" t="s">
        <v>146</v>
      </c>
      <c r="C153" s="82">
        <v>7.0009654096175842</v>
      </c>
    </row>
    <row r="154" spans="2:5" ht="15.75" customHeight="1" thickBot="1" x14ac:dyDescent="0.25">
      <c r="B154" s="79" t="s">
        <v>147</v>
      </c>
      <c r="C154" s="82" t="s">
        <v>299</v>
      </c>
    </row>
    <row r="155" spans="2:5" ht="15.75" customHeight="1" thickBot="1" x14ac:dyDescent="0.25">
      <c r="B155" s="79" t="s">
        <v>149</v>
      </c>
      <c r="C155" s="82" t="s">
        <v>300</v>
      </c>
    </row>
    <row r="156" spans="2:5" ht="15.75" customHeight="1" thickBot="1" x14ac:dyDescent="0.25">
      <c r="B156" s="79" t="s">
        <v>151</v>
      </c>
      <c r="C156" s="82" t="s">
        <v>152</v>
      </c>
    </row>
    <row r="157" spans="2:5" ht="15.75" customHeight="1" thickBot="1" x14ac:dyDescent="0.25">
      <c r="B157" s="124" t="s">
        <v>153</v>
      </c>
      <c r="C157" s="125"/>
    </row>
    <row r="158" spans="2:5" ht="15.75" customHeight="1" thickBot="1" x14ac:dyDescent="0.25">
      <c r="B158" s="124" t="s">
        <v>154</v>
      </c>
      <c r="C158" s="125"/>
    </row>
  </sheetData>
  <mergeCells count="10">
    <mergeCell ref="B157:C157"/>
    <mergeCell ref="B158:C158"/>
    <mergeCell ref="B123:B124"/>
    <mergeCell ref="C133:C137"/>
    <mergeCell ref="B134:B137"/>
    <mergeCell ref="D134:D137"/>
    <mergeCell ref="B142:E142"/>
    <mergeCell ref="C143:C144"/>
    <mergeCell ref="D143:D144"/>
    <mergeCell ref="E143:E144"/>
  </mergeCells>
  <hyperlinks>
    <hyperlink ref="G1" location="'Sheet1'!A1" display="Index" xr:uid="{11EDB34C-CA8A-436E-9025-2A8DB0C43BB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6BF4-242C-44C6-838C-9B8E34FCD143}">
  <dimension ref="A1:N10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107" t="s">
        <v>301</v>
      </c>
      <c r="C5" s="27"/>
      <c r="D5" s="27"/>
      <c r="E5" s="28"/>
      <c r="F5" s="29"/>
      <c r="G5" s="30"/>
      <c r="H5" s="31"/>
    </row>
    <row r="6" spans="2:8" ht="15.75" customHeight="1" x14ac:dyDescent="0.2">
      <c r="B6" s="32" t="s">
        <v>302</v>
      </c>
      <c r="C6" s="33"/>
      <c r="D6" s="33"/>
      <c r="E6" s="34"/>
      <c r="F6" s="35"/>
      <c r="G6" s="36"/>
      <c r="H6" s="37"/>
    </row>
    <row r="7" spans="2:8" ht="15.75" customHeight="1" x14ac:dyDescent="0.2">
      <c r="B7" s="33" t="s">
        <v>303</v>
      </c>
      <c r="C7" s="33" t="s">
        <v>304</v>
      </c>
      <c r="D7" s="33" t="s">
        <v>305</v>
      </c>
      <c r="E7" s="34">
        <v>3400</v>
      </c>
      <c r="F7" s="35">
        <v>67.48</v>
      </c>
      <c r="G7" s="36">
        <v>1.44E-2</v>
      </c>
      <c r="H7" s="37"/>
    </row>
    <row r="8" spans="2:8" ht="15.75" customHeight="1" x14ac:dyDescent="0.2">
      <c r="B8" s="33" t="s">
        <v>306</v>
      </c>
      <c r="C8" s="33" t="s">
        <v>307</v>
      </c>
      <c r="D8" s="33" t="s">
        <v>305</v>
      </c>
      <c r="E8" s="34">
        <v>650</v>
      </c>
      <c r="F8" s="35">
        <v>61.54</v>
      </c>
      <c r="G8" s="36">
        <v>1.3100000000000001E-2</v>
      </c>
      <c r="H8" s="37"/>
    </row>
    <row r="9" spans="2:8" ht="15.75" customHeight="1" x14ac:dyDescent="0.2">
      <c r="B9" s="33" t="s">
        <v>308</v>
      </c>
      <c r="C9" s="33" t="s">
        <v>309</v>
      </c>
      <c r="D9" s="33" t="s">
        <v>310</v>
      </c>
      <c r="E9" s="34">
        <v>500</v>
      </c>
      <c r="F9" s="35">
        <v>60.65</v>
      </c>
      <c r="G9" s="36">
        <v>1.29E-2</v>
      </c>
      <c r="H9" s="37"/>
    </row>
    <row r="10" spans="2:8" ht="15.75" customHeight="1" x14ac:dyDescent="0.2">
      <c r="B10" s="33" t="s">
        <v>311</v>
      </c>
      <c r="C10" s="33" t="s">
        <v>312</v>
      </c>
      <c r="D10" s="33" t="s">
        <v>313</v>
      </c>
      <c r="E10" s="34">
        <v>3700</v>
      </c>
      <c r="F10" s="35">
        <v>53.8</v>
      </c>
      <c r="G10" s="36">
        <v>1.15E-2</v>
      </c>
      <c r="H10" s="37"/>
    </row>
    <row r="11" spans="2:8" ht="15.75" customHeight="1" x14ac:dyDescent="0.2">
      <c r="B11" s="33" t="s">
        <v>314</v>
      </c>
      <c r="C11" s="33" t="s">
        <v>315</v>
      </c>
      <c r="D11" s="33" t="s">
        <v>316</v>
      </c>
      <c r="E11" s="34">
        <v>15000</v>
      </c>
      <c r="F11" s="35">
        <v>52.43</v>
      </c>
      <c r="G11" s="36">
        <v>1.12E-2</v>
      </c>
      <c r="H11" s="37"/>
    </row>
    <row r="12" spans="2:8" ht="15.75" customHeight="1" x14ac:dyDescent="0.2">
      <c r="B12" s="33" t="s">
        <v>317</v>
      </c>
      <c r="C12" s="33" t="s">
        <v>318</v>
      </c>
      <c r="D12" s="33" t="s">
        <v>305</v>
      </c>
      <c r="E12" s="34">
        <v>900</v>
      </c>
      <c r="F12" s="35">
        <v>45.59</v>
      </c>
      <c r="G12" s="36">
        <v>9.7000000000000003E-3</v>
      </c>
      <c r="H12" s="37"/>
    </row>
    <row r="13" spans="2:8" ht="15.75" customHeight="1" x14ac:dyDescent="0.2">
      <c r="B13" s="33" t="s">
        <v>319</v>
      </c>
      <c r="C13" s="33" t="s">
        <v>320</v>
      </c>
      <c r="D13" s="33" t="s">
        <v>310</v>
      </c>
      <c r="E13" s="34">
        <v>1354</v>
      </c>
      <c r="F13" s="35">
        <v>44.44</v>
      </c>
      <c r="G13" s="36">
        <v>9.4999999999999998E-3</v>
      </c>
      <c r="H13" s="37"/>
    </row>
    <row r="14" spans="2:8" ht="15.75" customHeight="1" x14ac:dyDescent="0.2">
      <c r="B14" s="33" t="s">
        <v>321</v>
      </c>
      <c r="C14" s="33" t="s">
        <v>322</v>
      </c>
      <c r="D14" s="33" t="s">
        <v>323</v>
      </c>
      <c r="E14" s="34">
        <v>5400</v>
      </c>
      <c r="F14" s="35">
        <v>44.28</v>
      </c>
      <c r="G14" s="36">
        <v>9.4000000000000004E-3</v>
      </c>
      <c r="H14" s="37"/>
    </row>
    <row r="15" spans="2:8" ht="15.75" customHeight="1" x14ac:dyDescent="0.2">
      <c r="B15" s="33" t="s">
        <v>324</v>
      </c>
      <c r="C15" s="33" t="s">
        <v>325</v>
      </c>
      <c r="D15" s="33" t="s">
        <v>326</v>
      </c>
      <c r="E15" s="34">
        <v>3400</v>
      </c>
      <c r="F15" s="35">
        <v>37.74</v>
      </c>
      <c r="G15" s="36">
        <v>8.0999999999999996E-3</v>
      </c>
      <c r="H15" s="37"/>
    </row>
    <row r="16" spans="2:8" ht="15.75" customHeight="1" x14ac:dyDescent="0.2">
      <c r="B16" s="33" t="s">
        <v>327</v>
      </c>
      <c r="C16" s="33" t="s">
        <v>328</v>
      </c>
      <c r="D16" s="33" t="s">
        <v>329</v>
      </c>
      <c r="E16" s="34">
        <v>9000</v>
      </c>
      <c r="F16" s="35">
        <v>37.299999999999997</v>
      </c>
      <c r="G16" s="36">
        <v>8.0000000000000002E-3</v>
      </c>
      <c r="H16" s="37"/>
    </row>
    <row r="17" spans="2:8" ht="15.75" customHeight="1" x14ac:dyDescent="0.2">
      <c r="B17" s="33" t="s">
        <v>330</v>
      </c>
      <c r="C17" s="33" t="s">
        <v>331</v>
      </c>
      <c r="D17" s="33" t="s">
        <v>332</v>
      </c>
      <c r="E17" s="34">
        <v>1800</v>
      </c>
      <c r="F17" s="35">
        <v>35.74</v>
      </c>
      <c r="G17" s="36">
        <v>7.6E-3</v>
      </c>
      <c r="H17" s="37"/>
    </row>
    <row r="18" spans="2:8" ht="15.75" customHeight="1" x14ac:dyDescent="0.2">
      <c r="B18" s="33" t="s">
        <v>333</v>
      </c>
      <c r="C18" s="33" t="s">
        <v>334</v>
      </c>
      <c r="D18" s="33" t="s">
        <v>313</v>
      </c>
      <c r="E18" s="34">
        <v>3200</v>
      </c>
      <c r="F18" s="35">
        <v>34.76</v>
      </c>
      <c r="G18" s="36">
        <v>7.4000000000000003E-3</v>
      </c>
      <c r="H18" s="37"/>
    </row>
    <row r="19" spans="2:8" ht="15.75" customHeight="1" x14ac:dyDescent="0.2">
      <c r="B19" s="33" t="s">
        <v>335</v>
      </c>
      <c r="C19" s="33" t="s">
        <v>336</v>
      </c>
      <c r="D19" s="33" t="s">
        <v>337</v>
      </c>
      <c r="E19" s="34">
        <v>1200</v>
      </c>
      <c r="F19" s="35">
        <v>34.450000000000003</v>
      </c>
      <c r="G19" s="36">
        <v>7.4000000000000003E-3</v>
      </c>
      <c r="H19" s="37"/>
    </row>
    <row r="20" spans="2:8" ht="15.75" customHeight="1" x14ac:dyDescent="0.2">
      <c r="B20" s="33" t="s">
        <v>338</v>
      </c>
      <c r="C20" s="33" t="s">
        <v>339</v>
      </c>
      <c r="D20" s="33" t="s">
        <v>337</v>
      </c>
      <c r="E20" s="34">
        <v>4200</v>
      </c>
      <c r="F20" s="35">
        <v>34.15</v>
      </c>
      <c r="G20" s="36">
        <v>7.3000000000000001E-3</v>
      </c>
      <c r="H20" s="37"/>
    </row>
    <row r="21" spans="2:8" ht="15.75" customHeight="1" x14ac:dyDescent="0.2">
      <c r="B21" s="33" t="s">
        <v>340</v>
      </c>
      <c r="C21" s="33" t="s">
        <v>341</v>
      </c>
      <c r="D21" s="33" t="s">
        <v>342</v>
      </c>
      <c r="E21" s="34">
        <v>100</v>
      </c>
      <c r="F21" s="35">
        <v>33.76</v>
      </c>
      <c r="G21" s="36">
        <v>7.1999999999999998E-3</v>
      </c>
      <c r="H21" s="37"/>
    </row>
    <row r="22" spans="2:8" ht="15.75" customHeight="1" x14ac:dyDescent="0.2">
      <c r="B22" s="33" t="s">
        <v>343</v>
      </c>
      <c r="C22" s="33" t="s">
        <v>344</v>
      </c>
      <c r="D22" s="33" t="s">
        <v>332</v>
      </c>
      <c r="E22" s="34">
        <v>600</v>
      </c>
      <c r="F22" s="35">
        <v>33.57</v>
      </c>
      <c r="G22" s="36">
        <v>7.1999999999999998E-3</v>
      </c>
      <c r="H22" s="37"/>
    </row>
    <row r="23" spans="2:8" ht="15.75" customHeight="1" x14ac:dyDescent="0.2">
      <c r="B23" s="33" t="s">
        <v>345</v>
      </c>
      <c r="C23" s="33" t="s">
        <v>346</v>
      </c>
      <c r="D23" s="33" t="s">
        <v>347</v>
      </c>
      <c r="E23" s="34">
        <v>4300</v>
      </c>
      <c r="F23" s="35">
        <v>32.51</v>
      </c>
      <c r="G23" s="36">
        <v>6.8999999999999999E-3</v>
      </c>
      <c r="H23" s="37"/>
    </row>
    <row r="24" spans="2:8" ht="15.75" customHeight="1" x14ac:dyDescent="0.2">
      <c r="B24" s="33" t="s">
        <v>348</v>
      </c>
      <c r="C24" s="33" t="s">
        <v>349</v>
      </c>
      <c r="D24" s="33" t="s">
        <v>337</v>
      </c>
      <c r="E24" s="34">
        <v>1500</v>
      </c>
      <c r="F24" s="35">
        <v>31.57</v>
      </c>
      <c r="G24" s="36">
        <v>6.7000000000000002E-3</v>
      </c>
      <c r="H24" s="37"/>
    </row>
    <row r="25" spans="2:8" ht="15.75" customHeight="1" x14ac:dyDescent="0.2">
      <c r="B25" s="33" t="s">
        <v>350</v>
      </c>
      <c r="C25" s="33" t="s">
        <v>351</v>
      </c>
      <c r="D25" s="33" t="s">
        <v>352</v>
      </c>
      <c r="E25" s="34">
        <v>600</v>
      </c>
      <c r="F25" s="35">
        <v>30.63</v>
      </c>
      <c r="G25" s="36">
        <v>6.4999999999999997E-3</v>
      </c>
      <c r="H25" s="37"/>
    </row>
    <row r="26" spans="2:8" ht="15.75" customHeight="1" x14ac:dyDescent="0.2">
      <c r="B26" s="33" t="s">
        <v>353</v>
      </c>
      <c r="C26" s="33" t="s">
        <v>354</v>
      </c>
      <c r="D26" s="33" t="s">
        <v>305</v>
      </c>
      <c r="E26" s="34">
        <v>825</v>
      </c>
      <c r="F26" s="35">
        <v>29.72</v>
      </c>
      <c r="G26" s="36">
        <v>6.3E-3</v>
      </c>
      <c r="H26" s="37"/>
    </row>
    <row r="27" spans="2:8" ht="15.75" customHeight="1" x14ac:dyDescent="0.2">
      <c r="B27" s="33" t="s">
        <v>355</v>
      </c>
      <c r="C27" s="33" t="s">
        <v>356</v>
      </c>
      <c r="D27" s="33" t="s">
        <v>357</v>
      </c>
      <c r="E27" s="34">
        <v>5700</v>
      </c>
      <c r="F27" s="35">
        <v>26</v>
      </c>
      <c r="G27" s="36">
        <v>5.4999999999999997E-3</v>
      </c>
      <c r="H27" s="37"/>
    </row>
    <row r="28" spans="2:8" ht="15.75" customHeight="1" x14ac:dyDescent="0.2">
      <c r="B28" s="33" t="s">
        <v>358</v>
      </c>
      <c r="C28" s="33" t="s">
        <v>359</v>
      </c>
      <c r="D28" s="33" t="s">
        <v>342</v>
      </c>
      <c r="E28" s="34">
        <v>800</v>
      </c>
      <c r="F28" s="35">
        <v>25.84</v>
      </c>
      <c r="G28" s="36">
        <v>5.4999999999999997E-3</v>
      </c>
      <c r="H28" s="37"/>
    </row>
    <row r="29" spans="2:8" ht="15.75" customHeight="1" x14ac:dyDescent="0.2">
      <c r="B29" s="33" t="s">
        <v>360</v>
      </c>
      <c r="C29" s="33" t="s">
        <v>361</v>
      </c>
      <c r="D29" s="33" t="s">
        <v>316</v>
      </c>
      <c r="E29" s="34">
        <v>650</v>
      </c>
      <c r="F29" s="35">
        <v>19.440000000000001</v>
      </c>
      <c r="G29" s="36">
        <v>4.1000000000000003E-3</v>
      </c>
      <c r="H29" s="37"/>
    </row>
    <row r="30" spans="2:8" ht="15.75" customHeight="1" x14ac:dyDescent="0.2">
      <c r="B30" s="32" t="s">
        <v>75</v>
      </c>
      <c r="C30" s="32"/>
      <c r="D30" s="32"/>
      <c r="E30" s="38"/>
      <c r="F30" s="39">
        <v>907.39</v>
      </c>
      <c r="G30" s="40">
        <v>0.19359999999999999</v>
      </c>
      <c r="H30" s="41"/>
    </row>
    <row r="31" spans="2:8" ht="15.75" customHeight="1" x14ac:dyDescent="0.2">
      <c r="B31" s="32" t="s">
        <v>362</v>
      </c>
      <c r="C31" s="33"/>
      <c r="D31" s="33"/>
      <c r="E31" s="34"/>
      <c r="F31" s="35"/>
      <c r="G31" s="36"/>
      <c r="H31" s="37"/>
    </row>
    <row r="32" spans="2:8" ht="15.75" customHeight="1" x14ac:dyDescent="0.2">
      <c r="B32" s="32" t="s">
        <v>75</v>
      </c>
      <c r="C32" s="33"/>
      <c r="D32" s="33"/>
      <c r="E32" s="34"/>
      <c r="F32" s="42" t="s">
        <v>77</v>
      </c>
      <c r="G32" s="43" t="s">
        <v>77</v>
      </c>
      <c r="H32" s="37"/>
    </row>
    <row r="33" spans="2:8" ht="15.75" customHeight="1" x14ac:dyDescent="0.2">
      <c r="B33" s="33"/>
      <c r="C33" s="33"/>
      <c r="D33" s="33"/>
      <c r="E33" s="34"/>
      <c r="F33" s="35"/>
      <c r="G33" s="36"/>
      <c r="H33" s="37"/>
    </row>
    <row r="34" spans="2:8" ht="15.75" customHeight="1" x14ac:dyDescent="0.2">
      <c r="B34" s="44" t="s">
        <v>79</v>
      </c>
      <c r="C34" s="44"/>
      <c r="D34" s="44"/>
      <c r="E34" s="45"/>
      <c r="F34" s="39">
        <v>907.39</v>
      </c>
      <c r="G34" s="40">
        <v>0.19359999999999999</v>
      </c>
      <c r="H34" s="41"/>
    </row>
    <row r="35" spans="2:8" ht="15.75" customHeight="1" x14ac:dyDescent="0.2">
      <c r="B35" s="33"/>
      <c r="C35" s="33"/>
      <c r="D35" s="33"/>
      <c r="E35" s="34"/>
      <c r="F35" s="35"/>
      <c r="G35" s="36"/>
      <c r="H35" s="37"/>
    </row>
    <row r="36" spans="2:8" ht="15.75" customHeight="1" x14ac:dyDescent="0.2">
      <c r="B36" s="32" t="s">
        <v>45</v>
      </c>
      <c r="C36" s="33"/>
      <c r="D36" s="33"/>
      <c r="E36" s="34"/>
      <c r="F36" s="35"/>
      <c r="G36" s="36"/>
      <c r="H36" s="37"/>
    </row>
    <row r="37" spans="2:8" ht="15.75" customHeight="1" x14ac:dyDescent="0.2">
      <c r="B37" s="32" t="s">
        <v>46</v>
      </c>
      <c r="C37" s="33"/>
      <c r="D37" s="33"/>
      <c r="E37" s="34"/>
      <c r="F37" s="35"/>
      <c r="G37" s="36"/>
      <c r="H37" s="37"/>
    </row>
    <row r="38" spans="2:8" ht="15.75" customHeight="1" x14ac:dyDescent="0.2">
      <c r="B38" s="33" t="s">
        <v>363</v>
      </c>
      <c r="C38" s="33" t="s">
        <v>364</v>
      </c>
      <c r="D38" s="33" t="s">
        <v>52</v>
      </c>
      <c r="E38" s="34">
        <v>500000</v>
      </c>
      <c r="F38" s="35">
        <v>525.14</v>
      </c>
      <c r="G38" s="36">
        <v>0.11210000000000001</v>
      </c>
      <c r="H38" s="37">
        <v>6.6408999999999996E-2</v>
      </c>
    </row>
    <row r="39" spans="2:8" ht="15.75" customHeight="1" x14ac:dyDescent="0.2">
      <c r="B39" s="33" t="s">
        <v>365</v>
      </c>
      <c r="C39" s="33" t="s">
        <v>366</v>
      </c>
      <c r="D39" s="33" t="s">
        <v>52</v>
      </c>
      <c r="E39" s="34">
        <v>500000</v>
      </c>
      <c r="F39" s="35">
        <v>523.80999999999995</v>
      </c>
      <c r="G39" s="36">
        <v>0.1118</v>
      </c>
      <c r="H39" s="37">
        <v>6.6156000000000006E-2</v>
      </c>
    </row>
    <row r="40" spans="2:8" ht="15.75" customHeight="1" x14ac:dyDescent="0.2">
      <c r="B40" s="33" t="s">
        <v>367</v>
      </c>
      <c r="C40" s="33" t="s">
        <v>368</v>
      </c>
      <c r="D40" s="33" t="s">
        <v>52</v>
      </c>
      <c r="E40" s="34">
        <v>500000</v>
      </c>
      <c r="F40" s="35">
        <v>520.54999999999995</v>
      </c>
      <c r="G40" s="36">
        <v>0.1111</v>
      </c>
      <c r="H40" s="37">
        <v>7.5497999999999996E-2</v>
      </c>
    </row>
    <row r="41" spans="2:8" ht="15.75" customHeight="1" x14ac:dyDescent="0.2">
      <c r="B41" s="33" t="s">
        <v>369</v>
      </c>
      <c r="C41" s="33" t="s">
        <v>370</v>
      </c>
      <c r="D41" s="33" t="s">
        <v>52</v>
      </c>
      <c r="E41" s="34">
        <v>500000</v>
      </c>
      <c r="F41" s="35">
        <v>510.72</v>
      </c>
      <c r="G41" s="36">
        <v>0.109</v>
      </c>
      <c r="H41" s="37">
        <v>7.0000999999999994E-2</v>
      </c>
    </row>
    <row r="42" spans="2:8" ht="15.75" customHeight="1" x14ac:dyDescent="0.2">
      <c r="B42" s="33" t="s">
        <v>229</v>
      </c>
      <c r="C42" s="33" t="s">
        <v>230</v>
      </c>
      <c r="D42" s="33" t="s">
        <v>49</v>
      </c>
      <c r="E42" s="34">
        <v>40</v>
      </c>
      <c r="F42" s="35">
        <v>418.59</v>
      </c>
      <c r="G42" s="36">
        <v>8.9300000000000004E-2</v>
      </c>
      <c r="H42" s="37">
        <v>7.4386999999999995E-2</v>
      </c>
    </row>
    <row r="43" spans="2:8" ht="15.75" customHeight="1" x14ac:dyDescent="0.2">
      <c r="B43" s="33" t="s">
        <v>371</v>
      </c>
      <c r="C43" s="33" t="s">
        <v>372</v>
      </c>
      <c r="D43" s="33" t="s">
        <v>52</v>
      </c>
      <c r="E43" s="34">
        <v>200000</v>
      </c>
      <c r="F43" s="35">
        <v>205.36</v>
      </c>
      <c r="G43" s="36">
        <v>4.3799999999999999E-2</v>
      </c>
      <c r="H43" s="37">
        <v>5.8637000000000002E-2</v>
      </c>
    </row>
    <row r="44" spans="2:8" ht="15.75" customHeight="1" x14ac:dyDescent="0.2">
      <c r="B44" s="33" t="s">
        <v>373</v>
      </c>
      <c r="C44" s="33" t="s">
        <v>374</v>
      </c>
      <c r="D44" s="33" t="s">
        <v>52</v>
      </c>
      <c r="E44" s="34">
        <v>150000</v>
      </c>
      <c r="F44" s="35">
        <v>153.13999999999999</v>
      </c>
      <c r="G44" s="36">
        <v>3.27E-2</v>
      </c>
      <c r="H44" s="37">
        <v>7.2519E-2</v>
      </c>
    </row>
    <row r="45" spans="2:8" ht="15.75" customHeight="1" x14ac:dyDescent="0.2">
      <c r="B45" s="32" t="s">
        <v>75</v>
      </c>
      <c r="C45" s="32"/>
      <c r="D45" s="32"/>
      <c r="E45" s="38"/>
      <c r="F45" s="39">
        <v>2857.31</v>
      </c>
      <c r="G45" s="40">
        <v>0.60980000000000001</v>
      </c>
      <c r="H45" s="41"/>
    </row>
    <row r="46" spans="2:8" ht="15.75" customHeight="1" x14ac:dyDescent="0.2">
      <c r="B46" s="33"/>
      <c r="C46" s="33"/>
      <c r="D46" s="33"/>
      <c r="E46" s="34"/>
      <c r="F46" s="35"/>
      <c r="G46" s="36"/>
      <c r="H46" s="37"/>
    </row>
    <row r="47" spans="2:8" ht="15.75" customHeight="1" x14ac:dyDescent="0.2">
      <c r="B47" s="32" t="s">
        <v>76</v>
      </c>
      <c r="C47" s="33"/>
      <c r="D47" s="33"/>
      <c r="E47" s="34"/>
      <c r="F47" s="35"/>
      <c r="G47" s="36"/>
      <c r="H47" s="37"/>
    </row>
    <row r="48" spans="2:8" ht="15.75" customHeight="1" x14ac:dyDescent="0.2">
      <c r="B48" s="32" t="s">
        <v>75</v>
      </c>
      <c r="C48" s="33"/>
      <c r="D48" s="33"/>
      <c r="E48" s="34"/>
      <c r="F48" s="42" t="s">
        <v>77</v>
      </c>
      <c r="G48" s="43" t="s">
        <v>77</v>
      </c>
      <c r="H48" s="37"/>
    </row>
    <row r="49" spans="2:8" ht="15.75" customHeight="1" x14ac:dyDescent="0.2">
      <c r="B49" s="33"/>
      <c r="C49" s="33"/>
      <c r="D49" s="33"/>
      <c r="E49" s="34"/>
      <c r="F49" s="35"/>
      <c r="G49" s="36"/>
      <c r="H49" s="37"/>
    </row>
    <row r="50" spans="2:8" ht="15.75" customHeight="1" x14ac:dyDescent="0.2">
      <c r="B50" s="32" t="s">
        <v>78</v>
      </c>
      <c r="C50" s="33"/>
      <c r="D50" s="33"/>
      <c r="E50" s="34"/>
      <c r="F50" s="35"/>
      <c r="G50" s="36"/>
      <c r="H50" s="37"/>
    </row>
    <row r="51" spans="2:8" ht="15.75" customHeight="1" x14ac:dyDescent="0.2">
      <c r="B51" s="32" t="s">
        <v>75</v>
      </c>
      <c r="C51" s="33"/>
      <c r="D51" s="33"/>
      <c r="E51" s="34"/>
      <c r="F51" s="42" t="s">
        <v>77</v>
      </c>
      <c r="G51" s="43" t="s">
        <v>77</v>
      </c>
      <c r="H51" s="37"/>
    </row>
    <row r="52" spans="2:8" ht="15.75" customHeight="1" x14ac:dyDescent="0.2">
      <c r="B52" s="33"/>
      <c r="C52" s="33"/>
      <c r="D52" s="33"/>
      <c r="E52" s="34"/>
      <c r="F52" s="35"/>
      <c r="G52" s="36"/>
      <c r="H52" s="37"/>
    </row>
    <row r="53" spans="2:8" ht="15.75" customHeight="1" x14ac:dyDescent="0.2">
      <c r="B53" s="44" t="s">
        <v>79</v>
      </c>
      <c r="C53" s="44"/>
      <c r="D53" s="44"/>
      <c r="E53" s="45"/>
      <c r="F53" s="39">
        <v>2857.31</v>
      </c>
      <c r="G53" s="40">
        <v>0.60980000000000001</v>
      </c>
      <c r="H53" s="41"/>
    </row>
    <row r="54" spans="2:8" ht="15.75" customHeight="1" x14ac:dyDescent="0.2">
      <c r="B54" s="33"/>
      <c r="C54" s="33"/>
      <c r="D54" s="33"/>
      <c r="E54" s="34"/>
      <c r="F54" s="35"/>
      <c r="G54" s="36"/>
      <c r="H54" s="37"/>
    </row>
    <row r="55" spans="2:8" ht="15.75" customHeight="1" x14ac:dyDescent="0.2">
      <c r="B55" s="33"/>
      <c r="C55" s="33"/>
      <c r="D55" s="33"/>
      <c r="E55" s="34"/>
      <c r="F55" s="35"/>
      <c r="G55" s="36"/>
      <c r="H55" s="37"/>
    </row>
    <row r="56" spans="2:8" ht="15.75" customHeight="1" x14ac:dyDescent="0.2">
      <c r="B56" s="32" t="s">
        <v>93</v>
      </c>
      <c r="C56" s="33"/>
      <c r="D56" s="33"/>
      <c r="E56" s="34"/>
      <c r="F56" s="35"/>
      <c r="G56" s="36"/>
      <c r="H56" s="37"/>
    </row>
    <row r="57" spans="2:8" ht="15.75" customHeight="1" x14ac:dyDescent="0.2">
      <c r="B57" s="32" t="s">
        <v>94</v>
      </c>
      <c r="C57" s="33"/>
      <c r="D57" s="33"/>
      <c r="E57" s="34"/>
      <c r="F57" s="35"/>
      <c r="G57" s="36"/>
      <c r="H57" s="37"/>
    </row>
    <row r="58" spans="2:8" ht="15.75" customHeight="1" x14ac:dyDescent="0.2">
      <c r="B58" s="33" t="s">
        <v>95</v>
      </c>
      <c r="C58" s="33" t="s">
        <v>96</v>
      </c>
      <c r="D58" s="33"/>
      <c r="E58" s="34">
        <v>157.19200000000001</v>
      </c>
      <c r="F58" s="35">
        <v>18.82</v>
      </c>
      <c r="G58" s="36">
        <v>4.0000000000000001E-3</v>
      </c>
      <c r="H58" s="37"/>
    </row>
    <row r="59" spans="2:8" ht="15.75" customHeight="1" x14ac:dyDescent="0.2">
      <c r="B59" s="33"/>
      <c r="C59" s="33"/>
      <c r="D59" s="33"/>
      <c r="E59" s="34"/>
      <c r="F59" s="35"/>
      <c r="G59" s="36"/>
      <c r="H59" s="37"/>
    </row>
    <row r="60" spans="2:8" ht="15.75" customHeight="1" x14ac:dyDescent="0.2">
      <c r="B60" s="44" t="s">
        <v>79</v>
      </c>
      <c r="C60" s="44"/>
      <c r="D60" s="44"/>
      <c r="E60" s="45"/>
      <c r="F60" s="39">
        <v>18.82</v>
      </c>
      <c r="G60" s="40">
        <v>4.0000000000000001E-3</v>
      </c>
      <c r="H60" s="41"/>
    </row>
    <row r="61" spans="2:8" ht="15.75" customHeight="1" x14ac:dyDescent="0.2">
      <c r="B61" s="33"/>
      <c r="C61" s="33"/>
      <c r="D61" s="33"/>
      <c r="E61" s="34"/>
      <c r="F61" s="35"/>
      <c r="G61" s="36"/>
      <c r="H61" s="37"/>
    </row>
    <row r="62" spans="2:8" ht="15.75" customHeight="1" x14ac:dyDescent="0.2">
      <c r="B62" s="32" t="s">
        <v>97</v>
      </c>
      <c r="C62" s="33"/>
      <c r="D62" s="33"/>
      <c r="E62" s="34"/>
      <c r="F62" s="35"/>
      <c r="G62" s="36"/>
      <c r="H62" s="37"/>
    </row>
    <row r="63" spans="2:8" ht="15.75" customHeight="1" x14ac:dyDescent="0.2">
      <c r="B63" s="33" t="s">
        <v>98</v>
      </c>
      <c r="C63" s="33"/>
      <c r="D63" s="33"/>
      <c r="E63" s="34"/>
      <c r="F63" s="35">
        <v>906.78</v>
      </c>
      <c r="G63" s="36">
        <v>0.19350000000000001</v>
      </c>
      <c r="H63" s="37"/>
    </row>
    <row r="64" spans="2:8" ht="15.75" customHeight="1" x14ac:dyDescent="0.2">
      <c r="B64" s="32" t="s">
        <v>75</v>
      </c>
      <c r="C64" s="32"/>
      <c r="D64" s="32"/>
      <c r="E64" s="38"/>
      <c r="F64" s="39">
        <v>906.78</v>
      </c>
      <c r="G64" s="40">
        <v>0.19350000000000001</v>
      </c>
      <c r="H64" s="41"/>
    </row>
    <row r="65" spans="1:14" ht="15.75" customHeight="1" x14ac:dyDescent="0.2">
      <c r="B65" s="33"/>
      <c r="C65" s="33"/>
      <c r="D65" s="33"/>
      <c r="E65" s="34"/>
      <c r="F65" s="35"/>
      <c r="G65" s="36"/>
      <c r="H65" s="37"/>
    </row>
    <row r="66" spans="1:14" ht="15.75" customHeight="1" x14ac:dyDescent="0.2">
      <c r="B66" s="44" t="s">
        <v>79</v>
      </c>
      <c r="C66" s="44"/>
      <c r="D66" s="44"/>
      <c r="E66" s="45"/>
      <c r="F66" s="39">
        <v>906.78</v>
      </c>
      <c r="G66" s="40">
        <v>0.19350000000000001</v>
      </c>
      <c r="H66" s="41"/>
    </row>
    <row r="67" spans="1:14" ht="15.75" customHeight="1" x14ac:dyDescent="0.2">
      <c r="B67" s="33" t="s">
        <v>99</v>
      </c>
      <c r="C67" s="33"/>
      <c r="D67" s="33"/>
      <c r="E67" s="34"/>
      <c r="F67" s="83">
        <v>-4.38</v>
      </c>
      <c r="G67" s="84">
        <v>-9.0000000000012292E-4</v>
      </c>
      <c r="H67" s="37"/>
    </row>
    <row r="68" spans="1:14" ht="15.75" customHeight="1" x14ac:dyDescent="0.2">
      <c r="B68" s="46" t="s">
        <v>100</v>
      </c>
      <c r="C68" s="46"/>
      <c r="D68" s="46"/>
      <c r="E68" s="47"/>
      <c r="F68" s="48">
        <v>4685.92</v>
      </c>
      <c r="G68" s="49">
        <v>1</v>
      </c>
      <c r="H68" s="50"/>
      <c r="J68" s="3"/>
    </row>
    <row r="69" spans="1:14" ht="15.75" customHeight="1" x14ac:dyDescent="0.2">
      <c r="B69" s="2"/>
    </row>
    <row r="70" spans="1:14" ht="15.75" customHeight="1" x14ac:dyDescent="0.2">
      <c r="B70" s="15" t="s">
        <v>102</v>
      </c>
      <c r="J70" s="3"/>
    </row>
    <row r="71" spans="1:14" ht="15.75" customHeight="1" x14ac:dyDescent="0.2">
      <c r="J71" s="3"/>
    </row>
    <row r="72" spans="1:14" ht="15.75" customHeight="1" x14ac:dyDescent="0.2">
      <c r="J72" s="3"/>
    </row>
    <row r="73" spans="1:14" ht="15.75" customHeight="1" x14ac:dyDescent="0.2">
      <c r="A73" s="7"/>
      <c r="B73" s="51" t="s">
        <v>103</v>
      </c>
      <c r="C73" s="85"/>
      <c r="D73" s="85"/>
      <c r="E73" s="85"/>
      <c r="F73" s="85"/>
      <c r="G73" s="85"/>
      <c r="H73" s="54"/>
      <c r="J73" s="3"/>
    </row>
    <row r="74" spans="1:14" ht="15.75" customHeight="1" x14ac:dyDescent="0.2">
      <c r="A74" s="7"/>
      <c r="B74" s="55" t="s">
        <v>104</v>
      </c>
      <c r="C74" s="86"/>
      <c r="D74" s="86"/>
      <c r="E74" s="86"/>
      <c r="F74" s="86"/>
      <c r="G74" s="86"/>
      <c r="H74" s="57"/>
      <c r="J74" s="3"/>
    </row>
    <row r="75" spans="1:14" ht="15.75" customHeight="1" x14ac:dyDescent="0.2">
      <c r="A75" s="7"/>
      <c r="B75" s="55" t="s">
        <v>105</v>
      </c>
      <c r="C75" s="86"/>
      <c r="D75" s="86"/>
      <c r="E75" s="86"/>
      <c r="F75" s="86"/>
      <c r="G75" s="86"/>
      <c r="H75" s="57"/>
      <c r="J75" s="5"/>
      <c r="K75" s="5"/>
      <c r="L75" s="6"/>
      <c r="M75" s="6"/>
      <c r="N75" s="5"/>
    </row>
    <row r="76" spans="1:14" ht="15.75" customHeight="1" x14ac:dyDescent="0.2">
      <c r="A76" s="7"/>
      <c r="B76" s="87"/>
      <c r="C76" s="60">
        <v>46265</v>
      </c>
      <c r="D76" s="60">
        <v>46248</v>
      </c>
      <c r="E76" s="86"/>
      <c r="F76" s="86"/>
      <c r="G76" s="86"/>
      <c r="H76" s="57"/>
    </row>
    <row r="77" spans="1:14" ht="15.75" customHeight="1" x14ac:dyDescent="0.2">
      <c r="A77" s="7"/>
      <c r="B77" s="87" t="s">
        <v>106</v>
      </c>
      <c r="C77" s="61"/>
      <c r="D77" s="61"/>
      <c r="E77" s="86"/>
      <c r="F77" s="86"/>
      <c r="G77" s="86"/>
      <c r="H77" s="57"/>
    </row>
    <row r="78" spans="1:14" ht="15.75" customHeight="1" x14ac:dyDescent="0.2">
      <c r="A78" s="62"/>
      <c r="B78" s="87" t="s">
        <v>107</v>
      </c>
      <c r="C78" s="63">
        <v>85.012299999999996</v>
      </c>
      <c r="D78" s="63">
        <v>85.2029</v>
      </c>
      <c r="E78" s="86"/>
      <c r="F78" s="86"/>
      <c r="G78" s="86"/>
      <c r="H78" s="57"/>
      <c r="J78" s="7"/>
      <c r="K78" s="7"/>
      <c r="L78" s="7"/>
      <c r="M78" s="7"/>
      <c r="N78" s="7"/>
    </row>
    <row r="79" spans="1:14" ht="15.75" customHeight="1" x14ac:dyDescent="0.2">
      <c r="A79" s="62"/>
      <c r="B79" s="87" t="s">
        <v>264</v>
      </c>
      <c r="C79" s="63">
        <v>12.783300000000001</v>
      </c>
      <c r="D79" s="63">
        <v>12.8721</v>
      </c>
      <c r="E79" s="86"/>
      <c r="F79" s="86"/>
      <c r="G79" s="86"/>
      <c r="H79" s="57"/>
      <c r="J79" s="7"/>
      <c r="K79" s="7"/>
      <c r="L79" s="7"/>
      <c r="M79" s="7"/>
      <c r="N79" s="7"/>
    </row>
    <row r="80" spans="1:14" ht="15.75" customHeight="1" x14ac:dyDescent="0.2">
      <c r="A80" s="62"/>
      <c r="B80" s="87" t="s">
        <v>109</v>
      </c>
      <c r="C80" s="63">
        <v>14.7507</v>
      </c>
      <c r="D80" s="63">
        <v>14.783799999999999</v>
      </c>
      <c r="E80" s="86"/>
      <c r="F80" s="86"/>
      <c r="G80" s="86"/>
      <c r="H80" s="57"/>
      <c r="J80" s="7"/>
      <c r="K80" s="7"/>
      <c r="L80" s="7"/>
      <c r="M80" s="7"/>
      <c r="N80" s="7"/>
    </row>
    <row r="81" spans="1:14" ht="15.75" customHeight="1" x14ac:dyDescent="0.2">
      <c r="A81" s="62"/>
      <c r="B81" s="87" t="s">
        <v>375</v>
      </c>
      <c r="C81" s="63">
        <v>12.0167</v>
      </c>
      <c r="D81" s="63">
        <v>12.0436</v>
      </c>
      <c r="E81" s="86"/>
      <c r="F81" s="86"/>
      <c r="G81" s="86"/>
      <c r="H81" s="57"/>
      <c r="J81" s="7"/>
      <c r="K81" s="7"/>
      <c r="L81" s="7"/>
      <c r="M81" s="7"/>
      <c r="N81" s="7"/>
    </row>
    <row r="82" spans="1:14" ht="15.75" customHeight="1" x14ac:dyDescent="0.2">
      <c r="A82" s="62"/>
      <c r="B82" s="87" t="s">
        <v>111</v>
      </c>
      <c r="C82" s="63">
        <v>95.247</v>
      </c>
      <c r="D82" s="63">
        <v>95.435500000000005</v>
      </c>
      <c r="E82" s="86"/>
      <c r="F82" s="86"/>
      <c r="G82" s="86"/>
      <c r="H82" s="57"/>
      <c r="J82" s="7"/>
      <c r="K82" s="7"/>
      <c r="L82" s="7"/>
      <c r="M82" s="7"/>
      <c r="N82" s="7"/>
    </row>
    <row r="83" spans="1:14" ht="15.75" customHeight="1" x14ac:dyDescent="0.2">
      <c r="A83" s="62"/>
      <c r="B83" s="87" t="s">
        <v>268</v>
      </c>
      <c r="C83" s="63">
        <v>13.258699999999999</v>
      </c>
      <c r="D83" s="63">
        <v>13.3451</v>
      </c>
      <c r="E83" s="86"/>
      <c r="F83" s="86"/>
      <c r="G83" s="86"/>
      <c r="H83" s="57"/>
      <c r="J83" s="7"/>
      <c r="K83" s="7"/>
      <c r="L83" s="7"/>
      <c r="M83" s="7"/>
      <c r="N83" s="7"/>
    </row>
    <row r="84" spans="1:14" ht="15.75" customHeight="1" x14ac:dyDescent="0.2">
      <c r="A84" s="62"/>
      <c r="B84" s="87" t="s">
        <v>113</v>
      </c>
      <c r="C84" s="63">
        <v>18.963000000000001</v>
      </c>
      <c r="D84" s="63">
        <v>19.000599999999999</v>
      </c>
      <c r="E84" s="86"/>
      <c r="F84" s="86"/>
      <c r="G84" s="86"/>
      <c r="H84" s="57"/>
      <c r="J84" s="7"/>
      <c r="K84" s="7"/>
      <c r="L84" s="7"/>
      <c r="M84" s="7"/>
      <c r="N84" s="7"/>
    </row>
    <row r="85" spans="1:14" ht="15.75" customHeight="1" x14ac:dyDescent="0.2">
      <c r="A85" s="62"/>
      <c r="B85" s="87" t="s">
        <v>376</v>
      </c>
      <c r="C85" s="63">
        <v>14.519399999999999</v>
      </c>
      <c r="D85" s="63">
        <v>14.5481</v>
      </c>
      <c r="E85" s="86"/>
      <c r="F85" s="86"/>
      <c r="G85" s="86"/>
      <c r="H85" s="57"/>
    </row>
    <row r="86" spans="1:14" ht="15.75" customHeight="1" x14ac:dyDescent="0.2">
      <c r="A86" s="7"/>
      <c r="B86" s="55" t="s">
        <v>269</v>
      </c>
      <c r="C86" s="86"/>
      <c r="D86" s="86"/>
      <c r="E86" s="86"/>
      <c r="F86" s="86"/>
      <c r="G86" s="86"/>
      <c r="H86" s="57"/>
      <c r="J86" s="3"/>
    </row>
    <row r="87" spans="1:14" ht="15.75" customHeight="1" x14ac:dyDescent="0.2">
      <c r="A87" s="7"/>
      <c r="B87" s="87" t="s">
        <v>270</v>
      </c>
      <c r="C87" s="61" t="s">
        <v>271</v>
      </c>
      <c r="D87" s="61" t="s">
        <v>272</v>
      </c>
      <c r="E87" s="61" t="s">
        <v>272</v>
      </c>
      <c r="F87" s="7"/>
      <c r="G87" s="7"/>
      <c r="H87" s="57"/>
    </row>
    <row r="88" spans="1:14" ht="15.75" customHeight="1" x14ac:dyDescent="0.2">
      <c r="A88" s="7"/>
      <c r="B88" s="87"/>
      <c r="C88" s="61"/>
      <c r="D88" s="61" t="s">
        <v>273</v>
      </c>
      <c r="E88" s="61" t="s">
        <v>93</v>
      </c>
      <c r="F88" s="7"/>
      <c r="G88" s="7"/>
      <c r="H88" s="57"/>
    </row>
    <row r="89" spans="1:14" ht="15.75" customHeight="1" x14ac:dyDescent="0.2">
      <c r="A89" s="7"/>
      <c r="B89" s="87" t="s">
        <v>268</v>
      </c>
      <c r="C89" s="98" t="s">
        <v>274</v>
      </c>
      <c r="D89" s="99">
        <v>0.06</v>
      </c>
      <c r="E89" s="99">
        <v>0.06</v>
      </c>
      <c r="F89" s="7"/>
      <c r="G89" s="7"/>
      <c r="H89" s="57"/>
    </row>
    <row r="90" spans="1:14" ht="15.75" customHeight="1" x14ac:dyDescent="0.2">
      <c r="A90" s="7"/>
      <c r="B90" s="87" t="s">
        <v>264</v>
      </c>
      <c r="C90" s="98" t="s">
        <v>274</v>
      </c>
      <c r="D90" s="99">
        <v>0.06</v>
      </c>
      <c r="E90" s="99">
        <v>0.06</v>
      </c>
      <c r="F90" s="7"/>
      <c r="G90" s="7"/>
      <c r="H90" s="57"/>
    </row>
    <row r="91" spans="1:14" ht="15.75" customHeight="1" x14ac:dyDescent="0.2">
      <c r="A91" s="7"/>
      <c r="B91" s="55" t="s">
        <v>116</v>
      </c>
      <c r="C91" s="86"/>
      <c r="D91" s="86"/>
      <c r="E91" s="86"/>
      <c r="F91" s="86"/>
      <c r="G91" s="86"/>
      <c r="H91" s="57"/>
    </row>
    <row r="92" spans="1:14" ht="15.75" customHeight="1" x14ac:dyDescent="0.2">
      <c r="A92" s="7"/>
      <c r="B92" s="55" t="s">
        <v>117</v>
      </c>
      <c r="C92" s="86"/>
      <c r="D92" s="86"/>
      <c r="E92" s="86"/>
      <c r="F92" s="86"/>
      <c r="G92" s="86"/>
      <c r="H92" s="57"/>
    </row>
    <row r="93" spans="1:14" ht="15.75" customHeight="1" x14ac:dyDescent="0.2">
      <c r="A93" s="7"/>
      <c r="B93" s="64" t="s">
        <v>118</v>
      </c>
      <c r="C93" s="86"/>
      <c r="D93" s="86"/>
      <c r="E93" s="86"/>
      <c r="F93" s="86"/>
      <c r="G93" s="86"/>
      <c r="H93" s="57"/>
    </row>
    <row r="94" spans="1:14" ht="15.75" customHeight="1" x14ac:dyDescent="0.2">
      <c r="B94" s="55" t="s">
        <v>377</v>
      </c>
      <c r="C94" s="86"/>
      <c r="D94" s="7"/>
      <c r="E94" s="7"/>
      <c r="F94" s="7"/>
      <c r="G94" s="7"/>
      <c r="H94" s="57"/>
    </row>
    <row r="95" spans="1:14" ht="15.75" customHeight="1" x14ac:dyDescent="0.2">
      <c r="B95" s="55" t="s">
        <v>120</v>
      </c>
      <c r="C95" s="86"/>
      <c r="D95" s="86"/>
      <c r="E95" s="86"/>
      <c r="F95" s="86"/>
      <c r="G95" s="86"/>
      <c r="H95" s="57"/>
    </row>
    <row r="96" spans="1:14" ht="15.75" customHeight="1" x14ac:dyDescent="0.2">
      <c r="B96" s="55" t="s">
        <v>121</v>
      </c>
      <c r="C96" s="86"/>
      <c r="D96" s="86"/>
      <c r="E96" s="86"/>
      <c r="F96" s="86"/>
      <c r="G96" s="86"/>
      <c r="H96" s="57"/>
    </row>
    <row r="98" spans="2:5" ht="15.75" customHeight="1" thickBot="1" x14ac:dyDescent="0.25"/>
    <row r="99" spans="2:5" ht="39.75" customHeight="1" thickBot="1" x14ac:dyDescent="0.3">
      <c r="B99" s="65" t="s">
        <v>122</v>
      </c>
      <c r="C99" s="66" t="s">
        <v>123</v>
      </c>
      <c r="D99" s="66" t="s">
        <v>124</v>
      </c>
      <c r="E99"/>
    </row>
    <row r="100" spans="2:5" ht="39.75" customHeight="1" x14ac:dyDescent="0.25">
      <c r="B100" s="108" t="s">
        <v>378</v>
      </c>
      <c r="C100" s="126"/>
      <c r="D100" s="68" t="s">
        <v>379</v>
      </c>
      <c r="E100"/>
    </row>
    <row r="101" spans="2:5" ht="39.75" customHeight="1" x14ac:dyDescent="0.25">
      <c r="B101" s="129" t="s">
        <v>380</v>
      </c>
      <c r="C101" s="127"/>
      <c r="D101" s="131"/>
      <c r="E101"/>
    </row>
    <row r="102" spans="2:5" ht="39.75" customHeight="1" x14ac:dyDescent="0.25">
      <c r="B102" s="129"/>
      <c r="C102" s="127"/>
      <c r="D102" s="131"/>
      <c r="E102"/>
    </row>
    <row r="103" spans="2:5" ht="39.75" customHeight="1" x14ac:dyDescent="0.25">
      <c r="B103" s="129"/>
      <c r="C103" s="127"/>
      <c r="D103" s="131"/>
      <c r="E103"/>
    </row>
    <row r="104" spans="2:5" ht="39.75" customHeight="1" thickBot="1" x14ac:dyDescent="0.3">
      <c r="B104" s="130"/>
      <c r="C104" s="128"/>
      <c r="D104" s="132"/>
      <c r="E104"/>
    </row>
    <row r="105" spans="2:5" ht="15.75" customHeight="1" x14ac:dyDescent="0.2">
      <c r="B105" s="9" t="s">
        <v>128</v>
      </c>
    </row>
    <row r="106" spans="2:5" ht="15.75" customHeight="1" x14ac:dyDescent="0.2">
      <c r="B106" s="9" t="s">
        <v>129</v>
      </c>
    </row>
    <row r="107" spans="2:5" ht="15.75" customHeight="1" x14ac:dyDescent="0.2">
      <c r="B107" s="9" t="s">
        <v>130</v>
      </c>
    </row>
  </sheetData>
  <mergeCells count="3">
    <mergeCell ref="C100:C104"/>
    <mergeCell ref="B101:B104"/>
    <mergeCell ref="D101:D104"/>
  </mergeCells>
  <hyperlinks>
    <hyperlink ref="G1" location="'Sheet1'!A1" display="Index" xr:uid="{1E79E0EA-2A23-4446-B08D-7C7F3AA2A6A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5E362-6CDB-4866-BF5A-096B15DCCB7D}">
  <dimension ref="A1:N14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381</v>
      </c>
      <c r="C8" s="33" t="s">
        <v>382</v>
      </c>
      <c r="D8" s="33" t="s">
        <v>52</v>
      </c>
      <c r="E8" s="34">
        <v>15000000</v>
      </c>
      <c r="F8" s="35">
        <v>15471.82</v>
      </c>
      <c r="G8" s="36">
        <v>3.6700000000000003E-2</v>
      </c>
      <c r="H8" s="37">
        <v>5.9699000000000002E-2</v>
      </c>
    </row>
    <row r="9" spans="2:8" ht="15.75" customHeight="1" x14ac:dyDescent="0.2">
      <c r="B9" s="33" t="s">
        <v>383</v>
      </c>
      <c r="C9" s="33" t="s">
        <v>384</v>
      </c>
      <c r="D9" s="33" t="s">
        <v>52</v>
      </c>
      <c r="E9" s="34">
        <v>2500000</v>
      </c>
      <c r="F9" s="35">
        <v>2561.46</v>
      </c>
      <c r="G9" s="36">
        <v>6.1000000000000004E-3</v>
      </c>
      <c r="H9" s="37">
        <v>5.6388000000000001E-2</v>
      </c>
    </row>
    <row r="10" spans="2:8" ht="15.75" customHeight="1" x14ac:dyDescent="0.2">
      <c r="B10" s="32" t="s">
        <v>75</v>
      </c>
      <c r="C10" s="32"/>
      <c r="D10" s="32"/>
      <c r="E10" s="38"/>
      <c r="F10" s="39">
        <v>18033.28</v>
      </c>
      <c r="G10" s="40">
        <v>4.2799999999999998E-2</v>
      </c>
      <c r="H10" s="41"/>
    </row>
    <row r="11" spans="2:8" ht="15.75" customHeight="1" x14ac:dyDescent="0.2">
      <c r="B11" s="33"/>
      <c r="C11" s="33"/>
      <c r="D11" s="33"/>
      <c r="E11" s="34"/>
      <c r="F11" s="35"/>
      <c r="G11" s="36"/>
      <c r="H11" s="37"/>
    </row>
    <row r="12" spans="2:8" ht="15.75" customHeight="1" x14ac:dyDescent="0.2">
      <c r="B12" s="32" t="s">
        <v>76</v>
      </c>
      <c r="C12" s="33"/>
      <c r="D12" s="33"/>
      <c r="E12" s="34"/>
      <c r="F12" s="35"/>
      <c r="G12" s="36"/>
      <c r="H12" s="37"/>
    </row>
    <row r="13" spans="2:8" ht="15.75" customHeight="1" x14ac:dyDescent="0.2">
      <c r="B13" s="32" t="s">
        <v>75</v>
      </c>
      <c r="C13" s="33"/>
      <c r="D13" s="33"/>
      <c r="E13" s="34"/>
      <c r="F13" s="42" t="s">
        <v>77</v>
      </c>
      <c r="G13" s="43" t="s">
        <v>77</v>
      </c>
      <c r="H13" s="37"/>
    </row>
    <row r="14" spans="2:8" ht="15.75" customHeight="1" x14ac:dyDescent="0.2">
      <c r="B14" s="33"/>
      <c r="C14" s="33"/>
      <c r="D14" s="33"/>
      <c r="E14" s="34"/>
      <c r="F14" s="35"/>
      <c r="G14" s="36"/>
      <c r="H14" s="37"/>
    </row>
    <row r="15" spans="2:8" ht="15.75" customHeight="1" x14ac:dyDescent="0.2">
      <c r="B15" s="32" t="s">
        <v>78</v>
      </c>
      <c r="C15" s="33"/>
      <c r="D15" s="33"/>
      <c r="E15" s="34"/>
      <c r="F15" s="35"/>
      <c r="G15" s="36"/>
      <c r="H15" s="37"/>
    </row>
    <row r="16" spans="2:8" ht="15.75" customHeight="1" x14ac:dyDescent="0.2">
      <c r="B16" s="32" t="s">
        <v>75</v>
      </c>
      <c r="C16" s="33"/>
      <c r="D16" s="33"/>
      <c r="E16" s="34"/>
      <c r="F16" s="42" t="s">
        <v>77</v>
      </c>
      <c r="G16" s="43" t="s">
        <v>77</v>
      </c>
      <c r="H16" s="37"/>
    </row>
    <row r="17" spans="2:8" ht="15.75" customHeight="1" x14ac:dyDescent="0.2">
      <c r="B17" s="33"/>
      <c r="C17" s="33"/>
      <c r="D17" s="33"/>
      <c r="E17" s="34"/>
      <c r="F17" s="35"/>
      <c r="G17" s="36"/>
      <c r="H17" s="37"/>
    </row>
    <row r="18" spans="2:8" ht="15.75" customHeight="1" x14ac:dyDescent="0.2">
      <c r="B18" s="44" t="s">
        <v>79</v>
      </c>
      <c r="C18" s="44"/>
      <c r="D18" s="44"/>
      <c r="E18" s="45"/>
      <c r="F18" s="39">
        <v>18033.28</v>
      </c>
      <c r="G18" s="40">
        <v>4.2799999999999998E-2</v>
      </c>
      <c r="H18" s="41"/>
    </row>
    <row r="19" spans="2:8" ht="15.75" customHeight="1" x14ac:dyDescent="0.2">
      <c r="B19" s="33"/>
      <c r="C19" s="33"/>
      <c r="D19" s="33"/>
      <c r="E19" s="34"/>
      <c r="F19" s="35"/>
      <c r="G19" s="36"/>
      <c r="H19" s="37"/>
    </row>
    <row r="20" spans="2:8" ht="15.75" customHeight="1" x14ac:dyDescent="0.2">
      <c r="B20" s="32" t="s">
        <v>80</v>
      </c>
      <c r="C20" s="33"/>
      <c r="D20" s="33"/>
      <c r="E20" s="34"/>
      <c r="F20" s="35"/>
      <c r="G20" s="36"/>
      <c r="H20" s="37"/>
    </row>
    <row r="21" spans="2:8" ht="15.75" customHeight="1" x14ac:dyDescent="0.2">
      <c r="B21" s="33"/>
      <c r="C21" s="33"/>
      <c r="D21" s="33"/>
      <c r="E21" s="34"/>
      <c r="F21" s="35"/>
      <c r="G21" s="36"/>
      <c r="H21" s="37"/>
    </row>
    <row r="22" spans="2:8" ht="15.75" customHeight="1" x14ac:dyDescent="0.2">
      <c r="B22" s="32" t="s">
        <v>81</v>
      </c>
      <c r="C22" s="33"/>
      <c r="D22" s="33"/>
      <c r="E22" s="34"/>
      <c r="F22" s="35"/>
      <c r="G22" s="36"/>
      <c r="H22" s="37"/>
    </row>
    <row r="23" spans="2:8" ht="15.75" customHeight="1" x14ac:dyDescent="0.2">
      <c r="B23" s="33" t="s">
        <v>247</v>
      </c>
      <c r="C23" s="33" t="s">
        <v>248</v>
      </c>
      <c r="D23" s="33" t="s">
        <v>84</v>
      </c>
      <c r="E23" s="34">
        <v>3500</v>
      </c>
      <c r="F23" s="35">
        <v>17035.810000000001</v>
      </c>
      <c r="G23" s="36">
        <v>4.0399999999999998E-2</v>
      </c>
      <c r="H23" s="37">
        <v>6.7198999999999995E-2</v>
      </c>
    </row>
    <row r="24" spans="2:8" ht="15.75" customHeight="1" x14ac:dyDescent="0.2">
      <c r="B24" s="33" t="s">
        <v>85</v>
      </c>
      <c r="C24" s="33" t="s">
        <v>86</v>
      </c>
      <c r="D24" s="33" t="s">
        <v>87</v>
      </c>
      <c r="E24" s="34">
        <v>3000</v>
      </c>
      <c r="F24" s="35">
        <v>14640.18</v>
      </c>
      <c r="G24" s="36">
        <v>3.4700000000000002E-2</v>
      </c>
      <c r="H24" s="37">
        <v>6.7449999999999996E-2</v>
      </c>
    </row>
    <row r="25" spans="2:8" ht="15.75" customHeight="1" x14ac:dyDescent="0.2">
      <c r="B25" s="33" t="s">
        <v>249</v>
      </c>
      <c r="C25" s="33" t="s">
        <v>250</v>
      </c>
      <c r="D25" s="33" t="s">
        <v>84</v>
      </c>
      <c r="E25" s="34">
        <v>3000</v>
      </c>
      <c r="F25" s="35">
        <v>14599.13</v>
      </c>
      <c r="G25" s="36">
        <v>3.4599999999999999E-2</v>
      </c>
      <c r="H25" s="37">
        <v>6.7265000000000005E-2</v>
      </c>
    </row>
    <row r="26" spans="2:8" ht="15.75" customHeight="1" x14ac:dyDescent="0.2">
      <c r="B26" s="33" t="s">
        <v>385</v>
      </c>
      <c r="C26" s="33" t="s">
        <v>386</v>
      </c>
      <c r="D26" s="33" t="s">
        <v>84</v>
      </c>
      <c r="E26" s="34">
        <v>3000</v>
      </c>
      <c r="F26" s="35">
        <v>14538.24</v>
      </c>
      <c r="G26" s="36">
        <v>3.4500000000000003E-2</v>
      </c>
      <c r="H26" s="37">
        <v>6.8598000000000006E-2</v>
      </c>
    </row>
    <row r="27" spans="2:8" ht="15.75" customHeight="1" x14ac:dyDescent="0.2">
      <c r="B27" s="33" t="s">
        <v>251</v>
      </c>
      <c r="C27" s="33" t="s">
        <v>252</v>
      </c>
      <c r="D27" s="33" t="s">
        <v>87</v>
      </c>
      <c r="E27" s="34">
        <v>3000</v>
      </c>
      <c r="F27" s="35">
        <v>14503.53</v>
      </c>
      <c r="G27" s="36">
        <v>3.44E-2</v>
      </c>
      <c r="H27" s="37">
        <v>6.8651000000000004E-2</v>
      </c>
    </row>
    <row r="28" spans="2:8" ht="15.75" customHeight="1" x14ac:dyDescent="0.2">
      <c r="B28" s="33" t="s">
        <v>387</v>
      </c>
      <c r="C28" s="33" t="s">
        <v>388</v>
      </c>
      <c r="D28" s="33" t="s">
        <v>84</v>
      </c>
      <c r="E28" s="34">
        <v>2500</v>
      </c>
      <c r="F28" s="35">
        <v>12173.3</v>
      </c>
      <c r="G28" s="36">
        <v>2.8899999999999999E-2</v>
      </c>
      <c r="H28" s="37">
        <v>6.8501000000000006E-2</v>
      </c>
    </row>
    <row r="29" spans="2:8" ht="15.75" customHeight="1" x14ac:dyDescent="0.2">
      <c r="B29" s="33" t="s">
        <v>389</v>
      </c>
      <c r="C29" s="33" t="s">
        <v>390</v>
      </c>
      <c r="D29" s="33" t="s">
        <v>84</v>
      </c>
      <c r="E29" s="34">
        <v>2500</v>
      </c>
      <c r="F29" s="35">
        <v>12110.8</v>
      </c>
      <c r="G29" s="36">
        <v>2.87E-2</v>
      </c>
      <c r="H29" s="37">
        <v>6.8999000000000005E-2</v>
      </c>
    </row>
    <row r="30" spans="2:8" ht="15.75" customHeight="1" x14ac:dyDescent="0.2">
      <c r="B30" s="33" t="s">
        <v>82</v>
      </c>
      <c r="C30" s="33" t="s">
        <v>391</v>
      </c>
      <c r="D30" s="33" t="s">
        <v>84</v>
      </c>
      <c r="E30" s="34">
        <v>2200</v>
      </c>
      <c r="F30" s="35">
        <v>10638.01</v>
      </c>
      <c r="G30" s="36">
        <v>2.52E-2</v>
      </c>
      <c r="H30" s="37">
        <v>6.7501000000000005E-2</v>
      </c>
    </row>
    <row r="31" spans="2:8" ht="15.75" customHeight="1" x14ac:dyDescent="0.2">
      <c r="B31" s="33" t="s">
        <v>85</v>
      </c>
      <c r="C31" s="33" t="s">
        <v>392</v>
      </c>
      <c r="D31" s="33" t="s">
        <v>87</v>
      </c>
      <c r="E31" s="34">
        <v>2000</v>
      </c>
      <c r="F31" s="35">
        <v>9816.73</v>
      </c>
      <c r="G31" s="36">
        <v>2.3300000000000001E-2</v>
      </c>
      <c r="H31" s="37">
        <v>6.4898999999999998E-2</v>
      </c>
    </row>
    <row r="32" spans="2:8" ht="15.75" customHeight="1" x14ac:dyDescent="0.2">
      <c r="B32" s="33" t="s">
        <v>245</v>
      </c>
      <c r="C32" s="33" t="s">
        <v>393</v>
      </c>
      <c r="D32" s="33" t="s">
        <v>87</v>
      </c>
      <c r="E32" s="34">
        <v>2000</v>
      </c>
      <c r="F32" s="35">
        <v>9734.17</v>
      </c>
      <c r="G32" s="36">
        <v>2.3099999999999999E-2</v>
      </c>
      <c r="H32" s="37">
        <v>6.7349999999999993E-2</v>
      </c>
    </row>
    <row r="33" spans="2:8" ht="15.75" customHeight="1" x14ac:dyDescent="0.2">
      <c r="B33" s="33" t="s">
        <v>394</v>
      </c>
      <c r="C33" s="33" t="s">
        <v>395</v>
      </c>
      <c r="D33" s="33" t="s">
        <v>84</v>
      </c>
      <c r="E33" s="34">
        <v>2000</v>
      </c>
      <c r="F33" s="35">
        <v>9680.4</v>
      </c>
      <c r="G33" s="36">
        <v>2.3E-2</v>
      </c>
      <c r="H33" s="37">
        <v>6.7699999999999996E-2</v>
      </c>
    </row>
    <row r="34" spans="2:8" ht="15.75" customHeight="1" x14ac:dyDescent="0.2">
      <c r="B34" s="33" t="s">
        <v>387</v>
      </c>
      <c r="C34" s="33" t="s">
        <v>396</v>
      </c>
      <c r="D34" s="33" t="s">
        <v>84</v>
      </c>
      <c r="E34" s="34">
        <v>2000</v>
      </c>
      <c r="F34" s="35">
        <v>9654.1299999999992</v>
      </c>
      <c r="G34" s="36">
        <v>2.29E-2</v>
      </c>
      <c r="H34" s="37">
        <v>6.8823999999999996E-2</v>
      </c>
    </row>
    <row r="35" spans="2:8" ht="15.75" customHeight="1" x14ac:dyDescent="0.2">
      <c r="B35" s="33" t="s">
        <v>397</v>
      </c>
      <c r="C35" s="33" t="s">
        <v>398</v>
      </c>
      <c r="D35" s="33" t="s">
        <v>84</v>
      </c>
      <c r="E35" s="34">
        <v>2000</v>
      </c>
      <c r="F35" s="35">
        <v>9636.2999999999993</v>
      </c>
      <c r="G35" s="36">
        <v>2.29E-2</v>
      </c>
      <c r="H35" s="37">
        <v>6.7199999999999996E-2</v>
      </c>
    </row>
    <row r="36" spans="2:8" ht="15.75" customHeight="1" x14ac:dyDescent="0.2">
      <c r="B36" s="33" t="s">
        <v>82</v>
      </c>
      <c r="C36" s="33" t="s">
        <v>83</v>
      </c>
      <c r="D36" s="33" t="s">
        <v>84</v>
      </c>
      <c r="E36" s="34">
        <v>2000</v>
      </c>
      <c r="F36" s="35">
        <v>9439.52</v>
      </c>
      <c r="G36" s="36">
        <v>2.24E-2</v>
      </c>
      <c r="H36" s="37">
        <v>7.2000999999999996E-2</v>
      </c>
    </row>
    <row r="37" spans="2:8" ht="15.75" customHeight="1" x14ac:dyDescent="0.2">
      <c r="B37" s="33" t="s">
        <v>241</v>
      </c>
      <c r="C37" s="33" t="s">
        <v>399</v>
      </c>
      <c r="D37" s="33" t="s">
        <v>84</v>
      </c>
      <c r="E37" s="34">
        <v>1500</v>
      </c>
      <c r="F37" s="35">
        <v>7305.65</v>
      </c>
      <c r="G37" s="36">
        <v>1.7299999999999999E-2</v>
      </c>
      <c r="H37" s="37">
        <v>6.7901000000000003E-2</v>
      </c>
    </row>
    <row r="38" spans="2:8" ht="15.75" customHeight="1" x14ac:dyDescent="0.2">
      <c r="B38" s="33" t="s">
        <v>254</v>
      </c>
      <c r="C38" s="33" t="s">
        <v>255</v>
      </c>
      <c r="D38" s="33" t="s">
        <v>84</v>
      </c>
      <c r="E38" s="34">
        <v>1500</v>
      </c>
      <c r="F38" s="35">
        <v>7288.14</v>
      </c>
      <c r="G38" s="36">
        <v>1.7299999999999999E-2</v>
      </c>
      <c r="H38" s="37">
        <v>6.7581000000000002E-2</v>
      </c>
    </row>
    <row r="39" spans="2:8" ht="15.75" customHeight="1" x14ac:dyDescent="0.2">
      <c r="B39" s="33" t="s">
        <v>400</v>
      </c>
      <c r="C39" s="33" t="s">
        <v>401</v>
      </c>
      <c r="D39" s="33" t="s">
        <v>84</v>
      </c>
      <c r="E39" s="34">
        <v>1500</v>
      </c>
      <c r="F39" s="35">
        <v>7253.19</v>
      </c>
      <c r="G39" s="36">
        <v>1.72E-2</v>
      </c>
      <c r="H39" s="37">
        <v>6.7501000000000005E-2</v>
      </c>
    </row>
    <row r="40" spans="2:8" ht="15.75" customHeight="1" x14ac:dyDescent="0.2">
      <c r="B40" s="33" t="s">
        <v>88</v>
      </c>
      <c r="C40" s="33" t="s">
        <v>89</v>
      </c>
      <c r="D40" s="33" t="s">
        <v>84</v>
      </c>
      <c r="E40" s="34">
        <v>1500</v>
      </c>
      <c r="F40" s="35">
        <v>7004.4</v>
      </c>
      <c r="G40" s="36">
        <v>1.66E-2</v>
      </c>
      <c r="H40" s="37">
        <v>7.5075000000000003E-2</v>
      </c>
    </row>
    <row r="41" spans="2:8" ht="15.75" customHeight="1" x14ac:dyDescent="0.2">
      <c r="B41" s="33" t="s">
        <v>245</v>
      </c>
      <c r="C41" s="33" t="s">
        <v>402</v>
      </c>
      <c r="D41" s="33" t="s">
        <v>87</v>
      </c>
      <c r="E41" s="34">
        <v>1000</v>
      </c>
      <c r="F41" s="35">
        <v>4912.1099999999997</v>
      </c>
      <c r="G41" s="36">
        <v>1.17E-2</v>
      </c>
      <c r="H41" s="37">
        <v>6.4662999999999998E-2</v>
      </c>
    </row>
    <row r="42" spans="2:8" ht="15.75" customHeight="1" x14ac:dyDescent="0.2">
      <c r="B42" s="33" t="s">
        <v>88</v>
      </c>
      <c r="C42" s="33" t="s">
        <v>403</v>
      </c>
      <c r="D42" s="33" t="s">
        <v>84</v>
      </c>
      <c r="E42" s="34">
        <v>1000</v>
      </c>
      <c r="F42" s="35">
        <v>4905.2299999999996</v>
      </c>
      <c r="G42" s="36">
        <v>1.1599999999999999E-2</v>
      </c>
      <c r="H42" s="37">
        <v>6.5298999999999996E-2</v>
      </c>
    </row>
    <row r="43" spans="2:8" ht="15.75" customHeight="1" x14ac:dyDescent="0.2">
      <c r="B43" s="33" t="s">
        <v>404</v>
      </c>
      <c r="C43" s="33" t="s">
        <v>405</v>
      </c>
      <c r="D43" s="33" t="s">
        <v>84</v>
      </c>
      <c r="E43" s="34">
        <v>1000</v>
      </c>
      <c r="F43" s="35">
        <v>4852.3999999999996</v>
      </c>
      <c r="G43" s="36">
        <v>1.15E-2</v>
      </c>
      <c r="H43" s="37">
        <v>6.7700999999999997E-2</v>
      </c>
    </row>
    <row r="44" spans="2:8" ht="15.75" customHeight="1" x14ac:dyDescent="0.2">
      <c r="B44" s="33" t="s">
        <v>88</v>
      </c>
      <c r="C44" s="33" t="s">
        <v>406</v>
      </c>
      <c r="D44" s="33" t="s">
        <v>84</v>
      </c>
      <c r="E44" s="34">
        <v>1000</v>
      </c>
      <c r="F44" s="35">
        <v>4837.24</v>
      </c>
      <c r="G44" s="36">
        <v>1.15E-2</v>
      </c>
      <c r="H44" s="37">
        <v>6.8999000000000005E-2</v>
      </c>
    </row>
    <row r="45" spans="2:8" ht="15.75" customHeight="1" x14ac:dyDescent="0.2">
      <c r="B45" s="33" t="s">
        <v>385</v>
      </c>
      <c r="C45" s="33" t="s">
        <v>407</v>
      </c>
      <c r="D45" s="33" t="s">
        <v>84</v>
      </c>
      <c r="E45" s="34">
        <v>1000</v>
      </c>
      <c r="F45" s="35">
        <v>4819.7299999999996</v>
      </c>
      <c r="G45" s="36">
        <v>1.14E-2</v>
      </c>
      <c r="H45" s="37">
        <v>6.9298999999999999E-2</v>
      </c>
    </row>
    <row r="46" spans="2:8" ht="15.75" customHeight="1" x14ac:dyDescent="0.2">
      <c r="B46" s="33" t="s">
        <v>389</v>
      </c>
      <c r="C46" s="33" t="s">
        <v>408</v>
      </c>
      <c r="D46" s="33" t="s">
        <v>84</v>
      </c>
      <c r="E46" s="34">
        <v>1000</v>
      </c>
      <c r="F46" s="35">
        <v>4813.46</v>
      </c>
      <c r="G46" s="36">
        <v>1.14E-2</v>
      </c>
      <c r="H46" s="37">
        <v>6.9001000000000007E-2</v>
      </c>
    </row>
    <row r="47" spans="2:8" ht="15.75" customHeight="1" x14ac:dyDescent="0.2">
      <c r="B47" s="33" t="s">
        <v>85</v>
      </c>
      <c r="C47" s="33" t="s">
        <v>409</v>
      </c>
      <c r="D47" s="33" t="s">
        <v>84</v>
      </c>
      <c r="E47" s="34">
        <v>1000</v>
      </c>
      <c r="F47" s="35">
        <v>4727.0600000000004</v>
      </c>
      <c r="G47" s="36">
        <v>1.12E-2</v>
      </c>
      <c r="H47" s="37">
        <v>7.1199999999999999E-2</v>
      </c>
    </row>
    <row r="48" spans="2:8" ht="15.75" customHeight="1" x14ac:dyDescent="0.2">
      <c r="B48" s="33" t="s">
        <v>410</v>
      </c>
      <c r="C48" s="33" t="s">
        <v>411</v>
      </c>
      <c r="D48" s="33" t="s">
        <v>84</v>
      </c>
      <c r="E48" s="34">
        <v>500</v>
      </c>
      <c r="F48" s="35">
        <v>2458.0300000000002</v>
      </c>
      <c r="G48" s="36">
        <v>5.7999999999999996E-3</v>
      </c>
      <c r="H48" s="37">
        <v>6.6297999999999996E-2</v>
      </c>
    </row>
    <row r="49" spans="2:8" ht="15.75" customHeight="1" x14ac:dyDescent="0.2">
      <c r="B49" s="33" t="s">
        <v>412</v>
      </c>
      <c r="C49" s="33" t="s">
        <v>413</v>
      </c>
      <c r="D49" s="33" t="s">
        <v>84</v>
      </c>
      <c r="E49" s="34">
        <v>500</v>
      </c>
      <c r="F49" s="35">
        <v>2454.54</v>
      </c>
      <c r="G49" s="36">
        <v>5.7999999999999996E-3</v>
      </c>
      <c r="H49" s="37">
        <v>6.5001000000000003E-2</v>
      </c>
    </row>
    <row r="50" spans="2:8" ht="15.75" customHeight="1" x14ac:dyDescent="0.2">
      <c r="B50" s="32" t="s">
        <v>75</v>
      </c>
      <c r="C50" s="32"/>
      <c r="D50" s="32"/>
      <c r="E50" s="38"/>
      <c r="F50" s="39">
        <v>235831.43</v>
      </c>
      <c r="G50" s="40">
        <v>0.55940000000000001</v>
      </c>
      <c r="H50" s="41"/>
    </row>
    <row r="51" spans="2:8" ht="15.75" customHeight="1" x14ac:dyDescent="0.2">
      <c r="B51" s="33"/>
      <c r="C51" s="33"/>
      <c r="D51" s="33"/>
      <c r="E51" s="34"/>
      <c r="F51" s="35"/>
      <c r="G51" s="36"/>
      <c r="H51" s="37"/>
    </row>
    <row r="52" spans="2:8" ht="15.75" customHeight="1" x14ac:dyDescent="0.2">
      <c r="B52" s="32" t="s">
        <v>90</v>
      </c>
      <c r="C52" s="33"/>
      <c r="D52" s="33"/>
      <c r="E52" s="34"/>
      <c r="F52" s="35"/>
      <c r="G52" s="36"/>
      <c r="H52" s="37"/>
    </row>
    <row r="53" spans="2:8" ht="15.75" customHeight="1" x14ac:dyDescent="0.2">
      <c r="B53" s="33" t="s">
        <v>414</v>
      </c>
      <c r="C53" s="33" t="s">
        <v>415</v>
      </c>
      <c r="D53" s="33" t="s">
        <v>84</v>
      </c>
      <c r="E53" s="34">
        <v>3500</v>
      </c>
      <c r="F53" s="35">
        <v>16920</v>
      </c>
      <c r="G53" s="36">
        <v>4.0099999999999997E-2</v>
      </c>
      <c r="H53" s="37">
        <v>7.3598999999999998E-2</v>
      </c>
    </row>
    <row r="54" spans="2:8" ht="15.75" customHeight="1" x14ac:dyDescent="0.2">
      <c r="B54" s="33" t="s">
        <v>416</v>
      </c>
      <c r="C54" s="33" t="s">
        <v>417</v>
      </c>
      <c r="D54" s="33" t="s">
        <v>84</v>
      </c>
      <c r="E54" s="34">
        <v>3000</v>
      </c>
      <c r="F54" s="35">
        <v>14457.77</v>
      </c>
      <c r="G54" s="36">
        <v>3.4299999999999997E-2</v>
      </c>
      <c r="H54" s="37">
        <v>7.1299000000000001E-2</v>
      </c>
    </row>
    <row r="55" spans="2:8" ht="15.75" customHeight="1" x14ac:dyDescent="0.2">
      <c r="B55" s="33" t="s">
        <v>418</v>
      </c>
      <c r="C55" s="33" t="s">
        <v>419</v>
      </c>
      <c r="D55" s="33" t="s">
        <v>84</v>
      </c>
      <c r="E55" s="34">
        <v>3000</v>
      </c>
      <c r="F55" s="35">
        <v>14028.18</v>
      </c>
      <c r="G55" s="36">
        <v>3.3300000000000003E-2</v>
      </c>
      <c r="H55" s="37">
        <v>8.9349999999999999E-2</v>
      </c>
    </row>
    <row r="56" spans="2:8" ht="15.75" customHeight="1" x14ac:dyDescent="0.2">
      <c r="B56" s="33" t="s">
        <v>414</v>
      </c>
      <c r="C56" s="33" t="s">
        <v>420</v>
      </c>
      <c r="D56" s="33" t="s">
        <v>84</v>
      </c>
      <c r="E56" s="34">
        <v>2000</v>
      </c>
      <c r="F56" s="35">
        <v>9781.27</v>
      </c>
      <c r="G56" s="36">
        <v>2.3199999999999998E-2</v>
      </c>
      <c r="H56" s="37">
        <v>7.1599999999999997E-2</v>
      </c>
    </row>
    <row r="57" spans="2:8" ht="15.75" customHeight="1" x14ac:dyDescent="0.2">
      <c r="B57" s="33" t="s">
        <v>421</v>
      </c>
      <c r="C57" s="33" t="s">
        <v>422</v>
      </c>
      <c r="D57" s="33" t="s">
        <v>84</v>
      </c>
      <c r="E57" s="34">
        <v>2000</v>
      </c>
      <c r="F57" s="35">
        <v>9652.73</v>
      </c>
      <c r="G57" s="36">
        <v>2.29E-2</v>
      </c>
      <c r="H57" s="37">
        <v>6.8751000000000007E-2</v>
      </c>
    </row>
    <row r="58" spans="2:8" ht="15.75" customHeight="1" x14ac:dyDescent="0.2">
      <c r="B58" s="33" t="s">
        <v>423</v>
      </c>
      <c r="C58" s="33" t="s">
        <v>424</v>
      </c>
      <c r="D58" s="33" t="s">
        <v>84</v>
      </c>
      <c r="E58" s="34">
        <v>2000</v>
      </c>
      <c r="F58" s="35">
        <v>9465.14</v>
      </c>
      <c r="G58" s="36">
        <v>2.2499999999999999E-2</v>
      </c>
      <c r="H58" s="37">
        <v>7.3400999999999994E-2</v>
      </c>
    </row>
    <row r="59" spans="2:8" ht="15.75" customHeight="1" x14ac:dyDescent="0.2">
      <c r="B59" s="33" t="s">
        <v>425</v>
      </c>
      <c r="C59" s="33" t="s">
        <v>426</v>
      </c>
      <c r="D59" s="33" t="s">
        <v>84</v>
      </c>
      <c r="E59" s="34">
        <v>1500</v>
      </c>
      <c r="F59" s="35">
        <v>7255.19</v>
      </c>
      <c r="G59" s="36">
        <v>1.72E-2</v>
      </c>
      <c r="H59" s="37">
        <v>8.7349999999999997E-2</v>
      </c>
    </row>
    <row r="60" spans="2:8" ht="15.75" customHeight="1" x14ac:dyDescent="0.2">
      <c r="B60" s="33" t="s">
        <v>425</v>
      </c>
      <c r="C60" s="33" t="s">
        <v>427</v>
      </c>
      <c r="D60" s="33" t="s">
        <v>84</v>
      </c>
      <c r="E60" s="34">
        <v>1500</v>
      </c>
      <c r="F60" s="35">
        <v>7241.78</v>
      </c>
      <c r="G60" s="36">
        <v>1.72E-2</v>
      </c>
      <c r="H60" s="37">
        <v>8.7348999999999996E-2</v>
      </c>
    </row>
    <row r="61" spans="2:8" ht="15.75" customHeight="1" x14ac:dyDescent="0.2">
      <c r="B61" s="33" t="s">
        <v>428</v>
      </c>
      <c r="C61" s="33" t="s">
        <v>429</v>
      </c>
      <c r="D61" s="33" t="s">
        <v>430</v>
      </c>
      <c r="E61" s="34">
        <v>1000</v>
      </c>
      <c r="F61" s="35">
        <v>4865.7</v>
      </c>
      <c r="G61" s="36">
        <v>1.15E-2</v>
      </c>
      <c r="H61" s="37">
        <v>7.8100000000000003E-2</v>
      </c>
    </row>
    <row r="62" spans="2:8" ht="15.75" customHeight="1" x14ac:dyDescent="0.2">
      <c r="B62" s="33" t="s">
        <v>431</v>
      </c>
      <c r="C62" s="33" t="s">
        <v>432</v>
      </c>
      <c r="D62" s="33" t="s">
        <v>84</v>
      </c>
      <c r="E62" s="34">
        <v>1000</v>
      </c>
      <c r="F62" s="35">
        <v>4843.55</v>
      </c>
      <c r="G62" s="36">
        <v>1.15E-2</v>
      </c>
      <c r="H62" s="37">
        <v>7.8600000000000003E-2</v>
      </c>
    </row>
    <row r="63" spans="2:8" ht="15.75" customHeight="1" x14ac:dyDescent="0.2">
      <c r="B63" s="33" t="s">
        <v>433</v>
      </c>
      <c r="C63" s="33" t="s">
        <v>434</v>
      </c>
      <c r="D63" s="33" t="s">
        <v>430</v>
      </c>
      <c r="E63" s="34">
        <v>1000</v>
      </c>
      <c r="F63" s="35">
        <v>4818.7700000000004</v>
      </c>
      <c r="G63" s="36">
        <v>1.14E-2</v>
      </c>
      <c r="H63" s="37">
        <v>8.0750000000000002E-2</v>
      </c>
    </row>
    <row r="64" spans="2:8" ht="15.75" customHeight="1" x14ac:dyDescent="0.2">
      <c r="B64" s="33" t="s">
        <v>435</v>
      </c>
      <c r="C64" s="33" t="s">
        <v>436</v>
      </c>
      <c r="D64" s="33" t="s">
        <v>84</v>
      </c>
      <c r="E64" s="34">
        <v>1000</v>
      </c>
      <c r="F64" s="35">
        <v>4755.24</v>
      </c>
      <c r="G64" s="36">
        <v>1.1299999999999999E-2</v>
      </c>
      <c r="H64" s="37">
        <v>7.485E-2</v>
      </c>
    </row>
    <row r="65" spans="2:14" ht="15.75" customHeight="1" x14ac:dyDescent="0.2">
      <c r="B65" s="33" t="s">
        <v>425</v>
      </c>
      <c r="C65" s="33" t="s">
        <v>437</v>
      </c>
      <c r="D65" s="33" t="s">
        <v>84</v>
      </c>
      <c r="E65" s="34">
        <v>1000</v>
      </c>
      <c r="F65" s="35">
        <v>4691.2</v>
      </c>
      <c r="G65" s="36">
        <v>1.11E-2</v>
      </c>
      <c r="H65" s="37">
        <v>8.9649999999999994E-2</v>
      </c>
    </row>
    <row r="66" spans="2:14" ht="15.75" customHeight="1" x14ac:dyDescent="0.2">
      <c r="B66" s="33" t="s">
        <v>428</v>
      </c>
      <c r="C66" s="33" t="s">
        <v>438</v>
      </c>
      <c r="D66" s="33" t="s">
        <v>430</v>
      </c>
      <c r="E66" s="34">
        <v>700</v>
      </c>
      <c r="F66" s="35">
        <v>3476.67</v>
      </c>
      <c r="G66" s="36">
        <v>8.2000000000000007E-3</v>
      </c>
      <c r="H66" s="37">
        <v>7.2047E-2</v>
      </c>
    </row>
    <row r="67" spans="2:14" ht="15.75" customHeight="1" x14ac:dyDescent="0.2">
      <c r="B67" s="33" t="s">
        <v>428</v>
      </c>
      <c r="C67" s="33" t="s">
        <v>439</v>
      </c>
      <c r="D67" s="33" t="s">
        <v>430</v>
      </c>
      <c r="E67" s="34">
        <v>500</v>
      </c>
      <c r="F67" s="35">
        <v>2413.25</v>
      </c>
      <c r="G67" s="36">
        <v>5.7000000000000002E-3</v>
      </c>
      <c r="H67" s="37">
        <v>7.8100000000000003E-2</v>
      </c>
    </row>
    <row r="68" spans="2:14" ht="15.75" customHeight="1" x14ac:dyDescent="0.2">
      <c r="B68" s="33" t="s">
        <v>428</v>
      </c>
      <c r="C68" s="33" t="s">
        <v>440</v>
      </c>
      <c r="D68" s="33" t="s">
        <v>430</v>
      </c>
      <c r="E68" s="34">
        <v>300</v>
      </c>
      <c r="F68" s="35">
        <v>1485.92</v>
      </c>
      <c r="G68" s="36">
        <v>3.5000000000000001E-3</v>
      </c>
      <c r="H68" s="37">
        <v>7.2049000000000002E-2</v>
      </c>
      <c r="J68" s="3"/>
    </row>
    <row r="69" spans="2:14" ht="15.75" customHeight="1" x14ac:dyDescent="0.2">
      <c r="B69" s="32" t="s">
        <v>75</v>
      </c>
      <c r="C69" s="32"/>
      <c r="D69" s="32"/>
      <c r="E69" s="38"/>
      <c r="F69" s="39">
        <v>120152.36</v>
      </c>
      <c r="G69" s="40">
        <v>0.28499999999999998</v>
      </c>
      <c r="H69" s="41"/>
    </row>
    <row r="70" spans="2:14" ht="15.75" customHeight="1" x14ac:dyDescent="0.2">
      <c r="B70" s="33"/>
      <c r="C70" s="33"/>
      <c r="D70" s="33"/>
      <c r="E70" s="34"/>
      <c r="F70" s="35"/>
      <c r="G70" s="36"/>
      <c r="H70" s="37"/>
      <c r="J70" s="3"/>
    </row>
    <row r="71" spans="2:14" ht="15.75" customHeight="1" x14ac:dyDescent="0.2">
      <c r="B71" s="32" t="s">
        <v>172</v>
      </c>
      <c r="C71" s="33"/>
      <c r="D71" s="33"/>
      <c r="E71" s="34"/>
      <c r="F71" s="35"/>
      <c r="G71" s="36"/>
      <c r="H71" s="37"/>
      <c r="J71" s="3"/>
    </row>
    <row r="72" spans="2:14" ht="15.75" customHeight="1" x14ac:dyDescent="0.2">
      <c r="B72" s="33" t="s">
        <v>441</v>
      </c>
      <c r="C72" s="33" t="s">
        <v>442</v>
      </c>
      <c r="D72" s="33" t="s">
        <v>52</v>
      </c>
      <c r="E72" s="34">
        <v>15000000</v>
      </c>
      <c r="F72" s="35">
        <v>14831.15</v>
      </c>
      <c r="G72" s="36">
        <v>3.5200000000000002E-2</v>
      </c>
      <c r="H72" s="37">
        <v>5.2602000000000003E-2</v>
      </c>
      <c r="J72" s="3"/>
    </row>
    <row r="73" spans="2:14" ht="15.75" customHeight="1" x14ac:dyDescent="0.2">
      <c r="B73" s="33" t="s">
        <v>443</v>
      </c>
      <c r="C73" s="33" t="s">
        <v>444</v>
      </c>
      <c r="D73" s="33" t="s">
        <v>52</v>
      </c>
      <c r="E73" s="34">
        <v>10000000</v>
      </c>
      <c r="F73" s="35">
        <v>9847.01</v>
      </c>
      <c r="G73" s="36">
        <v>2.3400000000000001E-2</v>
      </c>
      <c r="H73" s="37">
        <v>5.2998999999999998E-2</v>
      </c>
      <c r="J73" s="3"/>
    </row>
    <row r="74" spans="2:14" ht="15.75" customHeight="1" x14ac:dyDescent="0.2">
      <c r="B74" s="33" t="s">
        <v>445</v>
      </c>
      <c r="C74" s="33" t="s">
        <v>446</v>
      </c>
      <c r="D74" s="33" t="s">
        <v>52</v>
      </c>
      <c r="E74" s="34">
        <v>10000000</v>
      </c>
      <c r="F74" s="35">
        <v>9798.16</v>
      </c>
      <c r="G74" s="36">
        <v>2.3199999999999998E-2</v>
      </c>
      <c r="H74" s="37">
        <v>5.5696000000000002E-2</v>
      </c>
      <c r="J74" s="3"/>
    </row>
    <row r="75" spans="2:14" ht="15.75" customHeight="1" x14ac:dyDescent="0.2">
      <c r="B75" s="33" t="s">
        <v>447</v>
      </c>
      <c r="C75" s="33" t="s">
        <v>448</v>
      </c>
      <c r="D75" s="33" t="s">
        <v>52</v>
      </c>
      <c r="E75" s="34">
        <v>5000000</v>
      </c>
      <c r="F75" s="35">
        <v>4953.7299999999996</v>
      </c>
      <c r="G75" s="36">
        <v>1.18E-2</v>
      </c>
      <c r="H75" s="37">
        <v>5.2458999999999999E-2</v>
      </c>
      <c r="J75" s="5"/>
      <c r="K75" s="5"/>
      <c r="L75" s="6"/>
      <c r="M75" s="6"/>
      <c r="N75" s="5"/>
    </row>
    <row r="76" spans="2:14" ht="15.75" customHeight="1" x14ac:dyDescent="0.2">
      <c r="B76" s="33" t="s">
        <v>449</v>
      </c>
      <c r="C76" s="33" t="s">
        <v>450</v>
      </c>
      <c r="D76" s="33" t="s">
        <v>52</v>
      </c>
      <c r="E76" s="34">
        <v>5000000</v>
      </c>
      <c r="F76" s="35">
        <v>4883.16</v>
      </c>
      <c r="G76" s="36">
        <v>1.1599999999999999E-2</v>
      </c>
      <c r="H76" s="37">
        <v>5.5985E-2</v>
      </c>
    </row>
    <row r="77" spans="2:14" ht="15.75" customHeight="1" x14ac:dyDescent="0.2">
      <c r="B77" s="32" t="s">
        <v>75</v>
      </c>
      <c r="C77" s="32"/>
      <c r="D77" s="32"/>
      <c r="E77" s="38"/>
      <c r="F77" s="39">
        <v>44313.21</v>
      </c>
      <c r="G77" s="40">
        <v>0.1051</v>
      </c>
      <c r="H77" s="41"/>
    </row>
    <row r="78" spans="2:14" ht="15.75" customHeight="1" x14ac:dyDescent="0.2">
      <c r="B78" s="33"/>
      <c r="C78" s="33"/>
      <c r="D78" s="33"/>
      <c r="E78" s="34"/>
      <c r="F78" s="35"/>
      <c r="G78" s="36"/>
      <c r="H78" s="37"/>
      <c r="J78" s="7"/>
      <c r="K78" s="7"/>
      <c r="L78" s="7"/>
      <c r="M78" s="7"/>
      <c r="N78" s="7"/>
    </row>
    <row r="79" spans="2:14" ht="15.75" customHeight="1" x14ac:dyDescent="0.2">
      <c r="B79" s="44" t="s">
        <v>79</v>
      </c>
      <c r="C79" s="44"/>
      <c r="D79" s="44"/>
      <c r="E79" s="45"/>
      <c r="F79" s="39">
        <v>400297</v>
      </c>
      <c r="G79" s="40">
        <v>0.94950000000000001</v>
      </c>
      <c r="H79" s="41"/>
      <c r="J79" s="7"/>
      <c r="K79" s="7"/>
      <c r="L79" s="7"/>
      <c r="M79" s="7"/>
      <c r="N79" s="7"/>
    </row>
    <row r="80" spans="2:14" ht="15.75" customHeight="1" x14ac:dyDescent="0.2">
      <c r="B80" s="33"/>
      <c r="C80" s="33"/>
      <c r="D80" s="33"/>
      <c r="E80" s="34"/>
      <c r="F80" s="35"/>
      <c r="G80" s="36"/>
      <c r="H80" s="37"/>
      <c r="J80" s="7"/>
      <c r="K80" s="7"/>
      <c r="L80" s="7"/>
      <c r="M80" s="7"/>
      <c r="N80" s="7"/>
    </row>
    <row r="81" spans="2:14" ht="15.75" customHeight="1" x14ac:dyDescent="0.2">
      <c r="B81" s="33"/>
      <c r="C81" s="33"/>
      <c r="D81" s="33"/>
      <c r="E81" s="34"/>
      <c r="F81" s="35"/>
      <c r="G81" s="36"/>
      <c r="H81" s="37"/>
      <c r="J81" s="7"/>
      <c r="K81" s="7"/>
      <c r="L81" s="7"/>
      <c r="M81" s="7"/>
      <c r="N81" s="7"/>
    </row>
    <row r="82" spans="2:14" ht="15.75" customHeight="1" x14ac:dyDescent="0.2">
      <c r="B82" s="32" t="s">
        <v>93</v>
      </c>
      <c r="C82" s="33"/>
      <c r="D82" s="33"/>
      <c r="E82" s="34"/>
      <c r="F82" s="35"/>
      <c r="G82" s="36"/>
      <c r="H82" s="37"/>
      <c r="J82" s="7"/>
      <c r="K82" s="7"/>
      <c r="L82" s="7"/>
      <c r="M82" s="7"/>
      <c r="N82" s="7"/>
    </row>
    <row r="83" spans="2:14" ht="15.75" customHeight="1" x14ac:dyDescent="0.2">
      <c r="B83" s="32" t="s">
        <v>94</v>
      </c>
      <c r="C83" s="33"/>
      <c r="D83" s="33"/>
      <c r="E83" s="34"/>
      <c r="F83" s="35"/>
      <c r="G83" s="36"/>
      <c r="H83" s="37"/>
      <c r="J83" s="7"/>
      <c r="K83" s="7"/>
      <c r="L83" s="7"/>
      <c r="M83" s="7"/>
      <c r="N83" s="7"/>
    </row>
    <row r="84" spans="2:14" ht="15.75" customHeight="1" x14ac:dyDescent="0.2">
      <c r="B84" s="33" t="s">
        <v>95</v>
      </c>
      <c r="C84" s="33" t="s">
        <v>96</v>
      </c>
      <c r="D84" s="33"/>
      <c r="E84" s="34">
        <v>10066.98</v>
      </c>
      <c r="F84" s="35">
        <v>1205.08</v>
      </c>
      <c r="G84" s="36">
        <v>2.8999999999999998E-3</v>
      </c>
      <c r="H84" s="37"/>
      <c r="J84" s="7"/>
      <c r="K84" s="7"/>
      <c r="L84" s="7"/>
      <c r="M84" s="7"/>
      <c r="N84" s="7"/>
    </row>
    <row r="85" spans="2:14" ht="15.75" customHeight="1" x14ac:dyDescent="0.2">
      <c r="B85" s="33"/>
      <c r="C85" s="33"/>
      <c r="D85" s="33"/>
      <c r="E85" s="34"/>
      <c r="F85" s="35"/>
      <c r="G85" s="36"/>
      <c r="H85" s="37"/>
    </row>
    <row r="86" spans="2:14" ht="15.75" customHeight="1" x14ac:dyDescent="0.2">
      <c r="B86" s="44" t="s">
        <v>79</v>
      </c>
      <c r="C86" s="44"/>
      <c r="D86" s="44"/>
      <c r="E86" s="45"/>
      <c r="F86" s="39">
        <v>1205.08</v>
      </c>
      <c r="G86" s="40">
        <v>2.8999999999999998E-3</v>
      </c>
      <c r="H86" s="41"/>
      <c r="J86" s="3"/>
    </row>
    <row r="87" spans="2:14" ht="15.75" customHeight="1" x14ac:dyDescent="0.2">
      <c r="B87" s="33"/>
      <c r="C87" s="33"/>
      <c r="D87" s="33"/>
      <c r="E87" s="34"/>
      <c r="F87" s="35"/>
      <c r="G87" s="36"/>
      <c r="H87" s="37"/>
    </row>
    <row r="88" spans="2:14" ht="15.75" customHeight="1" x14ac:dyDescent="0.2">
      <c r="B88" s="32" t="s">
        <v>97</v>
      </c>
      <c r="C88" s="33"/>
      <c r="D88" s="33"/>
      <c r="E88" s="34"/>
      <c r="F88" s="35"/>
      <c r="G88" s="36"/>
      <c r="H88" s="37"/>
    </row>
    <row r="89" spans="2:14" ht="15.75" customHeight="1" x14ac:dyDescent="0.2">
      <c r="B89" s="33" t="s">
        <v>98</v>
      </c>
      <c r="C89" s="33"/>
      <c r="D89" s="33"/>
      <c r="E89" s="34"/>
      <c r="F89" s="35">
        <v>6172.3</v>
      </c>
      <c r="G89" s="36">
        <v>1.46E-2</v>
      </c>
      <c r="H89" s="37"/>
    </row>
    <row r="90" spans="2:14" ht="15.75" customHeight="1" x14ac:dyDescent="0.2">
      <c r="B90" s="32" t="s">
        <v>75</v>
      </c>
      <c r="C90" s="32"/>
      <c r="D90" s="32"/>
      <c r="E90" s="38"/>
      <c r="F90" s="39">
        <v>6172.3</v>
      </c>
      <c r="G90" s="40">
        <v>1.46E-2</v>
      </c>
      <c r="H90" s="41"/>
    </row>
    <row r="91" spans="2:14" ht="15.75" customHeight="1" x14ac:dyDescent="0.2">
      <c r="B91" s="33"/>
      <c r="C91" s="33"/>
      <c r="D91" s="33"/>
      <c r="E91" s="34"/>
      <c r="F91" s="35"/>
      <c r="G91" s="36"/>
      <c r="H91" s="37"/>
    </row>
    <row r="92" spans="2:14" ht="15.75" customHeight="1" x14ac:dyDescent="0.2">
      <c r="B92" s="44" t="s">
        <v>79</v>
      </c>
      <c r="C92" s="44"/>
      <c r="D92" s="44"/>
      <c r="E92" s="45"/>
      <c r="F92" s="39">
        <v>6172.3</v>
      </c>
      <c r="G92" s="40">
        <v>1.46E-2</v>
      </c>
      <c r="H92" s="41"/>
    </row>
    <row r="93" spans="2:14" ht="15.75" customHeight="1" x14ac:dyDescent="0.2">
      <c r="B93" s="33" t="s">
        <v>99</v>
      </c>
      <c r="C93" s="33"/>
      <c r="D93" s="33"/>
      <c r="E93" s="34"/>
      <c r="F93" s="83">
        <v>-4130.12</v>
      </c>
      <c r="G93" s="84">
        <v>-9.8000000000000309E-3</v>
      </c>
      <c r="H93" s="37"/>
    </row>
    <row r="94" spans="2:14" ht="15.75" customHeight="1" x14ac:dyDescent="0.2">
      <c r="B94" s="46" t="s">
        <v>100</v>
      </c>
      <c r="C94" s="46"/>
      <c r="D94" s="46"/>
      <c r="E94" s="47"/>
      <c r="F94" s="48">
        <v>421577.54</v>
      </c>
      <c r="G94" s="49">
        <v>1</v>
      </c>
      <c r="H94" s="50"/>
    </row>
    <row r="95" spans="2:14" ht="15.75" customHeight="1" x14ac:dyDescent="0.2">
      <c r="B95" s="2"/>
    </row>
    <row r="96" spans="2:14" ht="15.75" customHeight="1" x14ac:dyDescent="0.2">
      <c r="B96" s="15" t="s">
        <v>101</v>
      </c>
    </row>
    <row r="97" spans="1:8" ht="15.75" customHeight="1" x14ac:dyDescent="0.2">
      <c r="B97" s="15" t="s">
        <v>102</v>
      </c>
    </row>
    <row r="100" spans="1:8" ht="15.75" customHeight="1" x14ac:dyDescent="0.2">
      <c r="A100" s="7"/>
      <c r="B100" s="51" t="s">
        <v>103</v>
      </c>
      <c r="C100" s="85"/>
      <c r="D100" s="85"/>
      <c r="E100" s="85"/>
      <c r="F100" s="85"/>
      <c r="G100" s="85"/>
      <c r="H100" s="54"/>
    </row>
    <row r="101" spans="1:8" ht="15.75" customHeight="1" x14ac:dyDescent="0.2">
      <c r="A101" s="7"/>
      <c r="B101" s="55" t="s">
        <v>104</v>
      </c>
      <c r="C101" s="86"/>
      <c r="D101" s="86"/>
      <c r="E101" s="86"/>
      <c r="F101" s="86"/>
      <c r="G101" s="86"/>
      <c r="H101" s="57"/>
    </row>
    <row r="102" spans="1:8" ht="15.75" customHeight="1" x14ac:dyDescent="0.2">
      <c r="A102" s="7"/>
      <c r="B102" s="55" t="s">
        <v>105</v>
      </c>
      <c r="C102" s="86"/>
      <c r="D102" s="86"/>
      <c r="E102" s="86"/>
      <c r="F102" s="86"/>
      <c r="G102" s="86"/>
      <c r="H102" s="57"/>
    </row>
    <row r="103" spans="1:8" ht="15.75" customHeight="1" x14ac:dyDescent="0.2">
      <c r="A103" s="7"/>
      <c r="B103" s="87"/>
      <c r="C103" s="60">
        <v>46265</v>
      </c>
      <c r="D103" s="60">
        <v>46248</v>
      </c>
      <c r="E103" s="86"/>
      <c r="F103" s="86"/>
      <c r="G103" s="86"/>
      <c r="H103" s="57"/>
    </row>
    <row r="104" spans="1:8" ht="15.75" customHeight="1" x14ac:dyDescent="0.2">
      <c r="A104" s="7"/>
      <c r="B104" s="87" t="s">
        <v>106</v>
      </c>
      <c r="C104" s="61"/>
      <c r="D104" s="61"/>
      <c r="E104" s="86"/>
      <c r="F104" s="86"/>
      <c r="G104" s="86"/>
      <c r="H104" s="57"/>
    </row>
    <row r="105" spans="1:8" ht="15.75" customHeight="1" x14ac:dyDescent="0.2">
      <c r="A105" s="62"/>
      <c r="B105" s="87" t="s">
        <v>107</v>
      </c>
      <c r="C105" s="63">
        <v>1279.6483000000001</v>
      </c>
      <c r="D105" s="63">
        <v>1276.5907999999999</v>
      </c>
      <c r="E105" s="86"/>
      <c r="F105" s="86"/>
      <c r="G105" s="86"/>
      <c r="H105" s="57"/>
    </row>
    <row r="106" spans="1:8" ht="15.75" customHeight="1" x14ac:dyDescent="0.2">
      <c r="A106" s="62"/>
      <c r="B106" s="87" t="s">
        <v>108</v>
      </c>
      <c r="C106" s="63">
        <v>1279.6483000000001</v>
      </c>
      <c r="D106" s="63">
        <v>1276.5907999999999</v>
      </c>
      <c r="E106" s="86"/>
      <c r="F106" s="86"/>
      <c r="G106" s="86"/>
      <c r="H106" s="57"/>
    </row>
    <row r="107" spans="1:8" ht="15.75" customHeight="1" x14ac:dyDescent="0.2">
      <c r="A107" s="62"/>
      <c r="B107" s="87" t="s">
        <v>111</v>
      </c>
      <c r="C107" s="63">
        <v>1299.4903999999999</v>
      </c>
      <c r="D107" s="63">
        <v>1296.2447</v>
      </c>
      <c r="E107" s="86"/>
      <c r="F107" s="86"/>
      <c r="G107" s="86"/>
      <c r="H107" s="57"/>
    </row>
    <row r="108" spans="1:8" ht="15.75" customHeight="1" x14ac:dyDescent="0.2">
      <c r="A108" s="62"/>
      <c r="B108" s="87" t="s">
        <v>112</v>
      </c>
      <c r="C108" s="63">
        <v>1299.4903999999999</v>
      </c>
      <c r="D108" s="63">
        <v>1296.2447</v>
      </c>
      <c r="E108" s="86"/>
      <c r="F108" s="86"/>
      <c r="G108" s="86"/>
      <c r="H108" s="57"/>
    </row>
    <row r="109" spans="1:8" ht="15.75" customHeight="1" x14ac:dyDescent="0.2">
      <c r="A109" s="7"/>
      <c r="B109" s="55" t="s">
        <v>115</v>
      </c>
      <c r="C109" s="86"/>
      <c r="D109" s="86"/>
      <c r="E109" s="86"/>
      <c r="F109" s="86"/>
      <c r="G109" s="86"/>
      <c r="H109" s="57"/>
    </row>
    <row r="110" spans="1:8" ht="15.75" customHeight="1" x14ac:dyDescent="0.2">
      <c r="A110" s="7"/>
      <c r="B110" s="55" t="s">
        <v>116</v>
      </c>
      <c r="C110" s="86"/>
      <c r="D110" s="86"/>
      <c r="E110" s="86"/>
      <c r="F110" s="86"/>
      <c r="G110" s="86"/>
      <c r="H110" s="57"/>
    </row>
    <row r="111" spans="1:8" ht="15.75" customHeight="1" x14ac:dyDescent="0.2">
      <c r="A111" s="7"/>
      <c r="B111" s="55" t="s">
        <v>117</v>
      </c>
      <c r="C111" s="86"/>
      <c r="D111" s="86"/>
      <c r="E111" s="86"/>
      <c r="F111" s="86"/>
      <c r="G111" s="86"/>
      <c r="H111" s="57"/>
    </row>
    <row r="112" spans="1:8" ht="15.75" customHeight="1" x14ac:dyDescent="0.2">
      <c r="A112" s="7"/>
      <c r="B112" s="64" t="s">
        <v>118</v>
      </c>
      <c r="C112" s="86"/>
      <c r="D112" s="86"/>
      <c r="E112" s="86"/>
      <c r="F112" s="86"/>
      <c r="G112" s="86"/>
      <c r="H112" s="57"/>
    </row>
    <row r="113" spans="1:8" ht="15.75" customHeight="1" x14ac:dyDescent="0.2">
      <c r="A113" s="7"/>
      <c r="B113" s="55" t="s">
        <v>451</v>
      </c>
      <c r="C113" s="7"/>
      <c r="D113" s="7"/>
      <c r="E113" s="7"/>
      <c r="F113" s="7"/>
      <c r="G113" s="7"/>
      <c r="H113" s="57"/>
    </row>
    <row r="114" spans="1:8" ht="15.75" customHeight="1" x14ac:dyDescent="0.2">
      <c r="A114" s="7"/>
      <c r="B114" s="55" t="s">
        <v>120</v>
      </c>
      <c r="C114" s="86"/>
      <c r="D114" s="86"/>
      <c r="E114" s="86"/>
      <c r="F114" s="86"/>
      <c r="G114" s="86"/>
      <c r="H114" s="57"/>
    </row>
    <row r="115" spans="1:8" ht="15.75" customHeight="1" x14ac:dyDescent="0.2">
      <c r="A115" s="7"/>
      <c r="B115" s="55" t="s">
        <v>121</v>
      </c>
      <c r="C115" s="86"/>
      <c r="D115" s="86"/>
      <c r="E115" s="86"/>
      <c r="F115" s="86"/>
      <c r="G115" s="86"/>
      <c r="H115" s="57"/>
    </row>
    <row r="116" spans="1:8" ht="15.75" customHeight="1" x14ac:dyDescent="0.2">
      <c r="A116" s="7"/>
      <c r="B116" s="55" t="s">
        <v>452</v>
      </c>
      <c r="C116" s="86"/>
      <c r="D116" s="86"/>
      <c r="E116" s="86"/>
      <c r="F116" s="86"/>
      <c r="G116" s="86"/>
      <c r="H116" s="57"/>
    </row>
    <row r="117" spans="1:8" ht="15.75" customHeight="1" x14ac:dyDescent="0.2">
      <c r="A117" s="7"/>
      <c r="B117" s="55" t="s">
        <v>453</v>
      </c>
      <c r="C117" s="86"/>
      <c r="D117" s="86"/>
      <c r="E117" s="86"/>
      <c r="F117" s="86"/>
      <c r="G117" s="86"/>
      <c r="H117" s="57"/>
    </row>
    <row r="119" spans="1:8" ht="15.75" customHeight="1" thickBot="1" x14ac:dyDescent="0.25"/>
    <row r="120" spans="1:8" ht="39.75" customHeight="1" thickBot="1" x14ac:dyDescent="0.3">
      <c r="B120" s="65" t="s">
        <v>122</v>
      </c>
      <c r="C120" s="66" t="s">
        <v>123</v>
      </c>
      <c r="D120" s="66" t="s">
        <v>124</v>
      </c>
      <c r="E120"/>
    </row>
    <row r="121" spans="1:8" ht="39.75" customHeight="1" x14ac:dyDescent="0.25">
      <c r="B121" s="109" t="s">
        <v>454</v>
      </c>
      <c r="C121" s="126"/>
      <c r="D121" s="110" t="s">
        <v>455</v>
      </c>
      <c r="E121"/>
    </row>
    <row r="122" spans="1:8" ht="39.75" customHeight="1" x14ac:dyDescent="0.25">
      <c r="B122" s="139" t="s">
        <v>456</v>
      </c>
      <c r="C122" s="127"/>
      <c r="D122" s="141"/>
      <c r="E122"/>
    </row>
    <row r="123" spans="1:8" ht="39.75" customHeight="1" x14ac:dyDescent="0.25">
      <c r="B123" s="139"/>
      <c r="C123" s="127"/>
      <c r="D123" s="141"/>
      <c r="E123"/>
    </row>
    <row r="124" spans="1:8" ht="39.75" customHeight="1" x14ac:dyDescent="0.25">
      <c r="B124" s="139"/>
      <c r="C124" s="127"/>
      <c r="D124" s="141"/>
      <c r="E124"/>
    </row>
    <row r="125" spans="1:8" ht="39.75" customHeight="1" thickBot="1" x14ac:dyDescent="0.3">
      <c r="B125" s="140"/>
      <c r="C125" s="128"/>
      <c r="D125" s="142"/>
      <c r="E125"/>
    </row>
    <row r="126" spans="1:8" ht="15.75" customHeight="1" x14ac:dyDescent="0.2">
      <c r="B126" s="9" t="s">
        <v>128</v>
      </c>
    </row>
    <row r="127" spans="1:8" ht="15.75" customHeight="1" x14ac:dyDescent="0.2">
      <c r="B127" s="9" t="s">
        <v>129</v>
      </c>
    </row>
    <row r="128" spans="1:8" ht="15.75" customHeight="1" x14ac:dyDescent="0.2">
      <c r="B128" s="9" t="s">
        <v>130</v>
      </c>
    </row>
    <row r="130" spans="2:5" ht="15.75" customHeight="1" x14ac:dyDescent="0.25">
      <c r="B130" s="133" t="s">
        <v>131</v>
      </c>
      <c r="C130" s="134"/>
      <c r="D130" s="134"/>
      <c r="E130" s="134"/>
    </row>
    <row r="131" spans="2:5" ht="30" customHeight="1" x14ac:dyDescent="0.25">
      <c r="B131" s="70" t="s">
        <v>132</v>
      </c>
      <c r="C131" s="135" t="s">
        <v>133</v>
      </c>
      <c r="D131" s="135" t="s">
        <v>134</v>
      </c>
      <c r="E131" s="135" t="s">
        <v>135</v>
      </c>
    </row>
    <row r="132" spans="2:5" ht="15.75" customHeight="1" x14ac:dyDescent="0.25">
      <c r="B132" s="70" t="s">
        <v>136</v>
      </c>
      <c r="C132" s="136"/>
      <c r="D132" s="136"/>
      <c r="E132" s="136"/>
    </row>
    <row r="133" spans="2:5" ht="15.75" customHeight="1" x14ac:dyDescent="0.25">
      <c r="B133" s="70" t="s">
        <v>137</v>
      </c>
      <c r="C133" s="71"/>
      <c r="D133" s="111" t="s">
        <v>457</v>
      </c>
      <c r="E133" s="69"/>
    </row>
    <row r="134" spans="2:5" ht="15.75" customHeight="1" x14ac:dyDescent="0.25">
      <c r="B134" s="70" t="s">
        <v>138</v>
      </c>
      <c r="C134" s="69"/>
      <c r="D134" s="112"/>
      <c r="E134" s="69"/>
    </row>
    <row r="135" spans="2:5" ht="15.75" customHeight="1" x14ac:dyDescent="0.25">
      <c r="B135" s="70" t="s">
        <v>139</v>
      </c>
      <c r="C135" s="69"/>
      <c r="D135" s="113"/>
      <c r="E135" s="69"/>
    </row>
    <row r="136" spans="2:5" ht="15.75" customHeight="1" x14ac:dyDescent="0.25">
      <c r="B136" s="14" t="s">
        <v>458</v>
      </c>
      <c r="C136" s="76"/>
      <c r="D136" s="72"/>
      <c r="E136" s="72"/>
    </row>
    <row r="137" spans="2:5" ht="15.75" customHeight="1" thickBot="1" x14ac:dyDescent="0.25"/>
    <row r="138" spans="2:5" ht="15.75" customHeight="1" thickBot="1" x14ac:dyDescent="0.25">
      <c r="B138" s="77"/>
      <c r="C138" s="78" t="s">
        <v>142</v>
      </c>
    </row>
    <row r="139" spans="2:5" ht="15.75" customHeight="1" thickBot="1" x14ac:dyDescent="0.25">
      <c r="B139" s="79" t="s">
        <v>143</v>
      </c>
      <c r="C139" s="92" t="s">
        <v>27</v>
      </c>
    </row>
    <row r="140" spans="2:5" ht="15.75" customHeight="1" thickBot="1" x14ac:dyDescent="0.25">
      <c r="B140" s="79" t="s">
        <v>144</v>
      </c>
      <c r="C140" s="81" t="s">
        <v>459</v>
      </c>
    </row>
    <row r="141" spans="2:5" ht="15.75" customHeight="1" thickBot="1" x14ac:dyDescent="0.25">
      <c r="B141" s="79" t="s">
        <v>146</v>
      </c>
      <c r="C141" s="82">
        <v>6.86</v>
      </c>
    </row>
    <row r="142" spans="2:5" ht="15.75" customHeight="1" thickBot="1" x14ac:dyDescent="0.25">
      <c r="B142" s="79" t="s">
        <v>147</v>
      </c>
      <c r="C142" s="82" t="s">
        <v>460</v>
      </c>
    </row>
    <row r="143" spans="2:5" ht="15.75" customHeight="1" thickBot="1" x14ac:dyDescent="0.25">
      <c r="B143" s="79" t="s">
        <v>149</v>
      </c>
      <c r="C143" s="82" t="s">
        <v>460</v>
      </c>
    </row>
    <row r="144" spans="2:5" ht="15.75" customHeight="1" thickBot="1" x14ac:dyDescent="0.25">
      <c r="B144" s="79" t="s">
        <v>151</v>
      </c>
      <c r="C144" s="82" t="s">
        <v>152</v>
      </c>
    </row>
    <row r="145" spans="2:3" ht="15.75" customHeight="1" thickBot="1" x14ac:dyDescent="0.25">
      <c r="B145" s="124" t="s">
        <v>153</v>
      </c>
      <c r="C145" s="125"/>
    </row>
    <row r="146" spans="2:3" ht="15.75" customHeight="1" thickBot="1" x14ac:dyDescent="0.25">
      <c r="B146" s="124" t="s">
        <v>154</v>
      </c>
      <c r="C146" s="125"/>
    </row>
  </sheetData>
  <mergeCells count="9">
    <mergeCell ref="B145:C145"/>
    <mergeCell ref="B146:C146"/>
    <mergeCell ref="C121:C125"/>
    <mergeCell ref="B122:B125"/>
    <mergeCell ref="D122:D125"/>
    <mergeCell ref="B130:E130"/>
    <mergeCell ref="C131:C132"/>
    <mergeCell ref="D131:D132"/>
    <mergeCell ref="E131:E132"/>
  </mergeCells>
  <hyperlinks>
    <hyperlink ref="G1" location="'Sheet1'!A1" display="Index" xr:uid="{9C6BEB45-678B-4155-A2E0-B4C8435CE3D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7F2D1-B199-4A03-B37A-AFCA08B51ADB}">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80</v>
      </c>
      <c r="C6" s="33"/>
      <c r="D6" s="33"/>
      <c r="E6" s="34"/>
      <c r="F6" s="35"/>
      <c r="G6" s="36"/>
      <c r="H6" s="37"/>
    </row>
    <row r="7" spans="2:8" ht="15.75" customHeight="1" x14ac:dyDescent="0.2">
      <c r="B7" s="33"/>
      <c r="C7" s="33"/>
      <c r="D7" s="33"/>
      <c r="E7" s="34"/>
      <c r="F7" s="35"/>
      <c r="G7" s="36"/>
      <c r="H7" s="37"/>
    </row>
    <row r="8" spans="2:8" ht="15.75" customHeight="1" x14ac:dyDescent="0.2">
      <c r="B8" s="32" t="s">
        <v>172</v>
      </c>
      <c r="C8" s="33"/>
      <c r="D8" s="33"/>
      <c r="E8" s="34"/>
      <c r="F8" s="35"/>
      <c r="G8" s="36"/>
      <c r="H8" s="37"/>
    </row>
    <row r="9" spans="2:8" ht="15.75" customHeight="1" x14ac:dyDescent="0.2">
      <c r="B9" s="33" t="s">
        <v>256</v>
      </c>
      <c r="C9" s="33" t="s">
        <v>257</v>
      </c>
      <c r="D9" s="33" t="s">
        <v>52</v>
      </c>
      <c r="E9" s="34">
        <v>2000000</v>
      </c>
      <c r="F9" s="35">
        <v>1999.43</v>
      </c>
      <c r="G9" s="36">
        <v>2.7300000000000001E-2</v>
      </c>
      <c r="H9" s="37">
        <v>5.1845000000000002E-2</v>
      </c>
    </row>
    <row r="10" spans="2:8" ht="15.75" customHeight="1" x14ac:dyDescent="0.2">
      <c r="B10" s="33" t="s">
        <v>461</v>
      </c>
      <c r="C10" s="33" t="s">
        <v>462</v>
      </c>
      <c r="D10" s="33" t="s">
        <v>52</v>
      </c>
      <c r="E10" s="34">
        <v>1500000</v>
      </c>
      <c r="F10" s="35">
        <v>1496.52</v>
      </c>
      <c r="G10" s="36">
        <v>2.0400000000000001E-2</v>
      </c>
      <c r="H10" s="37">
        <v>4.9992000000000002E-2</v>
      </c>
    </row>
    <row r="11" spans="2:8" ht="15.75" customHeight="1" x14ac:dyDescent="0.2">
      <c r="B11" s="33" t="s">
        <v>173</v>
      </c>
      <c r="C11" s="33" t="s">
        <v>174</v>
      </c>
      <c r="D11" s="33" t="s">
        <v>52</v>
      </c>
      <c r="E11" s="34">
        <v>1000000</v>
      </c>
      <c r="F11" s="35">
        <v>997.81</v>
      </c>
      <c r="G11" s="36">
        <v>1.3599999999999999E-2</v>
      </c>
      <c r="H11" s="37">
        <v>0.05</v>
      </c>
    </row>
    <row r="12" spans="2:8" ht="15.75" customHeight="1" x14ac:dyDescent="0.2">
      <c r="B12" s="33" t="s">
        <v>175</v>
      </c>
      <c r="C12" s="33" t="s">
        <v>176</v>
      </c>
      <c r="D12" s="33" t="s">
        <v>52</v>
      </c>
      <c r="E12" s="34">
        <v>500000</v>
      </c>
      <c r="F12" s="35">
        <v>499.86</v>
      </c>
      <c r="G12" s="36">
        <v>6.7999999999999996E-3</v>
      </c>
      <c r="H12" s="37">
        <v>5.1479999999999998E-2</v>
      </c>
    </row>
    <row r="13" spans="2:8" ht="15.75" customHeight="1" x14ac:dyDescent="0.2">
      <c r="B13" s="33" t="s">
        <v>463</v>
      </c>
      <c r="C13" s="33" t="s">
        <v>464</v>
      </c>
      <c r="D13" s="33" t="s">
        <v>52</v>
      </c>
      <c r="E13" s="34">
        <v>500000</v>
      </c>
      <c r="F13" s="35">
        <v>498.43</v>
      </c>
      <c r="G13" s="36">
        <v>6.7999999999999996E-3</v>
      </c>
      <c r="H13" s="37">
        <v>5.0002999999999999E-2</v>
      </c>
    </row>
    <row r="14" spans="2:8" ht="15.75" customHeight="1" x14ac:dyDescent="0.2">
      <c r="B14" s="32" t="s">
        <v>75</v>
      </c>
      <c r="C14" s="32"/>
      <c r="D14" s="32"/>
      <c r="E14" s="38"/>
      <c r="F14" s="39">
        <v>5492.05</v>
      </c>
      <c r="G14" s="40">
        <v>7.4999999999999997E-2</v>
      </c>
      <c r="H14" s="41"/>
    </row>
    <row r="15" spans="2:8" ht="15.75" customHeight="1" x14ac:dyDescent="0.2">
      <c r="B15" s="33"/>
      <c r="C15" s="33"/>
      <c r="D15" s="33"/>
      <c r="E15" s="34"/>
      <c r="F15" s="35"/>
      <c r="G15" s="36"/>
      <c r="H15" s="37"/>
    </row>
    <row r="16" spans="2:8" ht="15.75" customHeight="1" x14ac:dyDescent="0.2">
      <c r="B16" s="44" t="s">
        <v>79</v>
      </c>
      <c r="C16" s="44"/>
      <c r="D16" s="44"/>
      <c r="E16" s="45"/>
      <c r="F16" s="39">
        <v>5492.05</v>
      </c>
      <c r="G16" s="40">
        <v>7.4999999999999997E-2</v>
      </c>
      <c r="H16" s="41"/>
    </row>
    <row r="17" spans="1:8" ht="15.75" customHeight="1" x14ac:dyDescent="0.2">
      <c r="B17" s="33"/>
      <c r="C17" s="33"/>
      <c r="D17" s="33"/>
      <c r="E17" s="34"/>
      <c r="F17" s="35"/>
      <c r="G17" s="36"/>
      <c r="H17" s="37"/>
    </row>
    <row r="18" spans="1:8" ht="15.75" customHeight="1" x14ac:dyDescent="0.2">
      <c r="B18" s="33"/>
      <c r="C18" s="33"/>
      <c r="D18" s="33"/>
      <c r="E18" s="34"/>
      <c r="F18" s="35"/>
      <c r="G18" s="36"/>
      <c r="H18" s="37"/>
    </row>
    <row r="19" spans="1:8" ht="15.75" customHeight="1" x14ac:dyDescent="0.2">
      <c r="B19" s="32" t="s">
        <v>97</v>
      </c>
      <c r="C19" s="33"/>
      <c r="D19" s="33"/>
      <c r="E19" s="34"/>
      <c r="F19" s="35"/>
      <c r="G19" s="36"/>
      <c r="H19" s="37"/>
    </row>
    <row r="20" spans="1:8" ht="15.75" customHeight="1" x14ac:dyDescent="0.2">
      <c r="B20" s="33" t="s">
        <v>465</v>
      </c>
      <c r="C20" s="33"/>
      <c r="D20" s="33"/>
      <c r="E20" s="34"/>
      <c r="F20" s="35">
        <v>66248.800000000003</v>
      </c>
      <c r="G20" s="36">
        <v>0.90469999999999995</v>
      </c>
      <c r="H20" s="37"/>
    </row>
    <row r="21" spans="1:8" ht="15.75" customHeight="1" x14ac:dyDescent="0.2">
      <c r="B21" s="33" t="s">
        <v>98</v>
      </c>
      <c r="C21" s="33"/>
      <c r="D21" s="33"/>
      <c r="E21" s="34"/>
      <c r="F21" s="35">
        <v>1430.17</v>
      </c>
      <c r="G21" s="36">
        <v>1.95E-2</v>
      </c>
      <c r="H21" s="37"/>
    </row>
    <row r="22" spans="1:8" ht="15.75" customHeight="1" x14ac:dyDescent="0.2">
      <c r="B22" s="32" t="s">
        <v>75</v>
      </c>
      <c r="C22" s="32"/>
      <c r="D22" s="32"/>
      <c r="E22" s="38"/>
      <c r="F22" s="39">
        <v>67678.97</v>
      </c>
      <c r="G22" s="40">
        <v>0.92420000000000002</v>
      </c>
      <c r="H22" s="41"/>
    </row>
    <row r="23" spans="1:8" ht="15.75" customHeight="1" x14ac:dyDescent="0.2">
      <c r="B23" s="33"/>
      <c r="C23" s="33"/>
      <c r="D23" s="33"/>
      <c r="E23" s="34"/>
      <c r="F23" s="35"/>
      <c r="G23" s="36"/>
      <c r="H23" s="37"/>
    </row>
    <row r="24" spans="1:8" ht="15.75" customHeight="1" x14ac:dyDescent="0.2">
      <c r="B24" s="44" t="s">
        <v>79</v>
      </c>
      <c r="C24" s="44"/>
      <c r="D24" s="44"/>
      <c r="E24" s="45"/>
      <c r="F24" s="39">
        <v>67678.97</v>
      </c>
      <c r="G24" s="40">
        <v>0.92420000000000002</v>
      </c>
      <c r="H24" s="41"/>
    </row>
    <row r="25" spans="1:8" ht="15.75" customHeight="1" x14ac:dyDescent="0.2">
      <c r="B25" s="33" t="s">
        <v>99</v>
      </c>
      <c r="C25" s="33"/>
      <c r="D25" s="33"/>
      <c r="E25" s="34"/>
      <c r="F25" s="35">
        <v>53.58</v>
      </c>
      <c r="G25" s="36">
        <v>8.0000000000002292E-4</v>
      </c>
      <c r="H25" s="37"/>
    </row>
    <row r="26" spans="1:8" ht="15.75" customHeight="1" x14ac:dyDescent="0.2">
      <c r="B26" s="46" t="s">
        <v>100</v>
      </c>
      <c r="C26" s="46"/>
      <c r="D26" s="46"/>
      <c r="E26" s="47"/>
      <c r="F26" s="48">
        <v>73224.600000000006</v>
      </c>
      <c r="G26" s="49">
        <v>1</v>
      </c>
      <c r="H26" s="50"/>
    </row>
    <row r="27" spans="1:8" ht="15.75" customHeight="1" x14ac:dyDescent="0.2">
      <c r="B27" s="2"/>
    </row>
    <row r="29" spans="1:8" ht="15.75" customHeight="1" x14ac:dyDescent="0.2">
      <c r="B29" s="2"/>
    </row>
    <row r="30" spans="1:8" ht="15.75" customHeight="1" x14ac:dyDescent="0.2">
      <c r="A30" s="7"/>
      <c r="B30" s="51" t="s">
        <v>103</v>
      </c>
      <c r="C30" s="52"/>
      <c r="D30" s="52"/>
      <c r="E30" s="52"/>
      <c r="F30" s="52"/>
      <c r="G30" s="52"/>
      <c r="H30" s="54"/>
    </row>
    <row r="31" spans="1:8" ht="15.75" customHeight="1" x14ac:dyDescent="0.2">
      <c r="A31" s="7"/>
      <c r="B31" s="55" t="s">
        <v>104</v>
      </c>
      <c r="C31" s="7"/>
      <c r="D31" s="7"/>
      <c r="E31" s="7"/>
      <c r="F31" s="7"/>
      <c r="G31" s="7"/>
      <c r="H31" s="57"/>
    </row>
    <row r="32" spans="1:8" ht="15.75" customHeight="1" x14ac:dyDescent="0.2">
      <c r="A32" s="7"/>
      <c r="B32" s="58" t="s">
        <v>105</v>
      </c>
      <c r="C32" s="7"/>
      <c r="D32" s="7"/>
      <c r="E32" s="7"/>
      <c r="F32" s="7"/>
      <c r="G32" s="7"/>
      <c r="H32" s="57"/>
    </row>
    <row r="33" spans="1:8" ht="15.75" customHeight="1" x14ac:dyDescent="0.2">
      <c r="A33" s="7"/>
      <c r="B33" s="59"/>
      <c r="C33" s="60">
        <v>46265</v>
      </c>
      <c r="D33" s="60">
        <v>46249</v>
      </c>
      <c r="E33" s="7"/>
      <c r="F33" s="7"/>
      <c r="G33" s="7"/>
      <c r="H33" s="57"/>
    </row>
    <row r="34" spans="1:8" ht="15.75" customHeight="1" x14ac:dyDescent="0.2">
      <c r="A34" s="7"/>
      <c r="B34" s="59" t="s">
        <v>106</v>
      </c>
      <c r="C34" s="61"/>
      <c r="D34" s="61"/>
      <c r="E34" s="7"/>
      <c r="F34" s="7"/>
      <c r="G34" s="7"/>
      <c r="H34" s="57"/>
    </row>
    <row r="35" spans="1:8" ht="15.75" customHeight="1" x14ac:dyDescent="0.2">
      <c r="A35" s="62"/>
      <c r="B35" s="59" t="s">
        <v>107</v>
      </c>
      <c r="C35" s="63">
        <v>1414.3235</v>
      </c>
      <c r="D35" s="63">
        <v>1411.2313000000001</v>
      </c>
      <c r="E35" s="7"/>
      <c r="F35" s="7"/>
      <c r="G35" s="7"/>
      <c r="H35" s="57"/>
    </row>
    <row r="36" spans="1:8" ht="15.75" customHeight="1" x14ac:dyDescent="0.2">
      <c r="A36" s="62"/>
      <c r="B36" s="59" t="s">
        <v>108</v>
      </c>
      <c r="C36" s="63">
        <v>1250.8915</v>
      </c>
      <c r="D36" s="63">
        <v>1248.2030999999999</v>
      </c>
      <c r="E36" s="7"/>
      <c r="F36" s="7"/>
      <c r="G36" s="7"/>
      <c r="H36" s="57"/>
    </row>
    <row r="37" spans="1:8" ht="15.75" customHeight="1" x14ac:dyDescent="0.2">
      <c r="A37" s="62"/>
      <c r="B37" s="59" t="s">
        <v>262</v>
      </c>
      <c r="C37" s="63">
        <v>1124.3331000000001</v>
      </c>
      <c r="D37" s="63">
        <v>1121.8244</v>
      </c>
      <c r="E37" s="7"/>
      <c r="F37" s="7"/>
      <c r="G37" s="7"/>
      <c r="H37" s="57"/>
    </row>
    <row r="38" spans="1:8" ht="15.75" customHeight="1" x14ac:dyDescent="0.2">
      <c r="A38" s="62"/>
      <c r="B38" s="59" t="s">
        <v>263</v>
      </c>
      <c r="C38" s="63">
        <v>1180.2778000000001</v>
      </c>
      <c r="D38" s="63">
        <v>1179.9367</v>
      </c>
      <c r="E38" s="7"/>
      <c r="F38" s="7"/>
      <c r="G38" s="7"/>
      <c r="H38" s="57"/>
    </row>
    <row r="39" spans="1:8" ht="15.75" customHeight="1" x14ac:dyDescent="0.2">
      <c r="A39" s="62"/>
      <c r="B39" s="59" t="s">
        <v>111</v>
      </c>
      <c r="C39" s="63">
        <v>1426.3508999999999</v>
      </c>
      <c r="D39" s="63">
        <v>1423.2033000000001</v>
      </c>
      <c r="E39" s="7"/>
      <c r="F39" s="7"/>
      <c r="G39" s="7"/>
      <c r="H39" s="57"/>
    </row>
    <row r="40" spans="1:8" ht="15.75" customHeight="1" x14ac:dyDescent="0.2">
      <c r="A40" s="62"/>
      <c r="B40" s="59" t="s">
        <v>112</v>
      </c>
      <c r="C40" s="63">
        <v>1426.5236</v>
      </c>
      <c r="D40" s="63">
        <v>1423.3739</v>
      </c>
      <c r="E40" s="7"/>
      <c r="F40" s="7"/>
      <c r="G40" s="7"/>
      <c r="H40" s="57"/>
    </row>
    <row r="41" spans="1:8" ht="15.75" customHeight="1" x14ac:dyDescent="0.2">
      <c r="A41" s="62"/>
      <c r="B41" s="59" t="s">
        <v>266</v>
      </c>
      <c r="C41" s="63">
        <v>1125.1309000000001</v>
      </c>
      <c r="D41" s="63">
        <v>1122.6548</v>
      </c>
      <c r="E41" s="7"/>
      <c r="F41" s="7"/>
      <c r="G41" s="7"/>
      <c r="H41" s="57"/>
    </row>
    <row r="42" spans="1:8" ht="15.75" customHeight="1" x14ac:dyDescent="0.2">
      <c r="A42" s="62"/>
      <c r="B42" s="59" t="s">
        <v>267</v>
      </c>
      <c r="C42" s="63">
        <v>1106.9177999999999</v>
      </c>
      <c r="D42" s="63">
        <v>1104.2582</v>
      </c>
      <c r="E42" s="7"/>
      <c r="F42" s="7"/>
      <c r="G42" s="7"/>
      <c r="H42" s="57"/>
    </row>
    <row r="43" spans="1:8" ht="15.75" customHeight="1" x14ac:dyDescent="0.2">
      <c r="A43" s="7"/>
      <c r="B43" s="55" t="s">
        <v>269</v>
      </c>
      <c r="C43" s="86"/>
      <c r="D43" s="86"/>
      <c r="E43" s="86"/>
      <c r="F43" s="86"/>
      <c r="G43" s="86"/>
      <c r="H43" s="57"/>
    </row>
    <row r="44" spans="1:8" ht="15.75" customHeight="1" x14ac:dyDescent="0.2">
      <c r="A44" s="7"/>
      <c r="B44" s="87" t="s">
        <v>270</v>
      </c>
      <c r="C44" s="61" t="s">
        <v>271</v>
      </c>
      <c r="D44" s="61" t="s">
        <v>272</v>
      </c>
      <c r="E44" s="61" t="s">
        <v>272</v>
      </c>
      <c r="F44" s="86"/>
      <c r="G44" s="86"/>
      <c r="H44" s="57"/>
    </row>
    <row r="45" spans="1:8" ht="15.75" customHeight="1" x14ac:dyDescent="0.2">
      <c r="A45" s="7"/>
      <c r="B45" s="87"/>
      <c r="C45" s="61"/>
      <c r="D45" s="61" t="s">
        <v>273</v>
      </c>
      <c r="E45" s="61" t="s">
        <v>93</v>
      </c>
      <c r="F45" s="86"/>
      <c r="G45" s="86"/>
      <c r="H45" s="57"/>
    </row>
    <row r="46" spans="1:8" ht="15.75" customHeight="1" x14ac:dyDescent="0.2">
      <c r="A46" s="7"/>
      <c r="B46" s="59" t="s">
        <v>263</v>
      </c>
      <c r="C46" s="98" t="s">
        <v>274</v>
      </c>
      <c r="D46" s="99">
        <v>4.13387335</v>
      </c>
      <c r="E46" s="99">
        <v>4.13387335</v>
      </c>
      <c r="F46" s="86"/>
      <c r="G46" s="86"/>
      <c r="H46" s="57"/>
    </row>
    <row r="47" spans="1:8" ht="15.75" customHeight="1" x14ac:dyDescent="0.2">
      <c r="A47" s="7"/>
      <c r="B47" s="59" t="s">
        <v>116</v>
      </c>
      <c r="C47" s="98"/>
      <c r="D47" s="99"/>
      <c r="E47" s="99"/>
      <c r="F47" s="86"/>
      <c r="G47" s="86"/>
      <c r="H47" s="57"/>
    </row>
    <row r="48" spans="1:8" ht="15.75" customHeight="1" x14ac:dyDescent="0.2">
      <c r="A48" s="7"/>
      <c r="B48" s="55" t="s">
        <v>117</v>
      </c>
      <c r="C48" s="7"/>
      <c r="D48" s="7"/>
      <c r="E48" s="7"/>
      <c r="F48" s="7"/>
      <c r="G48" s="7"/>
      <c r="H48" s="57"/>
    </row>
    <row r="49" spans="1:8" ht="15.75" customHeight="1" x14ac:dyDescent="0.2">
      <c r="A49" s="7"/>
      <c r="B49" s="55" t="s">
        <v>118</v>
      </c>
      <c r="C49" s="7"/>
      <c r="D49" s="7"/>
      <c r="E49" s="7"/>
      <c r="F49" s="7"/>
      <c r="G49" s="7"/>
      <c r="H49" s="57"/>
    </row>
    <row r="50" spans="1:8" ht="15.75" customHeight="1" x14ac:dyDescent="0.2">
      <c r="A50" s="7"/>
      <c r="B50" s="64" t="s">
        <v>466</v>
      </c>
      <c r="C50" s="7"/>
      <c r="D50" s="7"/>
      <c r="E50" s="7"/>
      <c r="F50" s="7"/>
      <c r="G50" s="7"/>
      <c r="H50" s="57"/>
    </row>
    <row r="51" spans="1:8" ht="15.75" customHeight="1" x14ac:dyDescent="0.2">
      <c r="A51" s="7"/>
      <c r="B51" s="55" t="s">
        <v>120</v>
      </c>
      <c r="C51" s="7"/>
      <c r="D51" s="7"/>
      <c r="E51" s="7"/>
      <c r="F51" s="7"/>
      <c r="G51" s="7"/>
      <c r="H51" s="57"/>
    </row>
    <row r="52" spans="1:8" ht="15.75" customHeight="1" x14ac:dyDescent="0.2">
      <c r="A52" s="7"/>
      <c r="B52" s="55" t="s">
        <v>121</v>
      </c>
      <c r="C52" s="7"/>
      <c r="D52" s="7"/>
      <c r="E52" s="7"/>
      <c r="F52" s="7"/>
      <c r="G52" s="7"/>
      <c r="H52" s="57"/>
    </row>
    <row r="53" spans="1:8" ht="15.75" customHeight="1" x14ac:dyDescent="0.2">
      <c r="A53" s="7"/>
      <c r="B53" s="94"/>
      <c r="C53" s="96"/>
      <c r="D53" s="96"/>
      <c r="E53" s="96"/>
      <c r="F53" s="96"/>
      <c r="G53" s="96"/>
      <c r="H53" s="97"/>
    </row>
    <row r="55" spans="1:8" ht="15.75" customHeight="1" thickBot="1" x14ac:dyDescent="0.25"/>
    <row r="56" spans="1:8" ht="39.75" customHeight="1" thickBot="1" x14ac:dyDescent="0.3">
      <c r="B56" s="65" t="s">
        <v>122</v>
      </c>
      <c r="C56" s="66" t="s">
        <v>123</v>
      </c>
      <c r="D56" s="66" t="s">
        <v>124</v>
      </c>
      <c r="E56"/>
    </row>
    <row r="57" spans="1:8" ht="39.75" customHeight="1" x14ac:dyDescent="0.25">
      <c r="B57" s="88" t="s">
        <v>467</v>
      </c>
      <c r="C57" s="126"/>
      <c r="D57" s="68" t="s">
        <v>468</v>
      </c>
      <c r="E57"/>
    </row>
    <row r="58" spans="1:8" ht="39.75" customHeight="1" x14ac:dyDescent="0.25">
      <c r="B58" s="129" t="s">
        <v>469</v>
      </c>
      <c r="C58" s="127"/>
      <c r="D58" s="131"/>
      <c r="E58"/>
    </row>
    <row r="59" spans="1:8" ht="39.75" customHeight="1" x14ac:dyDescent="0.25">
      <c r="B59" s="129"/>
      <c r="C59" s="127"/>
      <c r="D59" s="131"/>
      <c r="E59"/>
    </row>
    <row r="60" spans="1:8" ht="39.75" customHeight="1" x14ac:dyDescent="0.25">
      <c r="B60" s="129"/>
      <c r="C60" s="127"/>
      <c r="D60" s="131"/>
      <c r="E60"/>
    </row>
    <row r="61" spans="1:8" ht="39.75" customHeight="1" thickBot="1" x14ac:dyDescent="0.3">
      <c r="B61" s="130"/>
      <c r="C61" s="128"/>
      <c r="D61" s="132"/>
      <c r="E61"/>
    </row>
    <row r="62" spans="1:8" ht="15.75" customHeight="1" x14ac:dyDescent="0.2">
      <c r="B62" s="9" t="s">
        <v>128</v>
      </c>
    </row>
    <row r="63" spans="1:8" ht="15.75" customHeight="1" x14ac:dyDescent="0.2">
      <c r="B63" s="9" t="s">
        <v>129</v>
      </c>
    </row>
    <row r="64" spans="1:8" ht="15.75" customHeight="1" x14ac:dyDescent="0.2">
      <c r="B64" s="9" t="s">
        <v>130</v>
      </c>
    </row>
    <row r="66" spans="2:14" ht="15.75" customHeight="1" x14ac:dyDescent="0.25">
      <c r="B66" s="133" t="s">
        <v>131</v>
      </c>
      <c r="C66" s="134"/>
      <c r="D66" s="134"/>
      <c r="E66" s="134"/>
    </row>
    <row r="67" spans="2:14" ht="30" customHeight="1" x14ac:dyDescent="0.25">
      <c r="B67" s="70" t="s">
        <v>132</v>
      </c>
      <c r="C67" s="135" t="s">
        <v>133</v>
      </c>
      <c r="D67" s="135" t="s">
        <v>134</v>
      </c>
      <c r="E67" s="135" t="s">
        <v>135</v>
      </c>
    </row>
    <row r="68" spans="2:14" ht="15.75" customHeight="1" x14ac:dyDescent="0.25">
      <c r="B68" s="70" t="s">
        <v>136</v>
      </c>
      <c r="C68" s="136"/>
      <c r="D68" s="136"/>
      <c r="E68" s="136"/>
      <c r="J68" s="3"/>
    </row>
    <row r="69" spans="2:14" ht="15.75" customHeight="1" x14ac:dyDescent="0.25">
      <c r="B69" s="70" t="s">
        <v>137</v>
      </c>
      <c r="C69" s="114" t="s">
        <v>470</v>
      </c>
      <c r="D69" s="72"/>
      <c r="E69" s="72"/>
    </row>
    <row r="70" spans="2:14" ht="15.75" customHeight="1" x14ac:dyDescent="0.25">
      <c r="B70" s="70" t="s">
        <v>138</v>
      </c>
      <c r="C70" s="72"/>
      <c r="D70" s="73"/>
      <c r="E70" s="72"/>
      <c r="J70" s="3"/>
    </row>
    <row r="71" spans="2:14" ht="15.75" customHeight="1" x14ac:dyDescent="0.25">
      <c r="B71" s="70" t="s">
        <v>139</v>
      </c>
      <c r="C71" s="74"/>
      <c r="D71" s="91"/>
      <c r="E71" s="72"/>
      <c r="J71" s="3"/>
    </row>
    <row r="72" spans="2:14" ht="15.75" customHeight="1" x14ac:dyDescent="0.25">
      <c r="B72" s="14" t="s">
        <v>471</v>
      </c>
      <c r="C72" s="76"/>
      <c r="D72" s="72"/>
      <c r="E72" s="72"/>
      <c r="J72" s="3"/>
    </row>
    <row r="73" spans="2:14" ht="15.75" customHeight="1" thickBot="1" x14ac:dyDescent="0.25">
      <c r="J73" s="3"/>
    </row>
    <row r="74" spans="2:14" ht="15.75" customHeight="1" thickBot="1" x14ac:dyDescent="0.25">
      <c r="B74" s="77"/>
      <c r="C74" s="78" t="s">
        <v>142</v>
      </c>
      <c r="J74" s="3"/>
    </row>
    <row r="75" spans="2:14" ht="15.75" customHeight="1" thickBot="1" x14ac:dyDescent="0.25">
      <c r="B75" s="79" t="s">
        <v>143</v>
      </c>
      <c r="C75" s="92" t="s">
        <v>30</v>
      </c>
      <c r="J75" s="5"/>
      <c r="K75" s="5"/>
      <c r="L75" s="6"/>
      <c r="M75" s="6"/>
      <c r="N75" s="5"/>
    </row>
    <row r="76" spans="2:14" ht="15.75" customHeight="1" thickBot="1" x14ac:dyDescent="0.25">
      <c r="B76" s="79" t="s">
        <v>144</v>
      </c>
      <c r="C76" s="81" t="s">
        <v>472</v>
      </c>
    </row>
    <row r="77" spans="2:14" ht="15.75" customHeight="1" thickBot="1" x14ac:dyDescent="0.25">
      <c r="B77" s="79" t="s">
        <v>146</v>
      </c>
      <c r="C77" s="82">
        <v>5.18</v>
      </c>
    </row>
    <row r="78" spans="2:14" ht="15.75" customHeight="1" thickBot="1" x14ac:dyDescent="0.25">
      <c r="B78" s="79" t="s">
        <v>147</v>
      </c>
      <c r="C78" s="82" t="s">
        <v>473</v>
      </c>
      <c r="J78" s="7"/>
      <c r="K78" s="7"/>
      <c r="L78" s="7"/>
      <c r="M78" s="7"/>
      <c r="N78" s="7"/>
    </row>
    <row r="79" spans="2:14" ht="15.75" customHeight="1" thickBot="1" x14ac:dyDescent="0.25">
      <c r="B79" s="79" t="s">
        <v>149</v>
      </c>
      <c r="C79" s="82" t="s">
        <v>473</v>
      </c>
      <c r="J79" s="7"/>
      <c r="K79" s="7"/>
      <c r="L79" s="7"/>
      <c r="M79" s="7"/>
      <c r="N79" s="7"/>
    </row>
    <row r="80" spans="2:14" ht="15.75" customHeight="1" thickBot="1" x14ac:dyDescent="0.25">
      <c r="B80" s="79" t="s">
        <v>151</v>
      </c>
      <c r="C80" s="82" t="s">
        <v>152</v>
      </c>
      <c r="J80" s="7"/>
      <c r="K80" s="7"/>
      <c r="L80" s="7"/>
      <c r="M80" s="7"/>
      <c r="N80" s="7"/>
    </row>
    <row r="81" spans="2:14" ht="15.75" customHeight="1" thickBot="1" x14ac:dyDescent="0.25">
      <c r="B81" s="124" t="s">
        <v>153</v>
      </c>
      <c r="C81" s="125"/>
      <c r="J81" s="7"/>
      <c r="K81" s="7"/>
      <c r="L81" s="7"/>
      <c r="M81" s="7"/>
      <c r="N81" s="7"/>
    </row>
    <row r="82" spans="2:14" ht="15.75" customHeight="1" thickBot="1" x14ac:dyDescent="0.25">
      <c r="B82" s="124" t="s">
        <v>154</v>
      </c>
      <c r="C82" s="125"/>
      <c r="J82" s="7"/>
      <c r="K82" s="7"/>
      <c r="L82" s="7"/>
      <c r="M82" s="7"/>
      <c r="N82" s="7"/>
    </row>
    <row r="83" spans="2:14" ht="15.75" customHeight="1" x14ac:dyDescent="0.2">
      <c r="J83" s="7"/>
      <c r="K83" s="7"/>
      <c r="L83" s="7"/>
      <c r="M83" s="7"/>
      <c r="N83" s="7"/>
    </row>
    <row r="84" spans="2:14" ht="15.75" customHeight="1" x14ac:dyDescent="0.2">
      <c r="J84" s="7"/>
      <c r="K84" s="7"/>
      <c r="L84" s="7"/>
      <c r="M84" s="7"/>
      <c r="N84" s="7"/>
    </row>
    <row r="86" spans="2:14" ht="15.75" customHeight="1" x14ac:dyDescent="0.2">
      <c r="J86" s="3"/>
    </row>
  </sheetData>
  <mergeCells count="9">
    <mergeCell ref="B81:C81"/>
    <mergeCell ref="B82:C82"/>
    <mergeCell ref="C57:C61"/>
    <mergeCell ref="B58:B61"/>
    <mergeCell ref="D58:D61"/>
    <mergeCell ref="B66:E66"/>
    <mergeCell ref="C67:C68"/>
    <mergeCell ref="D67:D68"/>
    <mergeCell ref="E67:E68"/>
  </mergeCells>
  <hyperlinks>
    <hyperlink ref="G1" location="'Sheet1'!A1" display="Index" xr:uid="{5E67ABC1-7352-4C68-BB43-DD9F8290C11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28471-7D6F-47F8-A957-191996B6D84D}">
  <dimension ref="A1:N159"/>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474</v>
      </c>
      <c r="C8" s="33" t="s">
        <v>475</v>
      </c>
      <c r="D8" s="33" t="s">
        <v>190</v>
      </c>
      <c r="E8" s="34">
        <v>7500</v>
      </c>
      <c r="F8" s="35">
        <v>7698.62</v>
      </c>
      <c r="G8" s="36">
        <v>3.8300000000000001E-2</v>
      </c>
      <c r="H8" s="37">
        <v>7.3649999999999993E-2</v>
      </c>
    </row>
    <row r="9" spans="2:8" ht="15.75" customHeight="1" x14ac:dyDescent="0.2">
      <c r="B9" s="33" t="s">
        <v>476</v>
      </c>
      <c r="C9" s="33" t="s">
        <v>477</v>
      </c>
      <c r="D9" s="33" t="s">
        <v>478</v>
      </c>
      <c r="E9" s="34">
        <v>5000</v>
      </c>
      <c r="F9" s="35">
        <v>5415.46</v>
      </c>
      <c r="G9" s="36">
        <v>2.69E-2</v>
      </c>
      <c r="H9" s="37">
        <v>8.9799000000000004E-2</v>
      </c>
    </row>
    <row r="10" spans="2:8" ht="15.75" customHeight="1" x14ac:dyDescent="0.2">
      <c r="B10" s="33" t="s">
        <v>479</v>
      </c>
      <c r="C10" s="33" t="s">
        <v>480</v>
      </c>
      <c r="D10" s="33" t="s">
        <v>49</v>
      </c>
      <c r="E10" s="34">
        <v>5000</v>
      </c>
      <c r="F10" s="35">
        <v>5279.89</v>
      </c>
      <c r="G10" s="36">
        <v>2.63E-2</v>
      </c>
      <c r="H10" s="37">
        <v>8.1600000000000006E-2</v>
      </c>
    </row>
    <row r="11" spans="2:8" ht="15.75" customHeight="1" x14ac:dyDescent="0.2">
      <c r="B11" s="33" t="s">
        <v>481</v>
      </c>
      <c r="C11" s="33" t="s">
        <v>482</v>
      </c>
      <c r="D11" s="33" t="s">
        <v>478</v>
      </c>
      <c r="E11" s="34">
        <v>5000</v>
      </c>
      <c r="F11" s="35">
        <v>5048.6499999999996</v>
      </c>
      <c r="G11" s="36">
        <v>2.5100000000000001E-2</v>
      </c>
      <c r="H11" s="37">
        <v>9.1687000000000005E-2</v>
      </c>
    </row>
    <row r="12" spans="2:8" ht="15.75" customHeight="1" x14ac:dyDescent="0.2">
      <c r="B12" s="33" t="s">
        <v>483</v>
      </c>
      <c r="C12" s="33" t="s">
        <v>484</v>
      </c>
      <c r="D12" s="33" t="s">
        <v>190</v>
      </c>
      <c r="E12" s="34">
        <v>5000</v>
      </c>
      <c r="F12" s="35">
        <v>5023.76</v>
      </c>
      <c r="G12" s="36">
        <v>2.5000000000000001E-2</v>
      </c>
      <c r="H12" s="37">
        <v>7.3675000000000004E-2</v>
      </c>
    </row>
    <row r="13" spans="2:8" ht="15.75" customHeight="1" x14ac:dyDescent="0.2">
      <c r="B13" s="33" t="s">
        <v>485</v>
      </c>
      <c r="C13" s="33" t="s">
        <v>486</v>
      </c>
      <c r="D13" s="33" t="s">
        <v>190</v>
      </c>
      <c r="E13" s="34">
        <v>5000</v>
      </c>
      <c r="F13" s="35">
        <v>4986.1099999999997</v>
      </c>
      <c r="G13" s="36">
        <v>2.4799999999999999E-2</v>
      </c>
      <c r="H13" s="37">
        <v>7.9000000000000001E-2</v>
      </c>
    </row>
    <row r="14" spans="2:8" ht="15.75" customHeight="1" x14ac:dyDescent="0.2">
      <c r="B14" s="33" t="s">
        <v>487</v>
      </c>
      <c r="C14" s="33" t="s">
        <v>488</v>
      </c>
      <c r="D14" s="33" t="s">
        <v>489</v>
      </c>
      <c r="E14" s="34">
        <v>2500</v>
      </c>
      <c r="F14" s="35">
        <v>2696.21</v>
      </c>
      <c r="G14" s="36">
        <v>1.34E-2</v>
      </c>
      <c r="H14" s="37">
        <v>8.5999999999999993E-2</v>
      </c>
    </row>
    <row r="15" spans="2:8" ht="15.75" customHeight="1" x14ac:dyDescent="0.2">
      <c r="B15" s="33" t="s">
        <v>490</v>
      </c>
      <c r="C15" s="33" t="s">
        <v>491</v>
      </c>
      <c r="D15" s="33" t="s">
        <v>49</v>
      </c>
      <c r="E15" s="34">
        <v>2500</v>
      </c>
      <c r="F15" s="35">
        <v>2661.78</v>
      </c>
      <c r="G15" s="36">
        <v>1.32E-2</v>
      </c>
      <c r="H15" s="37">
        <v>8.1048999999999996E-2</v>
      </c>
    </row>
    <row r="16" spans="2:8" ht="15.75" customHeight="1" x14ac:dyDescent="0.2">
      <c r="B16" s="33" t="s">
        <v>55</v>
      </c>
      <c r="C16" s="33" t="s">
        <v>56</v>
      </c>
      <c r="D16" s="33" t="s">
        <v>49</v>
      </c>
      <c r="E16" s="34">
        <v>2500</v>
      </c>
      <c r="F16" s="35">
        <v>2591.63</v>
      </c>
      <c r="G16" s="36">
        <v>1.29E-2</v>
      </c>
      <c r="H16" s="37">
        <v>7.5700000000000003E-2</v>
      </c>
    </row>
    <row r="17" spans="2:8" ht="15.75" customHeight="1" x14ac:dyDescent="0.2">
      <c r="B17" s="33" t="s">
        <v>492</v>
      </c>
      <c r="C17" s="33" t="s">
        <v>493</v>
      </c>
      <c r="D17" s="33" t="s">
        <v>190</v>
      </c>
      <c r="E17" s="34">
        <v>2500</v>
      </c>
      <c r="F17" s="35">
        <v>2577.7800000000002</v>
      </c>
      <c r="G17" s="36">
        <v>1.2800000000000001E-2</v>
      </c>
      <c r="H17" s="37">
        <v>7.6300000000000007E-2</v>
      </c>
    </row>
    <row r="18" spans="2:8" ht="15.75" customHeight="1" x14ac:dyDescent="0.2">
      <c r="B18" s="33" t="s">
        <v>195</v>
      </c>
      <c r="C18" s="33" t="s">
        <v>196</v>
      </c>
      <c r="D18" s="33" t="s">
        <v>49</v>
      </c>
      <c r="E18" s="34">
        <v>2500</v>
      </c>
      <c r="F18" s="35">
        <v>2574.2600000000002</v>
      </c>
      <c r="G18" s="36">
        <v>1.2800000000000001E-2</v>
      </c>
      <c r="H18" s="37">
        <v>8.2199999999999995E-2</v>
      </c>
    </row>
    <row r="19" spans="2:8" ht="15.75" customHeight="1" x14ac:dyDescent="0.2">
      <c r="B19" s="33" t="s">
        <v>494</v>
      </c>
      <c r="C19" s="33" t="s">
        <v>495</v>
      </c>
      <c r="D19" s="33" t="s">
        <v>49</v>
      </c>
      <c r="E19" s="34">
        <v>2500</v>
      </c>
      <c r="F19" s="35">
        <v>2541.9299999999998</v>
      </c>
      <c r="G19" s="36">
        <v>1.26E-2</v>
      </c>
      <c r="H19" s="37">
        <v>7.6850000000000002E-2</v>
      </c>
    </row>
    <row r="20" spans="2:8" ht="15.75" customHeight="1" x14ac:dyDescent="0.2">
      <c r="B20" s="33" t="s">
        <v>496</v>
      </c>
      <c r="C20" s="33" t="s">
        <v>497</v>
      </c>
      <c r="D20" s="33" t="s">
        <v>49</v>
      </c>
      <c r="E20" s="34">
        <v>250</v>
      </c>
      <c r="F20" s="35">
        <v>2530.89</v>
      </c>
      <c r="G20" s="36">
        <v>1.26E-2</v>
      </c>
      <c r="H20" s="37">
        <v>7.0746000000000003E-2</v>
      </c>
    </row>
    <row r="21" spans="2:8" ht="15.75" customHeight="1" x14ac:dyDescent="0.2">
      <c r="B21" s="33" t="s">
        <v>498</v>
      </c>
      <c r="C21" s="33" t="s">
        <v>499</v>
      </c>
      <c r="D21" s="33" t="s">
        <v>49</v>
      </c>
      <c r="E21" s="34">
        <v>2500</v>
      </c>
      <c r="F21" s="35">
        <v>2514.54</v>
      </c>
      <c r="G21" s="36">
        <v>1.2500000000000001E-2</v>
      </c>
      <c r="H21" s="37">
        <v>7.8100000000000003E-2</v>
      </c>
    </row>
    <row r="22" spans="2:8" ht="15.75" customHeight="1" x14ac:dyDescent="0.2">
      <c r="B22" s="33" t="s">
        <v>500</v>
      </c>
      <c r="C22" s="33" t="s">
        <v>501</v>
      </c>
      <c r="D22" s="33" t="s">
        <v>49</v>
      </c>
      <c r="E22" s="34">
        <v>2500</v>
      </c>
      <c r="F22" s="35">
        <v>2507.34</v>
      </c>
      <c r="G22" s="36">
        <v>1.2500000000000001E-2</v>
      </c>
      <c r="H22" s="37">
        <v>7.6949000000000004E-2</v>
      </c>
    </row>
    <row r="23" spans="2:8" ht="15.75" customHeight="1" x14ac:dyDescent="0.2">
      <c r="B23" s="33" t="s">
        <v>502</v>
      </c>
      <c r="C23" s="33" t="s">
        <v>503</v>
      </c>
      <c r="D23" s="33" t="s">
        <v>49</v>
      </c>
      <c r="E23" s="34">
        <v>2500</v>
      </c>
      <c r="F23" s="35">
        <v>2506.17</v>
      </c>
      <c r="G23" s="36">
        <v>1.2500000000000001E-2</v>
      </c>
      <c r="H23" s="37">
        <v>7.7049999999999993E-2</v>
      </c>
    </row>
    <row r="24" spans="2:8" ht="15.75" customHeight="1" x14ac:dyDescent="0.2">
      <c r="B24" s="33" t="s">
        <v>47</v>
      </c>
      <c r="C24" s="33" t="s">
        <v>48</v>
      </c>
      <c r="D24" s="33" t="s">
        <v>49</v>
      </c>
      <c r="E24" s="34">
        <v>1500</v>
      </c>
      <c r="F24" s="35">
        <v>1603.64</v>
      </c>
      <c r="G24" s="36">
        <v>8.0000000000000002E-3</v>
      </c>
      <c r="H24" s="37">
        <v>7.6300000000000007E-2</v>
      </c>
    </row>
    <row r="25" spans="2:8" ht="15.75" customHeight="1" x14ac:dyDescent="0.2">
      <c r="B25" s="33" t="s">
        <v>231</v>
      </c>
      <c r="C25" s="33" t="s">
        <v>232</v>
      </c>
      <c r="D25" s="33" t="s">
        <v>49</v>
      </c>
      <c r="E25" s="34">
        <v>1500</v>
      </c>
      <c r="F25" s="35">
        <v>1512.78</v>
      </c>
      <c r="G25" s="36">
        <v>7.4999999999999997E-3</v>
      </c>
      <c r="H25" s="37">
        <v>7.4700000000000003E-2</v>
      </c>
    </row>
    <row r="26" spans="2:8" ht="15.75" customHeight="1" x14ac:dyDescent="0.2">
      <c r="B26" s="33" t="s">
        <v>504</v>
      </c>
      <c r="C26" s="33" t="s">
        <v>505</v>
      </c>
      <c r="D26" s="33" t="s">
        <v>506</v>
      </c>
      <c r="E26" s="34">
        <v>1180</v>
      </c>
      <c r="F26" s="35">
        <v>1185.1300000000001</v>
      </c>
      <c r="G26" s="36">
        <v>5.8999999999999999E-3</v>
      </c>
      <c r="H26" s="37">
        <v>8.4449999999999997E-2</v>
      </c>
    </row>
    <row r="27" spans="2:8" ht="15.75" customHeight="1" x14ac:dyDescent="0.2">
      <c r="B27" s="33" t="s">
        <v>227</v>
      </c>
      <c r="C27" s="33" t="s">
        <v>507</v>
      </c>
      <c r="D27" s="33" t="s">
        <v>52</v>
      </c>
      <c r="E27" s="34">
        <v>1541400</v>
      </c>
      <c r="F27" s="35">
        <v>1169.97</v>
      </c>
      <c r="G27" s="36">
        <v>5.7999999999999996E-3</v>
      </c>
      <c r="H27" s="37">
        <v>6.8837999999999996E-2</v>
      </c>
    </row>
    <row r="28" spans="2:8" ht="15.75" customHeight="1" x14ac:dyDescent="0.2">
      <c r="B28" s="33" t="s">
        <v>508</v>
      </c>
      <c r="C28" s="33" t="s">
        <v>509</v>
      </c>
      <c r="D28" s="33" t="s">
        <v>49</v>
      </c>
      <c r="E28" s="34">
        <v>50</v>
      </c>
      <c r="F28" s="35">
        <v>537.13</v>
      </c>
      <c r="G28" s="36">
        <v>2.7000000000000001E-3</v>
      </c>
      <c r="H28" s="37">
        <v>7.8100000000000003E-2</v>
      </c>
    </row>
    <row r="29" spans="2:8" ht="15.75" customHeight="1" x14ac:dyDescent="0.2">
      <c r="B29" s="33" t="s">
        <v>510</v>
      </c>
      <c r="C29" s="33" t="s">
        <v>511</v>
      </c>
      <c r="D29" s="33" t="s">
        <v>49</v>
      </c>
      <c r="E29" s="34">
        <v>500</v>
      </c>
      <c r="F29" s="35">
        <v>518.24</v>
      </c>
      <c r="G29" s="36">
        <v>2.5999999999999999E-3</v>
      </c>
      <c r="H29" s="37">
        <v>8.2449999999999996E-2</v>
      </c>
    </row>
    <row r="30" spans="2:8" ht="15.75" customHeight="1" x14ac:dyDescent="0.2">
      <c r="B30" s="33" t="s">
        <v>512</v>
      </c>
      <c r="C30" s="33" t="s">
        <v>513</v>
      </c>
      <c r="D30" s="33" t="s">
        <v>49</v>
      </c>
      <c r="E30" s="34">
        <v>500</v>
      </c>
      <c r="F30" s="35">
        <v>518.14</v>
      </c>
      <c r="G30" s="36">
        <v>2.5999999999999999E-3</v>
      </c>
      <c r="H30" s="37">
        <v>7.4800000000000005E-2</v>
      </c>
    </row>
    <row r="31" spans="2:8" ht="15.75" customHeight="1" x14ac:dyDescent="0.2">
      <c r="B31" s="33" t="s">
        <v>514</v>
      </c>
      <c r="C31" s="33" t="s">
        <v>515</v>
      </c>
      <c r="D31" s="33" t="s">
        <v>49</v>
      </c>
      <c r="E31" s="34">
        <v>500</v>
      </c>
      <c r="F31" s="35">
        <v>516.04</v>
      </c>
      <c r="G31" s="36">
        <v>2.5999999999999999E-3</v>
      </c>
      <c r="H31" s="37">
        <v>7.7899999999999997E-2</v>
      </c>
    </row>
    <row r="32" spans="2:8" ht="15.75" customHeight="1" x14ac:dyDescent="0.2">
      <c r="B32" s="33" t="s">
        <v>516</v>
      </c>
      <c r="C32" s="33" t="s">
        <v>517</v>
      </c>
      <c r="D32" s="33" t="s">
        <v>52</v>
      </c>
      <c r="E32" s="34">
        <v>500000</v>
      </c>
      <c r="F32" s="35">
        <v>512.29999999999995</v>
      </c>
      <c r="G32" s="36">
        <v>2.5000000000000001E-3</v>
      </c>
      <c r="H32" s="37">
        <v>6.0566000000000002E-2</v>
      </c>
    </row>
    <row r="33" spans="2:14" ht="15.75" customHeight="1" x14ac:dyDescent="0.2">
      <c r="B33" s="33" t="s">
        <v>518</v>
      </c>
      <c r="C33" s="33" t="s">
        <v>519</v>
      </c>
      <c r="D33" s="33" t="s">
        <v>52</v>
      </c>
      <c r="E33" s="34">
        <v>20700</v>
      </c>
      <c r="F33" s="35">
        <v>21.2</v>
      </c>
      <c r="G33" s="36">
        <v>1E-4</v>
      </c>
      <c r="H33" s="37">
        <v>7.6547000000000004E-2</v>
      </c>
    </row>
    <row r="34" spans="2:14" ht="15.75" customHeight="1" x14ac:dyDescent="0.2">
      <c r="B34" s="32" t="s">
        <v>75</v>
      </c>
      <c r="C34" s="32"/>
      <c r="D34" s="32"/>
      <c r="E34" s="38"/>
      <c r="F34" s="39">
        <v>67249.59</v>
      </c>
      <c r="G34" s="40">
        <v>0.33450000000000002</v>
      </c>
      <c r="H34" s="41"/>
    </row>
    <row r="35" spans="2:14" ht="15.75" customHeight="1" x14ac:dyDescent="0.2">
      <c r="B35" s="33"/>
      <c r="C35" s="33"/>
      <c r="D35" s="33"/>
      <c r="E35" s="34"/>
      <c r="F35" s="35"/>
      <c r="G35" s="36"/>
      <c r="H35" s="37"/>
    </row>
    <row r="36" spans="2:14" ht="15.75" customHeight="1" x14ac:dyDescent="0.2">
      <c r="B36" s="32" t="s">
        <v>76</v>
      </c>
      <c r="C36" s="33"/>
      <c r="D36" s="33"/>
      <c r="E36" s="34"/>
      <c r="F36" s="35"/>
      <c r="G36" s="36"/>
      <c r="H36" s="37"/>
    </row>
    <row r="37" spans="2:14" ht="15.75" customHeight="1" x14ac:dyDescent="0.2">
      <c r="B37" s="32" t="s">
        <v>75</v>
      </c>
      <c r="C37" s="33"/>
      <c r="D37" s="33"/>
      <c r="E37" s="34"/>
      <c r="F37" s="42" t="s">
        <v>77</v>
      </c>
      <c r="G37" s="43" t="s">
        <v>77</v>
      </c>
      <c r="H37" s="37"/>
    </row>
    <row r="38" spans="2:14" ht="15.75" customHeight="1" x14ac:dyDescent="0.2">
      <c r="B38" s="33"/>
      <c r="C38" s="33"/>
      <c r="D38" s="33"/>
      <c r="E38" s="34"/>
      <c r="F38" s="35"/>
      <c r="G38" s="36"/>
      <c r="H38" s="37"/>
    </row>
    <row r="39" spans="2:14" ht="15.75" customHeight="1" x14ac:dyDescent="0.2">
      <c r="B39" s="32" t="s">
        <v>78</v>
      </c>
      <c r="C39" s="33"/>
      <c r="D39" s="33"/>
      <c r="E39" s="34"/>
      <c r="F39" s="35"/>
      <c r="G39" s="36"/>
      <c r="H39" s="37"/>
    </row>
    <row r="40" spans="2:14" ht="15.75" customHeight="1" x14ac:dyDescent="0.2">
      <c r="B40" s="32" t="s">
        <v>75</v>
      </c>
      <c r="C40" s="33"/>
      <c r="D40" s="33"/>
      <c r="E40" s="34"/>
      <c r="F40" s="42" t="s">
        <v>77</v>
      </c>
      <c r="G40" s="43" t="s">
        <v>77</v>
      </c>
      <c r="H40" s="37"/>
    </row>
    <row r="41" spans="2:14" ht="15.75" customHeight="1" x14ac:dyDescent="0.2">
      <c r="B41" s="33"/>
      <c r="C41" s="33"/>
      <c r="D41" s="33"/>
      <c r="E41" s="34"/>
      <c r="F41" s="35"/>
      <c r="G41" s="36"/>
      <c r="H41" s="37"/>
    </row>
    <row r="42" spans="2:14" ht="15.75" customHeight="1" x14ac:dyDescent="0.2">
      <c r="B42" s="44" t="s">
        <v>79</v>
      </c>
      <c r="C42" s="44"/>
      <c r="D42" s="44"/>
      <c r="E42" s="45"/>
      <c r="F42" s="39">
        <v>67249.59</v>
      </c>
      <c r="G42" s="40">
        <v>0.33450000000000002</v>
      </c>
      <c r="H42" s="41"/>
    </row>
    <row r="43" spans="2:14" ht="15.75" customHeight="1" x14ac:dyDescent="0.2">
      <c r="B43" s="33"/>
      <c r="C43" s="33"/>
      <c r="D43" s="33"/>
      <c r="E43" s="34"/>
      <c r="F43" s="35"/>
      <c r="G43" s="36"/>
      <c r="H43" s="37"/>
    </row>
    <row r="44" spans="2:14" ht="15.75" customHeight="1" x14ac:dyDescent="0.2">
      <c r="B44" s="32" t="s">
        <v>80</v>
      </c>
      <c r="C44" s="33"/>
      <c r="D44" s="33"/>
      <c r="E44" s="34"/>
      <c r="F44" s="35"/>
      <c r="G44" s="36"/>
      <c r="H44" s="37"/>
      <c r="J44" s="7"/>
      <c r="K44" s="7"/>
      <c r="L44" s="7"/>
      <c r="M44" s="7"/>
      <c r="N44" s="7"/>
    </row>
    <row r="45" spans="2:14" ht="15.75" customHeight="1" x14ac:dyDescent="0.2">
      <c r="B45" s="33"/>
      <c r="C45" s="33"/>
      <c r="D45" s="33"/>
      <c r="E45" s="34"/>
      <c r="F45" s="35"/>
      <c r="G45" s="36"/>
      <c r="H45" s="37"/>
      <c r="J45" s="7"/>
      <c r="K45" s="7"/>
      <c r="L45" s="7"/>
      <c r="M45" s="7"/>
      <c r="N45" s="7"/>
    </row>
    <row r="46" spans="2:14" ht="15.75" customHeight="1" x14ac:dyDescent="0.2">
      <c r="B46" s="32" t="s">
        <v>81</v>
      </c>
      <c r="C46" s="33"/>
      <c r="D46" s="33"/>
      <c r="E46" s="34"/>
      <c r="F46" s="35"/>
      <c r="G46" s="36"/>
      <c r="H46" s="37"/>
      <c r="J46" s="7"/>
      <c r="K46" s="7"/>
      <c r="L46" s="7"/>
      <c r="M46" s="7"/>
      <c r="N46" s="7"/>
    </row>
    <row r="47" spans="2:14" ht="15.75" customHeight="1" x14ac:dyDescent="0.2">
      <c r="B47" s="33" t="s">
        <v>400</v>
      </c>
      <c r="C47" s="33" t="s">
        <v>520</v>
      </c>
      <c r="D47" s="33" t="s">
        <v>84</v>
      </c>
      <c r="E47" s="34">
        <v>2000</v>
      </c>
      <c r="F47" s="35">
        <v>9662.2800000000007</v>
      </c>
      <c r="G47" s="36">
        <v>4.8099999999999997E-2</v>
      </c>
      <c r="H47" s="37">
        <v>6.7501000000000005E-2</v>
      </c>
    </row>
    <row r="48" spans="2:14" ht="15.75" customHeight="1" x14ac:dyDescent="0.2">
      <c r="B48" s="33" t="s">
        <v>521</v>
      </c>
      <c r="C48" s="33" t="s">
        <v>522</v>
      </c>
      <c r="D48" s="33" t="s">
        <v>430</v>
      </c>
      <c r="E48" s="34">
        <v>1500</v>
      </c>
      <c r="F48" s="35">
        <v>7487.72</v>
      </c>
      <c r="G48" s="36">
        <v>3.73E-2</v>
      </c>
      <c r="H48" s="37">
        <v>5.9885000000000001E-2</v>
      </c>
      <c r="J48" s="3"/>
    </row>
    <row r="49" spans="2:8" ht="15.75" customHeight="1" x14ac:dyDescent="0.2">
      <c r="B49" s="33" t="s">
        <v>241</v>
      </c>
      <c r="C49" s="33" t="s">
        <v>399</v>
      </c>
      <c r="D49" s="33" t="s">
        <v>84</v>
      </c>
      <c r="E49" s="34">
        <v>1500</v>
      </c>
      <c r="F49" s="35">
        <v>7305.65</v>
      </c>
      <c r="G49" s="36">
        <v>3.6299999999999999E-2</v>
      </c>
      <c r="H49" s="37">
        <v>6.7901000000000003E-2</v>
      </c>
    </row>
    <row r="50" spans="2:8" ht="15.75" customHeight="1" x14ac:dyDescent="0.2">
      <c r="B50" s="33" t="s">
        <v>247</v>
      </c>
      <c r="C50" s="33" t="s">
        <v>248</v>
      </c>
      <c r="D50" s="33" t="s">
        <v>84</v>
      </c>
      <c r="E50" s="34">
        <v>1200</v>
      </c>
      <c r="F50" s="35">
        <v>5840.85</v>
      </c>
      <c r="G50" s="36">
        <v>2.9100000000000001E-2</v>
      </c>
      <c r="H50" s="37">
        <v>6.7198999999999995E-2</v>
      </c>
    </row>
    <row r="51" spans="2:8" ht="15.75" customHeight="1" x14ac:dyDescent="0.2">
      <c r="B51" s="33" t="s">
        <v>404</v>
      </c>
      <c r="C51" s="33" t="s">
        <v>523</v>
      </c>
      <c r="D51" s="33" t="s">
        <v>84</v>
      </c>
      <c r="E51" s="34">
        <v>1000</v>
      </c>
      <c r="F51" s="35">
        <v>4877.8599999999997</v>
      </c>
      <c r="G51" s="36">
        <v>2.4299999999999999E-2</v>
      </c>
      <c r="H51" s="37">
        <v>6.7699999999999996E-2</v>
      </c>
    </row>
    <row r="52" spans="2:8" ht="15.75" customHeight="1" x14ac:dyDescent="0.2">
      <c r="B52" s="33" t="s">
        <v>387</v>
      </c>
      <c r="C52" s="33" t="s">
        <v>388</v>
      </c>
      <c r="D52" s="33" t="s">
        <v>84</v>
      </c>
      <c r="E52" s="34">
        <v>1000</v>
      </c>
      <c r="F52" s="35">
        <v>4869.32</v>
      </c>
      <c r="G52" s="36">
        <v>2.4199999999999999E-2</v>
      </c>
      <c r="H52" s="37">
        <v>6.8501000000000006E-2</v>
      </c>
    </row>
    <row r="53" spans="2:8" ht="15.75" customHeight="1" x14ac:dyDescent="0.2">
      <c r="B53" s="33" t="s">
        <v>249</v>
      </c>
      <c r="C53" s="33" t="s">
        <v>250</v>
      </c>
      <c r="D53" s="33" t="s">
        <v>84</v>
      </c>
      <c r="E53" s="34">
        <v>1000</v>
      </c>
      <c r="F53" s="35">
        <v>4866.38</v>
      </c>
      <c r="G53" s="36">
        <v>2.4199999999999999E-2</v>
      </c>
      <c r="H53" s="37">
        <v>6.7265000000000005E-2</v>
      </c>
    </row>
    <row r="54" spans="2:8" ht="15.75" customHeight="1" x14ac:dyDescent="0.2">
      <c r="B54" s="33" t="s">
        <v>245</v>
      </c>
      <c r="C54" s="33" t="s">
        <v>524</v>
      </c>
      <c r="D54" s="33" t="s">
        <v>430</v>
      </c>
      <c r="E54" s="34">
        <v>1000</v>
      </c>
      <c r="F54" s="35">
        <v>4834.6000000000004</v>
      </c>
      <c r="G54" s="36">
        <v>2.41E-2</v>
      </c>
      <c r="H54" s="37">
        <v>6.7500000000000004E-2</v>
      </c>
    </row>
    <row r="55" spans="2:8" ht="15.75" customHeight="1" x14ac:dyDescent="0.2">
      <c r="B55" s="33" t="s">
        <v>397</v>
      </c>
      <c r="C55" s="33" t="s">
        <v>398</v>
      </c>
      <c r="D55" s="33" t="s">
        <v>84</v>
      </c>
      <c r="E55" s="34">
        <v>1000</v>
      </c>
      <c r="F55" s="35">
        <v>4818.1499999999996</v>
      </c>
      <c r="G55" s="36">
        <v>2.4E-2</v>
      </c>
      <c r="H55" s="37">
        <v>6.7199999999999996E-2</v>
      </c>
    </row>
    <row r="56" spans="2:8" ht="15.75" customHeight="1" x14ac:dyDescent="0.2">
      <c r="B56" s="33" t="s">
        <v>389</v>
      </c>
      <c r="C56" s="33" t="s">
        <v>408</v>
      </c>
      <c r="D56" s="33" t="s">
        <v>84</v>
      </c>
      <c r="E56" s="34">
        <v>1000</v>
      </c>
      <c r="F56" s="35">
        <v>4813.46</v>
      </c>
      <c r="G56" s="36">
        <v>2.3900000000000001E-2</v>
      </c>
      <c r="H56" s="37">
        <v>6.9001000000000007E-2</v>
      </c>
    </row>
    <row r="57" spans="2:8" ht="15.75" customHeight="1" x14ac:dyDescent="0.2">
      <c r="B57" s="33" t="s">
        <v>82</v>
      </c>
      <c r="C57" s="33" t="s">
        <v>83</v>
      </c>
      <c r="D57" s="33" t="s">
        <v>84</v>
      </c>
      <c r="E57" s="34">
        <v>1000</v>
      </c>
      <c r="F57" s="35">
        <v>4719.76</v>
      </c>
      <c r="G57" s="36">
        <v>2.35E-2</v>
      </c>
      <c r="H57" s="37">
        <v>7.2000999999999996E-2</v>
      </c>
    </row>
    <row r="58" spans="2:8" ht="15.75" customHeight="1" x14ac:dyDescent="0.2">
      <c r="B58" s="33" t="s">
        <v>82</v>
      </c>
      <c r="C58" s="33" t="s">
        <v>391</v>
      </c>
      <c r="D58" s="33" t="s">
        <v>84</v>
      </c>
      <c r="E58" s="34">
        <v>800</v>
      </c>
      <c r="F58" s="35">
        <v>3868.37</v>
      </c>
      <c r="G58" s="36">
        <v>1.9199999999999998E-2</v>
      </c>
      <c r="H58" s="37">
        <v>6.7501000000000005E-2</v>
      </c>
    </row>
    <row r="59" spans="2:8" ht="15.75" customHeight="1" x14ac:dyDescent="0.2">
      <c r="B59" s="33" t="s">
        <v>525</v>
      </c>
      <c r="C59" s="33" t="s">
        <v>526</v>
      </c>
      <c r="D59" s="33" t="s">
        <v>527</v>
      </c>
      <c r="E59" s="34">
        <v>500</v>
      </c>
      <c r="F59" s="35">
        <v>2469.38</v>
      </c>
      <c r="G59" s="36">
        <v>1.23E-2</v>
      </c>
      <c r="H59" s="37">
        <v>6.3747999999999999E-2</v>
      </c>
    </row>
    <row r="60" spans="2:8" ht="15.75" customHeight="1" x14ac:dyDescent="0.2">
      <c r="B60" s="33" t="s">
        <v>88</v>
      </c>
      <c r="C60" s="33" t="s">
        <v>528</v>
      </c>
      <c r="D60" s="33" t="s">
        <v>84</v>
      </c>
      <c r="E60" s="34">
        <v>500</v>
      </c>
      <c r="F60" s="35">
        <v>2431.5100000000002</v>
      </c>
      <c r="G60" s="36">
        <v>1.21E-2</v>
      </c>
      <c r="H60" s="37">
        <v>6.8999000000000005E-2</v>
      </c>
    </row>
    <row r="61" spans="2:8" ht="15.75" customHeight="1" x14ac:dyDescent="0.2">
      <c r="B61" s="33" t="s">
        <v>249</v>
      </c>
      <c r="C61" s="33" t="s">
        <v>529</v>
      </c>
      <c r="D61" s="33" t="s">
        <v>84</v>
      </c>
      <c r="E61" s="34">
        <v>500</v>
      </c>
      <c r="F61" s="35">
        <v>2418.6</v>
      </c>
      <c r="G61" s="36">
        <v>1.2E-2</v>
      </c>
      <c r="H61" s="37">
        <v>6.7501000000000005E-2</v>
      </c>
    </row>
    <row r="62" spans="2:8" ht="15.75" customHeight="1" x14ac:dyDescent="0.2">
      <c r="B62" s="33" t="s">
        <v>241</v>
      </c>
      <c r="C62" s="33" t="s">
        <v>530</v>
      </c>
      <c r="D62" s="33" t="s">
        <v>84</v>
      </c>
      <c r="E62" s="34">
        <v>400</v>
      </c>
      <c r="F62" s="35">
        <v>1943.25</v>
      </c>
      <c r="G62" s="36">
        <v>9.7000000000000003E-3</v>
      </c>
      <c r="H62" s="37">
        <v>6.7900000000000002E-2</v>
      </c>
    </row>
    <row r="63" spans="2:8" ht="15.75" customHeight="1" x14ac:dyDescent="0.2">
      <c r="B63" s="33" t="s">
        <v>88</v>
      </c>
      <c r="C63" s="33" t="s">
        <v>531</v>
      </c>
      <c r="D63" s="33" t="s">
        <v>84</v>
      </c>
      <c r="E63" s="34">
        <v>100</v>
      </c>
      <c r="F63" s="35">
        <v>493.9</v>
      </c>
      <c r="G63" s="36">
        <v>2.5000000000000001E-3</v>
      </c>
      <c r="H63" s="37">
        <v>6.4448000000000005E-2</v>
      </c>
    </row>
    <row r="64" spans="2:8" ht="15.75" customHeight="1" x14ac:dyDescent="0.2">
      <c r="B64" s="33" t="s">
        <v>245</v>
      </c>
      <c r="C64" s="33" t="s">
        <v>532</v>
      </c>
      <c r="D64" s="33" t="s">
        <v>87</v>
      </c>
      <c r="E64" s="34">
        <v>100</v>
      </c>
      <c r="F64" s="35">
        <v>486.88</v>
      </c>
      <c r="G64" s="36">
        <v>2.3999999999999998E-3</v>
      </c>
      <c r="H64" s="37">
        <v>6.7349000000000006E-2</v>
      </c>
    </row>
    <row r="65" spans="2:8" ht="15.75" customHeight="1" x14ac:dyDescent="0.2">
      <c r="B65" s="33" t="s">
        <v>387</v>
      </c>
      <c r="C65" s="33" t="s">
        <v>533</v>
      </c>
      <c r="D65" s="33" t="s">
        <v>84</v>
      </c>
      <c r="E65" s="34">
        <v>100</v>
      </c>
      <c r="F65" s="35">
        <v>486.4</v>
      </c>
      <c r="G65" s="36">
        <v>2.3999999999999998E-3</v>
      </c>
      <c r="H65" s="37">
        <v>6.8499000000000004E-2</v>
      </c>
    </row>
    <row r="66" spans="2:8" ht="15.75" customHeight="1" x14ac:dyDescent="0.2">
      <c r="B66" s="32" t="s">
        <v>75</v>
      </c>
      <c r="C66" s="32"/>
      <c r="D66" s="32"/>
      <c r="E66" s="38"/>
      <c r="F66" s="39">
        <v>78694.320000000007</v>
      </c>
      <c r="G66" s="40">
        <v>0.3916</v>
      </c>
      <c r="H66" s="41"/>
    </row>
    <row r="67" spans="2:8" ht="15.75" customHeight="1" x14ac:dyDescent="0.2">
      <c r="B67" s="33"/>
      <c r="C67" s="33"/>
      <c r="D67" s="33"/>
      <c r="E67" s="34"/>
      <c r="F67" s="35"/>
      <c r="G67" s="36"/>
      <c r="H67" s="37"/>
    </row>
    <row r="68" spans="2:8" ht="15.75" customHeight="1" x14ac:dyDescent="0.2">
      <c r="B68" s="32" t="s">
        <v>90</v>
      </c>
      <c r="C68" s="33"/>
      <c r="D68" s="33"/>
      <c r="E68" s="34"/>
      <c r="F68" s="35"/>
      <c r="G68" s="36"/>
      <c r="H68" s="37"/>
    </row>
    <row r="69" spans="2:8" ht="15.75" customHeight="1" x14ac:dyDescent="0.2">
      <c r="B69" s="33" t="s">
        <v>428</v>
      </c>
      <c r="C69" s="33" t="s">
        <v>534</v>
      </c>
      <c r="D69" s="33" t="s">
        <v>430</v>
      </c>
      <c r="E69" s="34">
        <v>1500</v>
      </c>
      <c r="F69" s="35">
        <v>7319.06</v>
      </c>
      <c r="G69" s="36">
        <v>3.6400000000000002E-2</v>
      </c>
      <c r="H69" s="37">
        <v>7.4574000000000001E-2</v>
      </c>
    </row>
    <row r="70" spans="2:8" ht="15.75" customHeight="1" x14ac:dyDescent="0.2">
      <c r="B70" s="33" t="s">
        <v>416</v>
      </c>
      <c r="C70" s="33" t="s">
        <v>417</v>
      </c>
      <c r="D70" s="33" t="s">
        <v>84</v>
      </c>
      <c r="E70" s="34">
        <v>1000</v>
      </c>
      <c r="F70" s="35">
        <v>4819.26</v>
      </c>
      <c r="G70" s="36">
        <v>2.4E-2</v>
      </c>
      <c r="H70" s="37">
        <v>7.1299000000000001E-2</v>
      </c>
    </row>
    <row r="71" spans="2:8" ht="15.75" customHeight="1" x14ac:dyDescent="0.2">
      <c r="B71" s="33" t="s">
        <v>423</v>
      </c>
      <c r="C71" s="33" t="s">
        <v>424</v>
      </c>
      <c r="D71" s="33" t="s">
        <v>84</v>
      </c>
      <c r="E71" s="34">
        <v>1000</v>
      </c>
      <c r="F71" s="35">
        <v>4732.57</v>
      </c>
      <c r="G71" s="36">
        <v>2.35E-2</v>
      </c>
      <c r="H71" s="37">
        <v>7.3400999999999994E-2</v>
      </c>
    </row>
    <row r="72" spans="2:8" ht="15.75" customHeight="1" x14ac:dyDescent="0.2">
      <c r="B72" s="33" t="s">
        <v>418</v>
      </c>
      <c r="C72" s="33" t="s">
        <v>419</v>
      </c>
      <c r="D72" s="33" t="s">
        <v>84</v>
      </c>
      <c r="E72" s="34">
        <v>800</v>
      </c>
      <c r="F72" s="35">
        <v>3740.85</v>
      </c>
      <c r="G72" s="36">
        <v>1.8599999999999998E-2</v>
      </c>
      <c r="H72" s="37">
        <v>8.9349999999999999E-2</v>
      </c>
    </row>
    <row r="73" spans="2:8" ht="15.75" customHeight="1" x14ac:dyDescent="0.2">
      <c r="B73" s="33" t="s">
        <v>535</v>
      </c>
      <c r="C73" s="33" t="s">
        <v>536</v>
      </c>
      <c r="D73" s="33" t="s">
        <v>84</v>
      </c>
      <c r="E73" s="34">
        <v>700</v>
      </c>
      <c r="F73" s="35">
        <v>3456.32</v>
      </c>
      <c r="G73" s="36">
        <v>1.72E-2</v>
      </c>
      <c r="H73" s="37">
        <v>6.9899000000000003E-2</v>
      </c>
    </row>
    <row r="74" spans="2:8" ht="15.75" customHeight="1" x14ac:dyDescent="0.2">
      <c r="B74" s="33" t="s">
        <v>414</v>
      </c>
      <c r="C74" s="33" t="s">
        <v>420</v>
      </c>
      <c r="D74" s="33" t="s">
        <v>84</v>
      </c>
      <c r="E74" s="34">
        <v>300</v>
      </c>
      <c r="F74" s="35">
        <v>1467.19</v>
      </c>
      <c r="G74" s="36">
        <v>7.3000000000000001E-3</v>
      </c>
      <c r="H74" s="37">
        <v>7.1599999999999997E-2</v>
      </c>
    </row>
    <row r="75" spans="2:8" ht="15.75" customHeight="1" x14ac:dyDescent="0.2">
      <c r="B75" s="32" t="s">
        <v>75</v>
      </c>
      <c r="C75" s="32"/>
      <c r="D75" s="32"/>
      <c r="E75" s="38"/>
      <c r="F75" s="39">
        <v>25535.25</v>
      </c>
      <c r="G75" s="40">
        <v>0.127</v>
      </c>
      <c r="H75" s="41"/>
    </row>
    <row r="76" spans="2:8" ht="15.75" customHeight="1" x14ac:dyDescent="0.2">
      <c r="B76" s="33"/>
      <c r="C76" s="33"/>
      <c r="D76" s="33"/>
      <c r="E76" s="34"/>
      <c r="F76" s="35"/>
      <c r="G76" s="36"/>
      <c r="H76" s="37"/>
    </row>
    <row r="77" spans="2:8" ht="15.75" customHeight="1" x14ac:dyDescent="0.2">
      <c r="B77" s="32" t="s">
        <v>172</v>
      </c>
      <c r="C77" s="33"/>
      <c r="D77" s="33"/>
      <c r="E77" s="34"/>
      <c r="F77" s="35"/>
      <c r="G77" s="36"/>
      <c r="H77" s="37"/>
    </row>
    <row r="78" spans="2:8" ht="15.75" customHeight="1" x14ac:dyDescent="0.2">
      <c r="B78" s="33" t="s">
        <v>537</v>
      </c>
      <c r="C78" s="33" t="s">
        <v>538</v>
      </c>
      <c r="D78" s="33" t="s">
        <v>52</v>
      </c>
      <c r="E78" s="34">
        <v>7500000</v>
      </c>
      <c r="F78" s="35">
        <v>7439.2</v>
      </c>
      <c r="G78" s="36">
        <v>3.6999999999999998E-2</v>
      </c>
      <c r="H78" s="37">
        <v>5.1435000000000002E-2</v>
      </c>
    </row>
    <row r="79" spans="2:8" ht="15.75" customHeight="1" x14ac:dyDescent="0.2">
      <c r="B79" s="33" t="s">
        <v>447</v>
      </c>
      <c r="C79" s="33" t="s">
        <v>448</v>
      </c>
      <c r="D79" s="33" t="s">
        <v>52</v>
      </c>
      <c r="E79" s="34">
        <v>5000000</v>
      </c>
      <c r="F79" s="35">
        <v>4953.7299999999996</v>
      </c>
      <c r="G79" s="36">
        <v>2.46E-2</v>
      </c>
      <c r="H79" s="37">
        <v>5.2458999999999999E-2</v>
      </c>
    </row>
    <row r="80" spans="2:8" ht="15.75" customHeight="1" x14ac:dyDescent="0.2">
      <c r="B80" s="33" t="s">
        <v>539</v>
      </c>
      <c r="C80" s="33" t="s">
        <v>540</v>
      </c>
      <c r="D80" s="33" t="s">
        <v>52</v>
      </c>
      <c r="E80" s="34">
        <v>1500000</v>
      </c>
      <c r="F80" s="35">
        <v>1490.81</v>
      </c>
      <c r="G80" s="36">
        <v>7.4000000000000003E-3</v>
      </c>
      <c r="H80" s="37">
        <v>5.1126999999999999E-2</v>
      </c>
    </row>
    <row r="81" spans="2:8" ht="15.75" customHeight="1" x14ac:dyDescent="0.2">
      <c r="B81" s="32" t="s">
        <v>75</v>
      </c>
      <c r="C81" s="32"/>
      <c r="D81" s="32"/>
      <c r="E81" s="38"/>
      <c r="F81" s="39">
        <v>13883.74</v>
      </c>
      <c r="G81" s="40">
        <v>6.9099999999999995E-2</v>
      </c>
      <c r="H81" s="41"/>
    </row>
    <row r="82" spans="2:8" ht="15.75" customHeight="1" x14ac:dyDescent="0.2">
      <c r="B82" s="33"/>
      <c r="C82" s="33"/>
      <c r="D82" s="33"/>
      <c r="E82" s="34"/>
      <c r="F82" s="35"/>
      <c r="G82" s="36"/>
      <c r="H82" s="37"/>
    </row>
    <row r="83" spans="2:8" ht="15.75" customHeight="1" x14ac:dyDescent="0.2">
      <c r="B83" s="44" t="s">
        <v>79</v>
      </c>
      <c r="C83" s="44"/>
      <c r="D83" s="44"/>
      <c r="E83" s="45"/>
      <c r="F83" s="39">
        <v>118113.31</v>
      </c>
      <c r="G83" s="40">
        <v>0.58760000000000001</v>
      </c>
      <c r="H83" s="41"/>
    </row>
    <row r="84" spans="2:8" ht="15.75" customHeight="1" x14ac:dyDescent="0.2">
      <c r="B84" s="33"/>
      <c r="C84" s="33"/>
      <c r="D84" s="33"/>
      <c r="E84" s="34"/>
      <c r="F84" s="35"/>
      <c r="G84" s="36"/>
      <c r="H84" s="37"/>
    </row>
    <row r="85" spans="2:8" ht="15.75" customHeight="1" x14ac:dyDescent="0.2">
      <c r="B85" s="33"/>
      <c r="C85" s="33"/>
      <c r="D85" s="33"/>
      <c r="E85" s="34"/>
      <c r="F85" s="35"/>
      <c r="G85" s="36"/>
      <c r="H85" s="37"/>
    </row>
    <row r="86" spans="2:8" ht="15.75" customHeight="1" x14ac:dyDescent="0.2">
      <c r="B86" s="32" t="s">
        <v>93</v>
      </c>
      <c r="C86" s="33"/>
      <c r="D86" s="33"/>
      <c r="E86" s="34"/>
      <c r="F86" s="35"/>
      <c r="G86" s="36"/>
      <c r="H86" s="37"/>
    </row>
    <row r="87" spans="2:8" ht="15.75" customHeight="1" x14ac:dyDescent="0.2">
      <c r="B87" s="32" t="s">
        <v>94</v>
      </c>
      <c r="C87" s="33"/>
      <c r="D87" s="33"/>
      <c r="E87" s="34"/>
      <c r="F87" s="35"/>
      <c r="G87" s="36"/>
      <c r="H87" s="37"/>
    </row>
    <row r="88" spans="2:8" ht="15.75" customHeight="1" x14ac:dyDescent="0.2">
      <c r="B88" s="33" t="s">
        <v>95</v>
      </c>
      <c r="C88" s="33" t="s">
        <v>96</v>
      </c>
      <c r="D88" s="33"/>
      <c r="E88" s="34">
        <v>4629.2470000000003</v>
      </c>
      <c r="F88" s="35">
        <v>554.15</v>
      </c>
      <c r="G88" s="36">
        <v>2.8E-3</v>
      </c>
      <c r="H88" s="37"/>
    </row>
    <row r="89" spans="2:8" ht="15.75" customHeight="1" x14ac:dyDescent="0.2">
      <c r="B89" s="33"/>
      <c r="C89" s="33"/>
      <c r="D89" s="33"/>
      <c r="E89" s="34"/>
      <c r="F89" s="35"/>
      <c r="G89" s="36"/>
      <c r="H89" s="37"/>
    </row>
    <row r="90" spans="2:8" ht="15.75" customHeight="1" x14ac:dyDescent="0.2">
      <c r="B90" s="44" t="s">
        <v>79</v>
      </c>
      <c r="C90" s="44"/>
      <c r="D90" s="44"/>
      <c r="E90" s="45"/>
      <c r="F90" s="39">
        <v>554.15</v>
      </c>
      <c r="G90" s="40">
        <v>2.8E-3</v>
      </c>
      <c r="H90" s="41"/>
    </row>
    <row r="91" spans="2:8" ht="15.75" customHeight="1" x14ac:dyDescent="0.2">
      <c r="B91" s="33"/>
      <c r="C91" s="33"/>
      <c r="D91" s="33"/>
      <c r="E91" s="34"/>
      <c r="F91" s="35"/>
      <c r="G91" s="36"/>
      <c r="H91" s="37"/>
    </row>
    <row r="92" spans="2:8" ht="15.75" customHeight="1" x14ac:dyDescent="0.2">
      <c r="B92" s="32" t="s">
        <v>97</v>
      </c>
      <c r="C92" s="33"/>
      <c r="D92" s="33"/>
      <c r="E92" s="34"/>
      <c r="F92" s="35"/>
      <c r="G92" s="36"/>
      <c r="H92" s="37"/>
    </row>
    <row r="93" spans="2:8" ht="15.75" customHeight="1" x14ac:dyDescent="0.2">
      <c r="B93" s="33" t="s">
        <v>98</v>
      </c>
      <c r="C93" s="33"/>
      <c r="D93" s="33"/>
      <c r="E93" s="34"/>
      <c r="F93" s="35">
        <v>16420.09</v>
      </c>
      <c r="G93" s="36">
        <v>8.1699999999999995E-2</v>
      </c>
      <c r="H93" s="37"/>
    </row>
    <row r="94" spans="2:8" ht="15.75" customHeight="1" x14ac:dyDescent="0.2">
      <c r="B94" s="32" t="s">
        <v>75</v>
      </c>
      <c r="C94" s="32"/>
      <c r="D94" s="32"/>
      <c r="E94" s="38"/>
      <c r="F94" s="39">
        <v>16420.09</v>
      </c>
      <c r="G94" s="40">
        <v>8.1699999999999995E-2</v>
      </c>
      <c r="H94" s="41"/>
    </row>
    <row r="95" spans="2:8" ht="15.75" customHeight="1" x14ac:dyDescent="0.2">
      <c r="B95" s="33"/>
      <c r="C95" s="33"/>
      <c r="D95" s="33"/>
      <c r="E95" s="34"/>
      <c r="F95" s="35"/>
      <c r="G95" s="36"/>
      <c r="H95" s="37"/>
    </row>
    <row r="96" spans="2:8" ht="15.75" customHeight="1" x14ac:dyDescent="0.2">
      <c r="B96" s="44" t="s">
        <v>79</v>
      </c>
      <c r="C96" s="44"/>
      <c r="D96" s="44"/>
      <c r="E96" s="45"/>
      <c r="F96" s="39">
        <v>16420.09</v>
      </c>
      <c r="G96" s="40">
        <v>8.1699999999999995E-2</v>
      </c>
      <c r="H96" s="41"/>
    </row>
    <row r="97" spans="1:8" ht="15.75" customHeight="1" x14ac:dyDescent="0.2">
      <c r="B97" s="33" t="s">
        <v>99</v>
      </c>
      <c r="C97" s="33"/>
      <c r="D97" s="33"/>
      <c r="E97" s="34"/>
      <c r="F97" s="83">
        <v>-1346.45</v>
      </c>
      <c r="G97" s="84">
        <v>-6.7000000000000002E-3</v>
      </c>
      <c r="H97" s="37"/>
    </row>
    <row r="98" spans="1:8" ht="15.75" customHeight="1" x14ac:dyDescent="0.2">
      <c r="B98" s="46" t="s">
        <v>100</v>
      </c>
      <c r="C98" s="46"/>
      <c r="D98" s="46"/>
      <c r="E98" s="47"/>
      <c r="F98" s="48">
        <v>200990.69</v>
      </c>
      <c r="G98" s="49">
        <v>1</v>
      </c>
      <c r="H98" s="50"/>
    </row>
    <row r="99" spans="1:8" ht="15.75" customHeight="1" x14ac:dyDescent="0.2">
      <c r="B99" s="2"/>
    </row>
    <row r="100" spans="1:8" ht="15.75" customHeight="1" x14ac:dyDescent="0.2">
      <c r="B100" s="15" t="s">
        <v>101</v>
      </c>
    </row>
    <row r="101" spans="1:8" ht="15.75" customHeight="1" x14ac:dyDescent="0.2">
      <c r="B101" s="15" t="s">
        <v>102</v>
      </c>
    </row>
    <row r="104" spans="1:8" ht="15.75" customHeight="1" x14ac:dyDescent="0.2">
      <c r="A104" s="7"/>
      <c r="B104" s="51" t="s">
        <v>103</v>
      </c>
      <c r="C104" s="85"/>
      <c r="D104" s="85"/>
      <c r="E104" s="85"/>
      <c r="F104" s="115"/>
      <c r="G104" s="85"/>
      <c r="H104" s="54"/>
    </row>
    <row r="105" spans="1:8" ht="15.75" customHeight="1" x14ac:dyDescent="0.2">
      <c r="A105" s="7"/>
      <c r="B105" s="55" t="s">
        <v>104</v>
      </c>
      <c r="C105" s="86"/>
      <c r="D105" s="86"/>
      <c r="E105" s="86"/>
      <c r="F105" s="86"/>
      <c r="G105" s="86"/>
      <c r="H105" s="57"/>
    </row>
    <row r="106" spans="1:8" ht="15.75" customHeight="1" x14ac:dyDescent="0.2">
      <c r="A106" s="7"/>
      <c r="B106" s="55" t="s">
        <v>105</v>
      </c>
      <c r="C106" s="86"/>
      <c r="D106" s="86"/>
      <c r="E106" s="86"/>
      <c r="F106" s="86"/>
      <c r="G106" s="86"/>
      <c r="H106" s="57"/>
    </row>
    <row r="107" spans="1:8" ht="15.75" customHeight="1" x14ac:dyDescent="0.2">
      <c r="A107" s="7"/>
      <c r="B107" s="87"/>
      <c r="C107" s="60">
        <v>46265</v>
      </c>
      <c r="D107" s="60">
        <v>46248</v>
      </c>
      <c r="E107" s="86"/>
      <c r="F107" s="86"/>
      <c r="G107" s="86"/>
      <c r="H107" s="57"/>
    </row>
    <row r="108" spans="1:8" ht="15.75" customHeight="1" x14ac:dyDescent="0.2">
      <c r="A108" s="7"/>
      <c r="B108" s="87" t="s">
        <v>106</v>
      </c>
      <c r="C108" s="61"/>
      <c r="D108" s="61"/>
      <c r="E108" s="86"/>
      <c r="F108" s="86"/>
      <c r="G108" s="86"/>
      <c r="H108" s="57"/>
    </row>
    <row r="109" spans="1:8" ht="15.75" customHeight="1" x14ac:dyDescent="0.2">
      <c r="A109" s="62"/>
      <c r="B109" s="87" t="s">
        <v>107</v>
      </c>
      <c r="C109" s="63">
        <v>42.3245</v>
      </c>
      <c r="D109" s="63">
        <v>42.263399999999997</v>
      </c>
      <c r="E109" s="86"/>
      <c r="F109" s="86"/>
      <c r="G109" s="86"/>
      <c r="H109" s="57"/>
    </row>
    <row r="110" spans="1:8" ht="15.75" customHeight="1" x14ac:dyDescent="0.2">
      <c r="A110" s="62"/>
      <c r="B110" s="87" t="s">
        <v>262</v>
      </c>
      <c r="C110" s="63">
        <v>11.1724</v>
      </c>
      <c r="D110" s="63">
        <v>11.1562</v>
      </c>
      <c r="E110" s="86"/>
      <c r="F110" s="86"/>
      <c r="G110" s="86"/>
      <c r="H110" s="57"/>
    </row>
    <row r="111" spans="1:8" ht="15.75" customHeight="1" x14ac:dyDescent="0.2">
      <c r="A111" s="62"/>
      <c r="B111" s="87" t="s">
        <v>263</v>
      </c>
      <c r="C111" s="63">
        <v>14.514200000000001</v>
      </c>
      <c r="D111" s="63">
        <v>14.4932</v>
      </c>
      <c r="E111" s="86"/>
      <c r="F111" s="86"/>
      <c r="G111" s="86"/>
      <c r="H111" s="57"/>
    </row>
    <row r="112" spans="1:8" ht="15.75" customHeight="1" x14ac:dyDescent="0.2">
      <c r="A112" s="62"/>
      <c r="B112" s="87" t="s">
        <v>264</v>
      </c>
      <c r="C112" s="63">
        <v>14.413600000000001</v>
      </c>
      <c r="D112" s="63">
        <v>14.4527</v>
      </c>
      <c r="E112" s="86"/>
      <c r="F112" s="86"/>
      <c r="G112" s="86"/>
      <c r="H112" s="57"/>
    </row>
    <row r="113" spans="1:8" ht="15.75" customHeight="1" x14ac:dyDescent="0.2">
      <c r="A113" s="62"/>
      <c r="B113" s="87" t="s">
        <v>265</v>
      </c>
      <c r="C113" s="63">
        <v>46.181899999999999</v>
      </c>
      <c r="D113" s="63">
        <v>46.111199999999997</v>
      </c>
      <c r="E113" s="86"/>
      <c r="F113" s="86"/>
      <c r="G113" s="86"/>
      <c r="H113" s="57"/>
    </row>
    <row r="114" spans="1:8" ht="15.75" customHeight="1" x14ac:dyDescent="0.2">
      <c r="A114" s="62"/>
      <c r="B114" s="87" t="s">
        <v>266</v>
      </c>
      <c r="C114" s="63">
        <v>10.050000000000001</v>
      </c>
      <c r="D114" s="63">
        <v>10.050000000000001</v>
      </c>
      <c r="E114" s="86"/>
      <c r="F114" s="86"/>
      <c r="G114" s="86"/>
      <c r="H114" s="57"/>
    </row>
    <row r="115" spans="1:8" ht="15.75" customHeight="1" x14ac:dyDescent="0.2">
      <c r="A115" s="62"/>
      <c r="B115" s="87" t="s">
        <v>267</v>
      </c>
      <c r="C115" s="63">
        <v>16.0855</v>
      </c>
      <c r="D115" s="63">
        <v>16.0608</v>
      </c>
      <c r="E115" s="86"/>
      <c r="F115" s="86"/>
      <c r="G115" s="86"/>
      <c r="H115" s="57"/>
    </row>
    <row r="116" spans="1:8" ht="15.75" customHeight="1" x14ac:dyDescent="0.2">
      <c r="A116" s="62"/>
      <c r="B116" s="87" t="s">
        <v>268</v>
      </c>
      <c r="C116" s="63">
        <v>24.117100000000001</v>
      </c>
      <c r="D116" s="63">
        <v>24.080200000000001</v>
      </c>
      <c r="E116" s="86"/>
      <c r="F116" s="86"/>
      <c r="G116" s="86"/>
      <c r="H116" s="57"/>
    </row>
    <row r="117" spans="1:8" ht="15.75" customHeight="1" x14ac:dyDescent="0.2">
      <c r="A117" s="7"/>
      <c r="B117" s="55" t="s">
        <v>269</v>
      </c>
      <c r="C117" s="86"/>
      <c r="D117" s="86"/>
      <c r="E117" s="86"/>
      <c r="F117" s="86"/>
      <c r="G117" s="86"/>
      <c r="H117" s="57"/>
    </row>
    <row r="118" spans="1:8" ht="15.75" customHeight="1" x14ac:dyDescent="0.2">
      <c r="A118" s="7"/>
      <c r="B118" s="87" t="s">
        <v>270</v>
      </c>
      <c r="C118" s="61" t="s">
        <v>271</v>
      </c>
      <c r="D118" s="61" t="s">
        <v>272</v>
      </c>
      <c r="E118" s="61" t="s">
        <v>272</v>
      </c>
      <c r="F118" s="86"/>
      <c r="G118" s="86"/>
      <c r="H118" s="57"/>
    </row>
    <row r="119" spans="1:8" ht="15.75" customHeight="1" x14ac:dyDescent="0.2">
      <c r="A119" s="7"/>
      <c r="B119" s="87"/>
      <c r="C119" s="61"/>
      <c r="D119" s="61" t="s">
        <v>273</v>
      </c>
      <c r="E119" s="61" t="s">
        <v>93</v>
      </c>
      <c r="F119" s="86"/>
      <c r="G119" s="86"/>
      <c r="H119" s="57"/>
    </row>
    <row r="120" spans="1:8" ht="15.75" customHeight="1" x14ac:dyDescent="0.2">
      <c r="A120" s="7"/>
      <c r="B120" s="87" t="s">
        <v>266</v>
      </c>
      <c r="C120" s="98" t="s">
        <v>274</v>
      </c>
      <c r="D120" s="99">
        <v>5.1692519999999999E-2</v>
      </c>
      <c r="E120" s="99">
        <v>5.1692519999999999E-2</v>
      </c>
      <c r="F120" s="86"/>
      <c r="G120" s="86"/>
      <c r="H120" s="57"/>
    </row>
    <row r="121" spans="1:8" ht="15.75" customHeight="1" x14ac:dyDescent="0.2">
      <c r="A121" s="7"/>
      <c r="B121" s="87" t="s">
        <v>264</v>
      </c>
      <c r="C121" s="98" t="s">
        <v>274</v>
      </c>
      <c r="D121" s="99">
        <v>0.06</v>
      </c>
      <c r="E121" s="99">
        <v>0.06</v>
      </c>
      <c r="F121" s="86"/>
      <c r="G121" s="86"/>
      <c r="H121" s="57"/>
    </row>
    <row r="122" spans="1:8" ht="15.75" customHeight="1" x14ac:dyDescent="0.2">
      <c r="A122" s="7"/>
      <c r="B122" s="55" t="s">
        <v>116</v>
      </c>
      <c r="C122" s="86"/>
      <c r="D122" s="86"/>
      <c r="E122" s="86"/>
      <c r="F122" s="86"/>
      <c r="G122" s="86"/>
      <c r="H122" s="57"/>
    </row>
    <row r="123" spans="1:8" ht="15.75" customHeight="1" x14ac:dyDescent="0.2">
      <c r="A123" s="7"/>
      <c r="B123" s="55" t="s">
        <v>117</v>
      </c>
      <c r="C123" s="86"/>
      <c r="D123" s="86"/>
      <c r="E123" s="86"/>
      <c r="F123" s="86"/>
      <c r="G123" s="86"/>
      <c r="H123" s="57"/>
    </row>
    <row r="124" spans="1:8" ht="15.75" customHeight="1" x14ac:dyDescent="0.2">
      <c r="A124" s="7"/>
      <c r="B124" s="64" t="s">
        <v>118</v>
      </c>
      <c r="C124" s="86"/>
      <c r="D124" s="86"/>
      <c r="E124" s="86"/>
      <c r="F124" s="86"/>
      <c r="G124" s="86"/>
      <c r="H124" s="57"/>
    </row>
    <row r="125" spans="1:8" ht="15.75" customHeight="1" x14ac:dyDescent="0.2">
      <c r="A125" s="7"/>
      <c r="B125" s="55" t="s">
        <v>541</v>
      </c>
      <c r="C125" s="7"/>
      <c r="D125" s="7"/>
      <c r="E125" s="7"/>
      <c r="F125" s="7"/>
      <c r="G125" s="7"/>
      <c r="H125" s="57"/>
    </row>
    <row r="126" spans="1:8" ht="15.75" customHeight="1" x14ac:dyDescent="0.2">
      <c r="A126" s="7"/>
      <c r="B126" s="55" t="s">
        <v>120</v>
      </c>
      <c r="C126" s="86"/>
      <c r="D126" s="86"/>
      <c r="E126" s="86"/>
      <c r="F126" s="86"/>
      <c r="G126" s="86"/>
      <c r="H126" s="57"/>
    </row>
    <row r="128" spans="1:8" ht="15.75" customHeight="1" thickBot="1" x14ac:dyDescent="0.25"/>
    <row r="129" spans="2:5" ht="39.75" customHeight="1" thickBot="1" x14ac:dyDescent="0.3">
      <c r="B129" s="65" t="s">
        <v>122</v>
      </c>
      <c r="C129" s="66" t="s">
        <v>123</v>
      </c>
      <c r="D129" s="66" t="s">
        <v>124</v>
      </c>
      <c r="E129"/>
    </row>
    <row r="130" spans="2:5" ht="39.75" customHeight="1" x14ac:dyDescent="0.25">
      <c r="B130" s="88" t="s">
        <v>542</v>
      </c>
      <c r="C130" s="126"/>
      <c r="D130" s="68" t="s">
        <v>543</v>
      </c>
      <c r="E130"/>
    </row>
    <row r="131" spans="2:5" ht="39.75" customHeight="1" x14ac:dyDescent="0.25">
      <c r="B131" s="129" t="s">
        <v>544</v>
      </c>
      <c r="C131" s="127"/>
      <c r="D131" s="131"/>
      <c r="E131"/>
    </row>
    <row r="132" spans="2:5" ht="39.75" customHeight="1" x14ac:dyDescent="0.25">
      <c r="B132" s="129"/>
      <c r="C132" s="127"/>
      <c r="D132" s="131"/>
      <c r="E132"/>
    </row>
    <row r="133" spans="2:5" ht="39.75" customHeight="1" x14ac:dyDescent="0.25">
      <c r="B133" s="129"/>
      <c r="C133" s="127"/>
      <c r="D133" s="131"/>
      <c r="E133"/>
    </row>
    <row r="134" spans="2:5" ht="39.75" customHeight="1" thickBot="1" x14ac:dyDescent="0.3">
      <c r="B134" s="130"/>
      <c r="C134" s="128"/>
      <c r="D134" s="132"/>
      <c r="E134"/>
    </row>
    <row r="135" spans="2:5" ht="15.75" customHeight="1" x14ac:dyDescent="0.2">
      <c r="B135" s="9" t="s">
        <v>128</v>
      </c>
    </row>
    <row r="136" spans="2:5" ht="15.75" customHeight="1" x14ac:dyDescent="0.2">
      <c r="B136" s="9" t="s">
        <v>129</v>
      </c>
    </row>
    <row r="137" spans="2:5" ht="15.75" customHeight="1" x14ac:dyDescent="0.2">
      <c r="B137" s="9" t="s">
        <v>130</v>
      </c>
    </row>
    <row r="139" spans="2:5" ht="15.75" customHeight="1" x14ac:dyDescent="0.25">
      <c r="B139" s="133" t="s">
        <v>131</v>
      </c>
      <c r="C139" s="134"/>
      <c r="D139" s="134"/>
      <c r="E139" s="134"/>
    </row>
    <row r="140" spans="2:5" ht="30" customHeight="1" x14ac:dyDescent="0.25">
      <c r="B140" s="70" t="s">
        <v>132</v>
      </c>
      <c r="C140" s="135" t="s">
        <v>133</v>
      </c>
      <c r="D140" s="135" t="s">
        <v>134</v>
      </c>
      <c r="E140" s="135" t="s">
        <v>135</v>
      </c>
    </row>
    <row r="141" spans="2:5" ht="15.75" customHeight="1" x14ac:dyDescent="0.25">
      <c r="B141" s="70" t="s">
        <v>136</v>
      </c>
      <c r="C141" s="136"/>
      <c r="D141" s="136"/>
      <c r="E141" s="136"/>
    </row>
    <row r="142" spans="2:5" ht="15.75" customHeight="1" x14ac:dyDescent="0.25">
      <c r="B142" s="70" t="s">
        <v>137</v>
      </c>
      <c r="C142" s="71"/>
      <c r="D142" s="116" t="s">
        <v>457</v>
      </c>
      <c r="E142" s="72"/>
    </row>
    <row r="143" spans="2:5" ht="15.75" customHeight="1" x14ac:dyDescent="0.25">
      <c r="B143" s="70" t="s">
        <v>138</v>
      </c>
      <c r="C143" s="72"/>
      <c r="D143" s="73"/>
      <c r="E143" s="72"/>
    </row>
    <row r="144" spans="2:5" ht="15.75" customHeight="1" x14ac:dyDescent="0.25">
      <c r="B144" s="70" t="s">
        <v>139</v>
      </c>
      <c r="C144" s="74"/>
      <c r="D144" s="91"/>
      <c r="E144" s="72"/>
    </row>
    <row r="145" spans="2:6" ht="15.75" customHeight="1" x14ac:dyDescent="0.25">
      <c r="B145" s="14" t="s">
        <v>545</v>
      </c>
      <c r="C145" s="76"/>
      <c r="D145" s="72"/>
      <c r="E145" s="72"/>
    </row>
    <row r="147" spans="2:6" customFormat="1" ht="14.45" customHeight="1" x14ac:dyDescent="0.25">
      <c r="B147" s="143" t="s">
        <v>709</v>
      </c>
      <c r="C147" s="144"/>
      <c r="D147" s="144"/>
      <c r="E147" s="145"/>
      <c r="F147" s="2"/>
    </row>
    <row r="148" spans="2:6" customFormat="1" ht="15" x14ac:dyDescent="0.25">
      <c r="B148" s="146"/>
      <c r="C148" s="147"/>
      <c r="D148" s="147"/>
      <c r="E148" s="148"/>
      <c r="F148" s="2"/>
    </row>
    <row r="149" spans="2:6" customFormat="1" ht="24" customHeight="1" x14ac:dyDescent="0.25">
      <c r="B149" s="149"/>
      <c r="C149" s="150"/>
      <c r="D149" s="150"/>
      <c r="E149" s="151"/>
      <c r="F149" s="2"/>
    </row>
    <row r="150" spans="2:6" customFormat="1" ht="24" customHeight="1" thickBot="1" x14ac:dyDescent="0.3">
      <c r="B150" s="119"/>
      <c r="C150" s="119"/>
      <c r="D150" s="119"/>
      <c r="E150" s="119"/>
      <c r="F150" s="2"/>
    </row>
    <row r="151" spans="2:6" ht="15.75" customHeight="1" thickBot="1" x14ac:dyDescent="0.25">
      <c r="B151" s="77"/>
      <c r="C151" s="78" t="s">
        <v>142</v>
      </c>
    </row>
    <row r="152" spans="2:6" ht="15.75" customHeight="1" thickBot="1" x14ac:dyDescent="0.25">
      <c r="B152" s="79" t="s">
        <v>143</v>
      </c>
      <c r="C152" s="92" t="s">
        <v>33</v>
      </c>
    </row>
    <row r="153" spans="2:6" ht="15.75" customHeight="1" thickBot="1" x14ac:dyDescent="0.25">
      <c r="B153" s="79" t="s">
        <v>144</v>
      </c>
      <c r="C153" s="81" t="s">
        <v>546</v>
      </c>
    </row>
    <row r="154" spans="2:6" ht="15.75" customHeight="1" thickBot="1" x14ac:dyDescent="0.25">
      <c r="B154" s="79" t="s">
        <v>146</v>
      </c>
      <c r="C154" s="82">
        <v>6.93</v>
      </c>
    </row>
    <row r="155" spans="2:6" ht="15.75" customHeight="1" thickBot="1" x14ac:dyDescent="0.25">
      <c r="B155" s="79" t="s">
        <v>147</v>
      </c>
      <c r="C155" s="82" t="s">
        <v>547</v>
      </c>
    </row>
    <row r="156" spans="2:6" ht="15.75" customHeight="1" thickBot="1" x14ac:dyDescent="0.25">
      <c r="B156" s="79" t="s">
        <v>149</v>
      </c>
      <c r="C156" s="82" t="s">
        <v>548</v>
      </c>
    </row>
    <row r="157" spans="2:6" ht="15.75" customHeight="1" thickBot="1" x14ac:dyDescent="0.25">
      <c r="B157" s="79" t="s">
        <v>151</v>
      </c>
      <c r="C157" s="82" t="s">
        <v>152</v>
      </c>
    </row>
    <row r="158" spans="2:6" ht="15.75" customHeight="1" thickBot="1" x14ac:dyDescent="0.25">
      <c r="B158" s="124" t="s">
        <v>153</v>
      </c>
      <c r="C158" s="125"/>
    </row>
    <row r="159" spans="2:6" ht="15.75" customHeight="1" thickBot="1" x14ac:dyDescent="0.25">
      <c r="B159" s="124" t="s">
        <v>154</v>
      </c>
      <c r="C159" s="125"/>
    </row>
  </sheetData>
  <mergeCells count="10">
    <mergeCell ref="B158:C158"/>
    <mergeCell ref="B159:C159"/>
    <mergeCell ref="C130:C134"/>
    <mergeCell ref="B131:B134"/>
    <mergeCell ref="D131:D134"/>
    <mergeCell ref="B139:E139"/>
    <mergeCell ref="C140:C141"/>
    <mergeCell ref="D140:D141"/>
    <mergeCell ref="E140:E141"/>
    <mergeCell ref="B147:E149"/>
  </mergeCells>
  <hyperlinks>
    <hyperlink ref="G1" location="'Sheet1'!A1" display="Index" xr:uid="{43FE58C2-596A-4623-A104-14BB382DB10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5187C-63B0-4040-94CA-3C76DBBA08DF}">
  <dimension ref="A1:N10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47</v>
      </c>
      <c r="C8" s="33" t="s">
        <v>48</v>
      </c>
      <c r="D8" s="33" t="s">
        <v>49</v>
      </c>
      <c r="E8" s="34">
        <v>1000</v>
      </c>
      <c r="F8" s="35">
        <v>1069.0899999999999</v>
      </c>
      <c r="G8" s="36">
        <v>8.6199999999999999E-2</v>
      </c>
      <c r="H8" s="37">
        <v>7.6300000000000007E-2</v>
      </c>
    </row>
    <row r="9" spans="2:8" ht="15.75" customHeight="1" x14ac:dyDescent="0.2">
      <c r="B9" s="33" t="s">
        <v>239</v>
      </c>
      <c r="C9" s="33" t="s">
        <v>240</v>
      </c>
      <c r="D9" s="33" t="s">
        <v>49</v>
      </c>
      <c r="E9" s="34">
        <v>1000</v>
      </c>
      <c r="F9" s="35">
        <v>1060.01</v>
      </c>
      <c r="G9" s="36">
        <v>8.5500000000000007E-2</v>
      </c>
      <c r="H9" s="37">
        <v>7.7393000000000003E-2</v>
      </c>
    </row>
    <row r="10" spans="2:8" ht="15.75" customHeight="1" x14ac:dyDescent="0.2">
      <c r="B10" s="33" t="s">
        <v>510</v>
      </c>
      <c r="C10" s="33" t="s">
        <v>511</v>
      </c>
      <c r="D10" s="33" t="s">
        <v>49</v>
      </c>
      <c r="E10" s="34">
        <v>1000</v>
      </c>
      <c r="F10" s="35">
        <v>1036.48</v>
      </c>
      <c r="G10" s="36">
        <v>8.3599999999999994E-2</v>
      </c>
      <c r="H10" s="37">
        <v>8.2449999999999996E-2</v>
      </c>
    </row>
    <row r="11" spans="2:8" ht="15.75" customHeight="1" x14ac:dyDescent="0.2">
      <c r="B11" s="33" t="s">
        <v>549</v>
      </c>
      <c r="C11" s="33" t="s">
        <v>550</v>
      </c>
      <c r="D11" s="33" t="s">
        <v>478</v>
      </c>
      <c r="E11" s="34">
        <v>1000</v>
      </c>
      <c r="F11" s="35">
        <v>1021.97</v>
      </c>
      <c r="G11" s="36">
        <v>8.2400000000000001E-2</v>
      </c>
      <c r="H11" s="37">
        <v>8.6745000000000003E-2</v>
      </c>
    </row>
    <row r="12" spans="2:8" ht="15.75" customHeight="1" x14ac:dyDescent="0.2">
      <c r="B12" s="33" t="s">
        <v>551</v>
      </c>
      <c r="C12" s="33" t="s">
        <v>552</v>
      </c>
      <c r="D12" s="33" t="s">
        <v>49</v>
      </c>
      <c r="E12" s="34">
        <v>100</v>
      </c>
      <c r="F12" s="35">
        <v>1009.4</v>
      </c>
      <c r="G12" s="36">
        <v>8.14E-2</v>
      </c>
      <c r="H12" s="37">
        <v>7.3624999999999996E-2</v>
      </c>
    </row>
    <row r="13" spans="2:8" ht="15.75" customHeight="1" x14ac:dyDescent="0.2">
      <c r="B13" s="33" t="s">
        <v>553</v>
      </c>
      <c r="C13" s="33" t="s">
        <v>554</v>
      </c>
      <c r="D13" s="33" t="s">
        <v>52</v>
      </c>
      <c r="E13" s="34">
        <v>1000000</v>
      </c>
      <c r="F13" s="35">
        <v>1002.63</v>
      </c>
      <c r="G13" s="36">
        <v>8.0799999999999997E-2</v>
      </c>
      <c r="H13" s="37">
        <v>7.2953000000000004E-2</v>
      </c>
    </row>
    <row r="14" spans="2:8" ht="15.75" customHeight="1" x14ac:dyDescent="0.2">
      <c r="B14" s="33" t="s">
        <v>233</v>
      </c>
      <c r="C14" s="33" t="s">
        <v>234</v>
      </c>
      <c r="D14" s="33" t="s">
        <v>49</v>
      </c>
      <c r="E14" s="34">
        <v>1000</v>
      </c>
      <c r="F14" s="35">
        <v>1001.59</v>
      </c>
      <c r="G14" s="36">
        <v>8.0699999999999994E-2</v>
      </c>
      <c r="H14" s="37">
        <v>7.5999999999999998E-2</v>
      </c>
    </row>
    <row r="15" spans="2:8" ht="15.75" customHeight="1" x14ac:dyDescent="0.2">
      <c r="B15" s="33" t="s">
        <v>186</v>
      </c>
      <c r="C15" s="33" t="s">
        <v>555</v>
      </c>
      <c r="D15" s="33" t="s">
        <v>49</v>
      </c>
      <c r="E15" s="34">
        <v>50</v>
      </c>
      <c r="F15" s="35">
        <v>529.23</v>
      </c>
      <c r="G15" s="36">
        <v>4.2700000000000002E-2</v>
      </c>
      <c r="H15" s="37">
        <v>7.5319999999999998E-2</v>
      </c>
    </row>
    <row r="16" spans="2:8" ht="15.75" customHeight="1" x14ac:dyDescent="0.2">
      <c r="B16" s="33" t="s">
        <v>229</v>
      </c>
      <c r="C16" s="33" t="s">
        <v>230</v>
      </c>
      <c r="D16" s="33" t="s">
        <v>49</v>
      </c>
      <c r="E16" s="34">
        <v>50</v>
      </c>
      <c r="F16" s="35">
        <v>523.24</v>
      </c>
      <c r="G16" s="36">
        <v>4.2200000000000001E-2</v>
      </c>
      <c r="H16" s="37">
        <v>7.4386999999999995E-2</v>
      </c>
    </row>
    <row r="17" spans="2:8" ht="15.75" customHeight="1" x14ac:dyDescent="0.2">
      <c r="B17" s="33" t="s">
        <v>556</v>
      </c>
      <c r="C17" s="33" t="s">
        <v>557</v>
      </c>
      <c r="D17" s="33" t="s">
        <v>190</v>
      </c>
      <c r="E17" s="34">
        <v>500</v>
      </c>
      <c r="F17" s="35">
        <v>514.97</v>
      </c>
      <c r="G17" s="36">
        <v>4.1500000000000002E-2</v>
      </c>
      <c r="H17" s="37">
        <v>7.9500000000000001E-2</v>
      </c>
    </row>
    <row r="18" spans="2:8" ht="15.75" customHeight="1" x14ac:dyDescent="0.2">
      <c r="B18" s="33" t="s">
        <v>197</v>
      </c>
      <c r="C18" s="33" t="s">
        <v>198</v>
      </c>
      <c r="D18" s="33" t="s">
        <v>49</v>
      </c>
      <c r="E18" s="34">
        <v>500</v>
      </c>
      <c r="F18" s="35">
        <v>512.79999999999995</v>
      </c>
      <c r="G18" s="36">
        <v>4.1300000000000003E-2</v>
      </c>
      <c r="H18" s="37">
        <v>7.4602000000000002E-2</v>
      </c>
    </row>
    <row r="19" spans="2:8" ht="15.75" customHeight="1" x14ac:dyDescent="0.2">
      <c r="B19" s="33" t="s">
        <v>67</v>
      </c>
      <c r="C19" s="33" t="s">
        <v>68</v>
      </c>
      <c r="D19" s="33" t="s">
        <v>52</v>
      </c>
      <c r="E19" s="34">
        <v>500000</v>
      </c>
      <c r="F19" s="35">
        <v>510.17</v>
      </c>
      <c r="G19" s="36">
        <v>4.1099999999999998E-2</v>
      </c>
      <c r="H19" s="37">
        <v>7.0710999999999996E-2</v>
      </c>
    </row>
    <row r="20" spans="2:8" ht="15.75" customHeight="1" x14ac:dyDescent="0.2">
      <c r="B20" s="33" t="s">
        <v>504</v>
      </c>
      <c r="C20" s="33" t="s">
        <v>505</v>
      </c>
      <c r="D20" s="33" t="s">
        <v>506</v>
      </c>
      <c r="E20" s="34">
        <v>500</v>
      </c>
      <c r="F20" s="35">
        <v>502.17</v>
      </c>
      <c r="G20" s="36">
        <v>4.0500000000000001E-2</v>
      </c>
      <c r="H20" s="37">
        <v>8.4449999999999997E-2</v>
      </c>
    </row>
    <row r="21" spans="2:8" ht="15.75" customHeight="1" x14ac:dyDescent="0.2">
      <c r="B21" s="33" t="s">
        <v>558</v>
      </c>
      <c r="C21" s="33" t="s">
        <v>559</v>
      </c>
      <c r="D21" s="33" t="s">
        <v>52</v>
      </c>
      <c r="E21" s="34">
        <v>500000</v>
      </c>
      <c r="F21" s="35">
        <v>496.92</v>
      </c>
      <c r="G21" s="36">
        <v>4.0099999999999997E-2</v>
      </c>
      <c r="H21" s="37">
        <v>6.6989999999999994E-2</v>
      </c>
    </row>
    <row r="22" spans="2:8" ht="15.75" customHeight="1" x14ac:dyDescent="0.2">
      <c r="B22" s="33" t="s">
        <v>227</v>
      </c>
      <c r="C22" s="33" t="s">
        <v>560</v>
      </c>
      <c r="D22" s="33" t="s">
        <v>52</v>
      </c>
      <c r="E22" s="34">
        <v>41400</v>
      </c>
      <c r="F22" s="35">
        <v>32.520000000000003</v>
      </c>
      <c r="G22" s="36">
        <v>2.5999999999999999E-3</v>
      </c>
      <c r="H22" s="37">
        <v>6.8507999999999999E-2</v>
      </c>
    </row>
    <row r="23" spans="2:8" ht="15.75" customHeight="1" x14ac:dyDescent="0.2">
      <c r="B23" s="32" t="s">
        <v>75</v>
      </c>
      <c r="C23" s="32"/>
      <c r="D23" s="32"/>
      <c r="E23" s="38"/>
      <c r="F23" s="39">
        <v>10823.19</v>
      </c>
      <c r="G23" s="40">
        <v>0.87260000000000004</v>
      </c>
      <c r="H23" s="41"/>
    </row>
    <row r="24" spans="2:8" ht="15.75" customHeight="1" x14ac:dyDescent="0.2">
      <c r="B24" s="33"/>
      <c r="C24" s="33"/>
      <c r="D24" s="33"/>
      <c r="E24" s="34"/>
      <c r="F24" s="35"/>
      <c r="G24" s="36"/>
      <c r="H24" s="37"/>
    </row>
    <row r="25" spans="2:8" ht="15.75" customHeight="1" x14ac:dyDescent="0.2">
      <c r="B25" s="32" t="s">
        <v>76</v>
      </c>
      <c r="C25" s="33"/>
      <c r="D25" s="33"/>
      <c r="E25" s="34"/>
      <c r="F25" s="35"/>
      <c r="G25" s="36"/>
      <c r="H25" s="37"/>
    </row>
    <row r="26" spans="2:8" ht="15.75" customHeight="1" x14ac:dyDescent="0.2">
      <c r="B26" s="32" t="s">
        <v>75</v>
      </c>
      <c r="C26" s="33"/>
      <c r="D26" s="33"/>
      <c r="E26" s="34"/>
      <c r="F26" s="42" t="s">
        <v>77</v>
      </c>
      <c r="G26" s="43" t="s">
        <v>77</v>
      </c>
      <c r="H26" s="37"/>
    </row>
    <row r="27" spans="2:8" ht="15.75" customHeight="1" x14ac:dyDescent="0.2">
      <c r="B27" s="33"/>
      <c r="C27" s="33"/>
      <c r="D27" s="33"/>
      <c r="E27" s="34"/>
      <c r="F27" s="35"/>
      <c r="G27" s="36"/>
      <c r="H27" s="37"/>
    </row>
    <row r="28" spans="2:8" ht="15.75" customHeight="1" x14ac:dyDescent="0.2">
      <c r="B28" s="32" t="s">
        <v>78</v>
      </c>
      <c r="C28" s="33"/>
      <c r="D28" s="33"/>
      <c r="E28" s="34"/>
      <c r="F28" s="35"/>
      <c r="G28" s="36"/>
      <c r="H28" s="37"/>
    </row>
    <row r="29" spans="2:8" ht="15.75" customHeight="1" x14ac:dyDescent="0.2">
      <c r="B29" s="32" t="s">
        <v>75</v>
      </c>
      <c r="C29" s="33"/>
      <c r="D29" s="33"/>
      <c r="E29" s="34"/>
      <c r="F29" s="42" t="s">
        <v>77</v>
      </c>
      <c r="G29" s="43" t="s">
        <v>77</v>
      </c>
      <c r="H29" s="37"/>
    </row>
    <row r="30" spans="2:8" ht="15.75" customHeight="1" x14ac:dyDescent="0.2">
      <c r="B30" s="33"/>
      <c r="C30" s="33"/>
      <c r="D30" s="33"/>
      <c r="E30" s="34"/>
      <c r="F30" s="35"/>
      <c r="G30" s="36"/>
      <c r="H30" s="37"/>
    </row>
    <row r="31" spans="2:8" ht="15.75" customHeight="1" x14ac:dyDescent="0.2">
      <c r="B31" s="44" t="s">
        <v>79</v>
      </c>
      <c r="C31" s="44"/>
      <c r="D31" s="44"/>
      <c r="E31" s="45"/>
      <c r="F31" s="39">
        <v>10823.19</v>
      </c>
      <c r="G31" s="40">
        <v>0.87260000000000004</v>
      </c>
      <c r="H31" s="41"/>
    </row>
    <row r="32" spans="2:8" ht="15.75" customHeight="1" x14ac:dyDescent="0.2">
      <c r="B32" s="33"/>
      <c r="C32" s="33"/>
      <c r="D32" s="33"/>
      <c r="E32" s="34"/>
      <c r="F32" s="35"/>
      <c r="G32" s="36"/>
      <c r="H32" s="37"/>
    </row>
    <row r="33" spans="2:8" ht="15.75" customHeight="1" x14ac:dyDescent="0.2">
      <c r="B33" s="33"/>
      <c r="C33" s="33"/>
      <c r="D33" s="33"/>
      <c r="E33" s="34"/>
      <c r="F33" s="35"/>
      <c r="G33" s="36"/>
      <c r="H33" s="37"/>
    </row>
    <row r="34" spans="2:8" ht="15.75" customHeight="1" x14ac:dyDescent="0.2">
      <c r="B34" s="32" t="s">
        <v>93</v>
      </c>
      <c r="C34" s="33"/>
      <c r="D34" s="33"/>
      <c r="E34" s="34"/>
      <c r="F34" s="35"/>
      <c r="G34" s="36"/>
      <c r="H34" s="37"/>
    </row>
    <row r="35" spans="2:8" ht="15.75" customHeight="1" x14ac:dyDescent="0.2">
      <c r="B35" s="32" t="s">
        <v>94</v>
      </c>
      <c r="C35" s="33"/>
      <c r="D35" s="33"/>
      <c r="E35" s="34"/>
      <c r="F35" s="35"/>
      <c r="G35" s="36"/>
      <c r="H35" s="37"/>
    </row>
    <row r="36" spans="2:8" ht="15.75" customHeight="1" x14ac:dyDescent="0.2">
      <c r="B36" s="33" t="s">
        <v>95</v>
      </c>
      <c r="C36" s="33" t="s">
        <v>96</v>
      </c>
      <c r="D36" s="33"/>
      <c r="E36" s="34">
        <v>617.774</v>
      </c>
      <c r="F36" s="35">
        <v>73.95</v>
      </c>
      <c r="G36" s="36">
        <v>6.0000000000000001E-3</v>
      </c>
      <c r="H36" s="37"/>
    </row>
    <row r="37" spans="2:8" ht="15.75" customHeight="1" x14ac:dyDescent="0.2">
      <c r="B37" s="33"/>
      <c r="C37" s="33"/>
      <c r="D37" s="33"/>
      <c r="E37" s="34"/>
      <c r="F37" s="35"/>
      <c r="G37" s="36"/>
      <c r="H37" s="37"/>
    </row>
    <row r="38" spans="2:8" ht="15.75" customHeight="1" x14ac:dyDescent="0.2">
      <c r="B38" s="44" t="s">
        <v>79</v>
      </c>
      <c r="C38" s="44"/>
      <c r="D38" s="44"/>
      <c r="E38" s="45"/>
      <c r="F38" s="39">
        <v>73.95</v>
      </c>
      <c r="G38" s="40">
        <v>6.0000000000000001E-3</v>
      </c>
      <c r="H38" s="41"/>
    </row>
    <row r="39" spans="2:8" ht="15.75" customHeight="1" x14ac:dyDescent="0.2">
      <c r="B39" s="33"/>
      <c r="C39" s="33"/>
      <c r="D39" s="33"/>
      <c r="E39" s="34"/>
      <c r="F39" s="35"/>
      <c r="G39" s="36"/>
      <c r="H39" s="37"/>
    </row>
    <row r="40" spans="2:8" ht="15.75" customHeight="1" x14ac:dyDescent="0.2">
      <c r="B40" s="32" t="s">
        <v>97</v>
      </c>
      <c r="C40" s="33"/>
      <c r="D40" s="33"/>
      <c r="E40" s="34"/>
      <c r="F40" s="35"/>
      <c r="G40" s="36"/>
      <c r="H40" s="37"/>
    </row>
    <row r="41" spans="2:8" ht="15.75" customHeight="1" x14ac:dyDescent="0.2">
      <c r="B41" s="33" t="s">
        <v>98</v>
      </c>
      <c r="C41" s="33"/>
      <c r="D41" s="33"/>
      <c r="E41" s="34"/>
      <c r="F41" s="35">
        <v>1413.77</v>
      </c>
      <c r="G41" s="36">
        <v>0.114</v>
      </c>
      <c r="H41" s="37"/>
    </row>
    <row r="42" spans="2:8" ht="15.75" customHeight="1" x14ac:dyDescent="0.2">
      <c r="B42" s="32" t="s">
        <v>75</v>
      </c>
      <c r="C42" s="32"/>
      <c r="D42" s="32"/>
      <c r="E42" s="38"/>
      <c r="F42" s="39">
        <v>1413.77</v>
      </c>
      <c r="G42" s="40">
        <v>0.114</v>
      </c>
      <c r="H42" s="41"/>
    </row>
    <row r="43" spans="2:8" ht="15.75" customHeight="1" x14ac:dyDescent="0.2">
      <c r="B43" s="33"/>
      <c r="C43" s="33"/>
      <c r="D43" s="33"/>
      <c r="E43" s="34"/>
      <c r="F43" s="35"/>
      <c r="G43" s="36"/>
      <c r="H43" s="37"/>
    </row>
    <row r="44" spans="2:8" ht="15.75" customHeight="1" x14ac:dyDescent="0.2">
      <c r="B44" s="44" t="s">
        <v>79</v>
      </c>
      <c r="C44" s="44"/>
      <c r="D44" s="44"/>
      <c r="E44" s="45"/>
      <c r="F44" s="39">
        <v>1413.77</v>
      </c>
      <c r="G44" s="40">
        <v>0.114</v>
      </c>
      <c r="H44" s="41"/>
    </row>
    <row r="45" spans="2:8" ht="15.75" customHeight="1" x14ac:dyDescent="0.2">
      <c r="B45" s="33" t="s">
        <v>99</v>
      </c>
      <c r="C45" s="33"/>
      <c r="D45" s="33"/>
      <c r="E45" s="34"/>
      <c r="F45" s="35">
        <v>93.1</v>
      </c>
      <c r="G45" s="36">
        <v>7.3999999999999622E-3</v>
      </c>
      <c r="H45" s="37"/>
    </row>
    <row r="46" spans="2:8" ht="15.75" customHeight="1" x14ac:dyDescent="0.2">
      <c r="B46" s="46" t="s">
        <v>100</v>
      </c>
      <c r="C46" s="46"/>
      <c r="D46" s="46"/>
      <c r="E46" s="47"/>
      <c r="F46" s="48">
        <v>12404.01</v>
      </c>
      <c r="G46" s="49">
        <v>1</v>
      </c>
      <c r="H46" s="50"/>
    </row>
    <row r="47" spans="2:8" ht="15.75" customHeight="1" x14ac:dyDescent="0.2">
      <c r="B47" s="2"/>
    </row>
    <row r="48" spans="2:8" ht="15.75" customHeight="1" x14ac:dyDescent="0.2">
      <c r="B48" s="15" t="s">
        <v>102</v>
      </c>
    </row>
    <row r="51" spans="1:8" ht="15.75" customHeight="1" x14ac:dyDescent="0.2">
      <c r="A51" s="7"/>
      <c r="B51" s="51" t="s">
        <v>103</v>
      </c>
      <c r="C51" s="85"/>
      <c r="D51" s="85"/>
      <c r="E51" s="85"/>
      <c r="F51" s="85"/>
      <c r="G51" s="52"/>
      <c r="H51" s="54"/>
    </row>
    <row r="52" spans="1:8" ht="15.75" customHeight="1" x14ac:dyDescent="0.2">
      <c r="A52" s="7"/>
      <c r="B52" s="55" t="s">
        <v>104</v>
      </c>
      <c r="C52" s="86"/>
      <c r="D52" s="86"/>
      <c r="E52" s="86"/>
      <c r="F52" s="86"/>
      <c r="G52" s="7"/>
      <c r="H52" s="57"/>
    </row>
    <row r="53" spans="1:8" ht="15.75" customHeight="1" x14ac:dyDescent="0.2">
      <c r="A53" s="7"/>
      <c r="B53" s="55" t="s">
        <v>105</v>
      </c>
      <c r="C53" s="86"/>
      <c r="D53" s="86"/>
      <c r="E53" s="86"/>
      <c r="F53" s="86"/>
      <c r="G53" s="7"/>
      <c r="H53" s="57"/>
    </row>
    <row r="54" spans="1:8" ht="15.75" customHeight="1" x14ac:dyDescent="0.2">
      <c r="A54" s="7"/>
      <c r="B54" s="87"/>
      <c r="C54" s="60">
        <v>46265</v>
      </c>
      <c r="D54" s="60">
        <v>46248</v>
      </c>
      <c r="E54" s="86"/>
      <c r="F54" s="86"/>
      <c r="G54" s="7"/>
      <c r="H54" s="57"/>
    </row>
    <row r="55" spans="1:8" ht="15.75" customHeight="1" x14ac:dyDescent="0.2">
      <c r="A55" s="7"/>
      <c r="B55" s="87" t="s">
        <v>106</v>
      </c>
      <c r="C55" s="61"/>
      <c r="D55" s="61"/>
      <c r="E55" s="86"/>
      <c r="F55" s="86"/>
      <c r="G55" s="7"/>
      <c r="H55" s="57"/>
    </row>
    <row r="56" spans="1:8" ht="15.75" customHeight="1" x14ac:dyDescent="0.2">
      <c r="A56" s="62"/>
      <c r="B56" s="87" t="s">
        <v>107</v>
      </c>
      <c r="C56" s="63">
        <v>15.4117</v>
      </c>
      <c r="D56" s="63">
        <v>15.459</v>
      </c>
      <c r="E56" s="86"/>
      <c r="F56" s="86"/>
      <c r="G56" s="7"/>
      <c r="H56" s="57"/>
    </row>
    <row r="57" spans="1:8" ht="15.75" customHeight="1" x14ac:dyDescent="0.2">
      <c r="A57" s="62"/>
      <c r="B57" s="87" t="s">
        <v>108</v>
      </c>
      <c r="C57" s="63">
        <v>15.4117</v>
      </c>
      <c r="D57" s="63">
        <v>15.459</v>
      </c>
      <c r="E57" s="86"/>
      <c r="F57" s="86"/>
      <c r="G57" s="7"/>
      <c r="H57" s="57"/>
    </row>
    <row r="58" spans="1:8" ht="15.75" customHeight="1" x14ac:dyDescent="0.2">
      <c r="A58" s="62"/>
      <c r="B58" s="87" t="s">
        <v>263</v>
      </c>
      <c r="C58" s="63">
        <v>12.774800000000001</v>
      </c>
      <c r="D58" s="63">
        <v>12.8139</v>
      </c>
      <c r="E58" s="86"/>
      <c r="F58" s="86"/>
      <c r="G58" s="7"/>
      <c r="H58" s="57"/>
    </row>
    <row r="59" spans="1:8" ht="15.75" customHeight="1" x14ac:dyDescent="0.2">
      <c r="A59" s="62"/>
      <c r="B59" s="87" t="s">
        <v>264</v>
      </c>
      <c r="C59" s="63">
        <v>15.111800000000001</v>
      </c>
      <c r="D59" s="63">
        <v>15.2584</v>
      </c>
      <c r="E59" s="86"/>
      <c r="F59" s="86"/>
      <c r="G59" s="7"/>
      <c r="H59" s="57"/>
    </row>
    <row r="60" spans="1:8" ht="15.75" customHeight="1" x14ac:dyDescent="0.2">
      <c r="A60" s="62"/>
      <c r="B60" s="87" t="s">
        <v>111</v>
      </c>
      <c r="C60" s="63">
        <v>16.630600000000001</v>
      </c>
      <c r="D60" s="63">
        <v>16.675599999999999</v>
      </c>
      <c r="E60" s="86"/>
      <c r="F60" s="86"/>
      <c r="G60" s="7"/>
      <c r="H60" s="57"/>
    </row>
    <row r="61" spans="1:8" ht="15.75" customHeight="1" x14ac:dyDescent="0.2">
      <c r="A61" s="62"/>
      <c r="B61" s="87" t="s">
        <v>112</v>
      </c>
      <c r="C61" s="63">
        <v>16.630600000000001</v>
      </c>
      <c r="D61" s="63">
        <v>16.675599999999999</v>
      </c>
      <c r="E61" s="86"/>
      <c r="F61" s="86"/>
      <c r="G61" s="7"/>
      <c r="H61" s="57"/>
    </row>
    <row r="62" spans="1:8" ht="15.75" customHeight="1" x14ac:dyDescent="0.2">
      <c r="A62" s="62"/>
      <c r="B62" s="87" t="s">
        <v>267</v>
      </c>
      <c r="C62" s="63">
        <v>16.628599999999999</v>
      </c>
      <c r="D62" s="63">
        <v>16.673400000000001</v>
      </c>
      <c r="E62" s="86"/>
      <c r="F62" s="86"/>
      <c r="G62" s="7"/>
      <c r="H62" s="57"/>
    </row>
    <row r="63" spans="1:8" ht="15.75" customHeight="1" x14ac:dyDescent="0.2">
      <c r="A63" s="62"/>
      <c r="B63" s="87" t="s">
        <v>268</v>
      </c>
      <c r="C63" s="63">
        <v>16.628299999999999</v>
      </c>
      <c r="D63" s="63">
        <v>16.673200000000001</v>
      </c>
      <c r="E63" s="86"/>
      <c r="F63" s="86"/>
      <c r="G63" s="7"/>
      <c r="H63" s="57"/>
    </row>
    <row r="64" spans="1:8" ht="15.75" customHeight="1" x14ac:dyDescent="0.2">
      <c r="A64" s="7"/>
      <c r="B64" s="55" t="s">
        <v>269</v>
      </c>
      <c r="C64" s="86"/>
      <c r="D64" s="86"/>
      <c r="E64" s="86"/>
      <c r="F64" s="86"/>
      <c r="G64" s="86"/>
      <c r="H64" s="57"/>
    </row>
    <row r="65" spans="1:14" ht="15.75" customHeight="1" x14ac:dyDescent="0.2">
      <c r="A65" s="7"/>
      <c r="B65" s="87" t="s">
        <v>270</v>
      </c>
      <c r="C65" s="61" t="s">
        <v>271</v>
      </c>
      <c r="D65" s="61" t="s">
        <v>272</v>
      </c>
      <c r="E65" s="61" t="s">
        <v>272</v>
      </c>
      <c r="F65" s="86"/>
      <c r="G65" s="86"/>
      <c r="H65" s="57"/>
    </row>
    <row r="66" spans="1:14" ht="15.75" customHeight="1" x14ac:dyDescent="0.2">
      <c r="A66" s="7"/>
      <c r="B66" s="87"/>
      <c r="C66" s="61"/>
      <c r="D66" s="61" t="s">
        <v>273</v>
      </c>
      <c r="E66" s="61" t="s">
        <v>93</v>
      </c>
      <c r="F66" s="86"/>
      <c r="G66" s="86"/>
      <c r="H66" s="57"/>
    </row>
    <row r="67" spans="1:14" ht="15.75" customHeight="1" x14ac:dyDescent="0.2">
      <c r="A67" s="7"/>
      <c r="B67" s="87" t="s">
        <v>264</v>
      </c>
      <c r="C67" s="98" t="s">
        <v>274</v>
      </c>
      <c r="D67" s="99">
        <v>0.1</v>
      </c>
      <c r="E67" s="99">
        <v>0.1</v>
      </c>
      <c r="F67" s="86"/>
      <c r="G67" s="86"/>
      <c r="H67" s="57"/>
    </row>
    <row r="68" spans="1:14" ht="15.75" customHeight="1" x14ac:dyDescent="0.2">
      <c r="A68" s="7"/>
      <c r="B68" s="87" t="s">
        <v>263</v>
      </c>
      <c r="C68" s="98" t="s">
        <v>274</v>
      </c>
      <c r="D68" s="99">
        <v>4.4605489999999998E-2</v>
      </c>
      <c r="E68" s="99">
        <v>4.4605489999999998E-2</v>
      </c>
      <c r="F68" s="86"/>
      <c r="G68" s="86"/>
      <c r="H68" s="57"/>
      <c r="J68" s="3"/>
    </row>
    <row r="69" spans="1:14" ht="15.75" customHeight="1" x14ac:dyDescent="0.2">
      <c r="A69" s="7"/>
      <c r="B69" s="55" t="s">
        <v>116</v>
      </c>
      <c r="C69" s="86"/>
      <c r="D69" s="86"/>
      <c r="E69" s="86"/>
      <c r="F69" s="86"/>
      <c r="G69" s="7"/>
      <c r="H69" s="57"/>
    </row>
    <row r="70" spans="1:14" ht="15.75" customHeight="1" x14ac:dyDescent="0.2">
      <c r="A70" s="7"/>
      <c r="B70" s="55" t="s">
        <v>117</v>
      </c>
      <c r="C70" s="86"/>
      <c r="D70" s="86"/>
      <c r="E70" s="86"/>
      <c r="F70" s="86"/>
      <c r="G70" s="7"/>
      <c r="H70" s="57"/>
      <c r="J70" s="3"/>
    </row>
    <row r="71" spans="1:14" ht="15.75" customHeight="1" x14ac:dyDescent="0.2">
      <c r="A71" s="7"/>
      <c r="B71" s="64" t="s">
        <v>118</v>
      </c>
      <c r="C71" s="86"/>
      <c r="D71" s="86"/>
      <c r="E71" s="86"/>
      <c r="F71" s="86"/>
      <c r="G71" s="7"/>
      <c r="H71" s="57"/>
      <c r="J71" s="3"/>
    </row>
    <row r="72" spans="1:14" ht="15.75" customHeight="1" x14ac:dyDescent="0.2">
      <c r="A72" s="7"/>
      <c r="B72" s="55" t="s">
        <v>561</v>
      </c>
      <c r="C72" s="7"/>
      <c r="D72" s="7"/>
      <c r="E72" s="7"/>
      <c r="F72" s="7"/>
      <c r="G72" s="7"/>
      <c r="H72" s="57"/>
      <c r="J72" s="3"/>
    </row>
    <row r="73" spans="1:14" ht="15.75" customHeight="1" x14ac:dyDescent="0.2">
      <c r="A73" s="7"/>
      <c r="B73" s="55" t="s">
        <v>120</v>
      </c>
      <c r="C73" s="86"/>
      <c r="D73" s="86"/>
      <c r="E73" s="86"/>
      <c r="F73" s="86"/>
      <c r="G73" s="7"/>
      <c r="H73" s="57"/>
      <c r="J73" s="3"/>
    </row>
    <row r="74" spans="1:14" ht="15.75" customHeight="1" x14ac:dyDescent="0.2">
      <c r="J74" s="3"/>
    </row>
    <row r="75" spans="1:14" ht="15.75" customHeight="1" thickBot="1" x14ac:dyDescent="0.25">
      <c r="J75" s="5"/>
      <c r="K75" s="5"/>
      <c r="L75" s="6"/>
      <c r="M75" s="6"/>
      <c r="N75" s="5"/>
    </row>
    <row r="76" spans="1:14" ht="39.75" customHeight="1" thickBot="1" x14ac:dyDescent="0.3">
      <c r="B76" s="65" t="s">
        <v>122</v>
      </c>
      <c r="C76" s="66" t="s">
        <v>123</v>
      </c>
      <c r="D76" s="66" t="s">
        <v>124</v>
      </c>
      <c r="E76"/>
    </row>
    <row r="77" spans="1:14" ht="39.75" customHeight="1" x14ac:dyDescent="0.25">
      <c r="B77" s="88" t="s">
        <v>562</v>
      </c>
      <c r="C77" s="126"/>
      <c r="D77" s="68" t="s">
        <v>563</v>
      </c>
      <c r="E77"/>
    </row>
    <row r="78" spans="1:14" ht="39.75" customHeight="1" x14ac:dyDescent="0.25">
      <c r="B78" s="129" t="s">
        <v>564</v>
      </c>
      <c r="C78" s="127"/>
      <c r="D78" s="131"/>
      <c r="E78"/>
      <c r="J78" s="7"/>
      <c r="K78" s="7"/>
      <c r="L78" s="7"/>
      <c r="M78" s="7"/>
      <c r="N78" s="7"/>
    </row>
    <row r="79" spans="1:14" ht="39.75" customHeight="1" x14ac:dyDescent="0.25">
      <c r="B79" s="129"/>
      <c r="C79" s="127"/>
      <c r="D79" s="131"/>
      <c r="E79"/>
      <c r="J79" s="7"/>
      <c r="K79" s="7"/>
      <c r="L79" s="7"/>
      <c r="M79" s="7"/>
      <c r="N79" s="7"/>
    </row>
    <row r="80" spans="1:14" ht="39.75" customHeight="1" x14ac:dyDescent="0.25">
      <c r="B80" s="129"/>
      <c r="C80" s="127"/>
      <c r="D80" s="131"/>
      <c r="E80"/>
      <c r="J80" s="7"/>
      <c r="K80" s="7"/>
      <c r="L80" s="7"/>
      <c r="M80" s="7"/>
      <c r="N80" s="7"/>
    </row>
    <row r="81" spans="2:14" ht="39.75" customHeight="1" thickBot="1" x14ac:dyDescent="0.3">
      <c r="B81" s="130"/>
      <c r="C81" s="128"/>
      <c r="D81" s="132"/>
      <c r="E81"/>
      <c r="J81" s="7"/>
      <c r="K81" s="7"/>
      <c r="L81" s="7"/>
      <c r="M81" s="7"/>
      <c r="N81" s="7"/>
    </row>
    <row r="82" spans="2:14" ht="15.75" customHeight="1" x14ac:dyDescent="0.2">
      <c r="B82" s="9" t="s">
        <v>128</v>
      </c>
      <c r="J82" s="7"/>
      <c r="K82" s="7"/>
      <c r="L82" s="7"/>
      <c r="M82" s="7"/>
      <c r="N82" s="7"/>
    </row>
    <row r="83" spans="2:14" ht="15.75" customHeight="1" x14ac:dyDescent="0.2">
      <c r="B83" s="9" t="s">
        <v>129</v>
      </c>
      <c r="J83" s="7"/>
      <c r="K83" s="7"/>
      <c r="L83" s="7"/>
      <c r="M83" s="7"/>
      <c r="N83" s="7"/>
    </row>
    <row r="84" spans="2:14" ht="15.75" customHeight="1" x14ac:dyDescent="0.2">
      <c r="B84" s="9" t="s">
        <v>130</v>
      </c>
      <c r="J84" s="7"/>
      <c r="K84" s="7"/>
      <c r="L84" s="7"/>
      <c r="M84" s="7"/>
      <c r="N84" s="7"/>
    </row>
    <row r="86" spans="2:14" ht="15.75" customHeight="1" x14ac:dyDescent="0.25">
      <c r="B86" s="133" t="s">
        <v>131</v>
      </c>
      <c r="C86" s="134"/>
      <c r="D86" s="134"/>
      <c r="E86" s="134"/>
      <c r="J86" s="3"/>
    </row>
    <row r="87" spans="2:14" ht="30" customHeight="1" x14ac:dyDescent="0.25">
      <c r="B87" s="70" t="s">
        <v>132</v>
      </c>
      <c r="C87" s="135" t="s">
        <v>133</v>
      </c>
      <c r="D87" s="135" t="s">
        <v>134</v>
      </c>
      <c r="E87" s="135" t="s">
        <v>135</v>
      </c>
    </row>
    <row r="88" spans="2:14" ht="15.75" customHeight="1" x14ac:dyDescent="0.25">
      <c r="B88" s="70" t="s">
        <v>136</v>
      </c>
      <c r="C88" s="136"/>
      <c r="D88" s="136"/>
      <c r="E88" s="136"/>
    </row>
    <row r="89" spans="2:14" ht="15.75" customHeight="1" x14ac:dyDescent="0.25">
      <c r="B89" s="70" t="s">
        <v>137</v>
      </c>
      <c r="C89" s="71"/>
      <c r="D89" s="72"/>
      <c r="E89" s="72"/>
    </row>
    <row r="90" spans="2:14" ht="15.75" customHeight="1" x14ac:dyDescent="0.25">
      <c r="B90" s="70" t="s">
        <v>138</v>
      </c>
      <c r="C90" s="72"/>
      <c r="D90" s="117" t="s">
        <v>565</v>
      </c>
      <c r="E90" s="72"/>
    </row>
    <row r="91" spans="2:14" ht="15.75" customHeight="1" x14ac:dyDescent="0.25">
      <c r="B91" s="70" t="s">
        <v>139</v>
      </c>
      <c r="C91" s="74"/>
      <c r="D91" s="91"/>
      <c r="E91" s="72"/>
    </row>
    <row r="92" spans="2:14" ht="15.75" customHeight="1" x14ac:dyDescent="0.25">
      <c r="B92" s="14" t="s">
        <v>566</v>
      </c>
      <c r="C92" s="76"/>
      <c r="D92" s="72"/>
      <c r="E92" s="72"/>
    </row>
    <row r="93" spans="2:14" ht="15.75" customHeight="1" thickBot="1" x14ac:dyDescent="0.25"/>
    <row r="94" spans="2:14" ht="15.75" customHeight="1" thickBot="1" x14ac:dyDescent="0.25">
      <c r="B94" s="77"/>
      <c r="C94" s="78" t="s">
        <v>142</v>
      </c>
    </row>
    <row r="95" spans="2:14" ht="15.75" customHeight="1" thickBot="1" x14ac:dyDescent="0.25">
      <c r="B95" s="79" t="s">
        <v>143</v>
      </c>
      <c r="C95" s="92" t="s">
        <v>35</v>
      </c>
    </row>
    <row r="96" spans="2:14" ht="15.75" customHeight="1" thickBot="1" x14ac:dyDescent="0.25">
      <c r="B96" s="79" t="s">
        <v>144</v>
      </c>
      <c r="C96" s="81" t="s">
        <v>567</v>
      </c>
    </row>
    <row r="97" spans="2:3" ht="15.75" customHeight="1" thickBot="1" x14ac:dyDescent="0.25">
      <c r="B97" s="79" t="s">
        <v>146</v>
      </c>
      <c r="C97" s="82">
        <v>7.24</v>
      </c>
    </row>
    <row r="98" spans="2:3" ht="15.75" customHeight="1" thickBot="1" x14ac:dyDescent="0.25">
      <c r="B98" s="79" t="s">
        <v>147</v>
      </c>
      <c r="C98" s="82" t="s">
        <v>568</v>
      </c>
    </row>
    <row r="99" spans="2:3" ht="15.75" customHeight="1" thickBot="1" x14ac:dyDescent="0.25">
      <c r="B99" s="79" t="s">
        <v>149</v>
      </c>
      <c r="C99" s="82" t="s">
        <v>569</v>
      </c>
    </row>
    <row r="100" spans="2:3" ht="15.75" customHeight="1" thickBot="1" x14ac:dyDescent="0.25">
      <c r="B100" s="79" t="s">
        <v>151</v>
      </c>
      <c r="C100" s="82" t="s">
        <v>152</v>
      </c>
    </row>
    <row r="101" spans="2:3" ht="15.75" customHeight="1" thickBot="1" x14ac:dyDescent="0.25">
      <c r="B101" s="124" t="s">
        <v>153</v>
      </c>
      <c r="C101" s="125"/>
    </row>
    <row r="102" spans="2:3" ht="15.75" customHeight="1" thickBot="1" x14ac:dyDescent="0.25">
      <c r="B102" s="124" t="s">
        <v>154</v>
      </c>
      <c r="C102" s="125"/>
    </row>
  </sheetData>
  <mergeCells count="9">
    <mergeCell ref="B101:C101"/>
    <mergeCell ref="B102:C102"/>
    <mergeCell ref="C77:C81"/>
    <mergeCell ref="B78:B81"/>
    <mergeCell ref="D78:D81"/>
    <mergeCell ref="B86:E86"/>
    <mergeCell ref="C87:C88"/>
    <mergeCell ref="D87:D88"/>
    <mergeCell ref="E87:E88"/>
  </mergeCells>
  <hyperlinks>
    <hyperlink ref="G1" location="'Sheet1'!A1" display="Index" xr:uid="{91C9830C-17C3-45B1-94A2-9846899B555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DCFF2-CF92-4D58-B2C4-FDEECD2AC17C}">
  <dimension ref="A1:N151"/>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570312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570</v>
      </c>
      <c r="C8" s="33" t="s">
        <v>571</v>
      </c>
      <c r="D8" s="33" t="s">
        <v>52</v>
      </c>
      <c r="E8" s="34">
        <v>2500000</v>
      </c>
      <c r="F8" s="35">
        <v>2565.08</v>
      </c>
      <c r="G8" s="36">
        <v>3.7900000000000003E-2</v>
      </c>
      <c r="H8" s="37">
        <v>5.7341999999999997E-2</v>
      </c>
    </row>
    <row r="9" spans="2:8" ht="15.75" customHeight="1" x14ac:dyDescent="0.2">
      <c r="B9" s="33" t="s">
        <v>572</v>
      </c>
      <c r="C9" s="33" t="s">
        <v>573</v>
      </c>
      <c r="D9" s="33" t="s">
        <v>49</v>
      </c>
      <c r="E9" s="34">
        <v>2500</v>
      </c>
      <c r="F9" s="35">
        <v>2541.8200000000002</v>
      </c>
      <c r="G9" s="36">
        <v>3.7499999999999999E-2</v>
      </c>
      <c r="H9" s="37">
        <v>7.1448999999999999E-2</v>
      </c>
    </row>
    <row r="10" spans="2:8" ht="15.75" customHeight="1" x14ac:dyDescent="0.2">
      <c r="B10" s="33" t="s">
        <v>549</v>
      </c>
      <c r="C10" s="33" t="s">
        <v>550</v>
      </c>
      <c r="D10" s="33" t="s">
        <v>478</v>
      </c>
      <c r="E10" s="34">
        <v>1500</v>
      </c>
      <c r="F10" s="35">
        <v>1532.96</v>
      </c>
      <c r="G10" s="36">
        <v>2.2599999999999999E-2</v>
      </c>
      <c r="H10" s="37">
        <v>8.6745000000000003E-2</v>
      </c>
    </row>
    <row r="11" spans="2:8" ht="15.75" customHeight="1" x14ac:dyDescent="0.2">
      <c r="B11" s="32" t="s">
        <v>75</v>
      </c>
      <c r="C11" s="32"/>
      <c r="D11" s="32"/>
      <c r="E11" s="38"/>
      <c r="F11" s="39">
        <v>6640.13</v>
      </c>
      <c r="G11" s="40">
        <v>9.8000000000000004E-2</v>
      </c>
      <c r="H11" s="41"/>
    </row>
    <row r="12" spans="2:8" ht="15.75" customHeight="1" x14ac:dyDescent="0.2">
      <c r="B12" s="33"/>
      <c r="C12" s="33"/>
      <c r="D12" s="33"/>
      <c r="E12" s="34"/>
      <c r="F12" s="35"/>
      <c r="G12" s="36"/>
      <c r="H12" s="37"/>
    </row>
    <row r="13" spans="2:8" ht="15.75" customHeight="1" x14ac:dyDescent="0.2">
      <c r="B13" s="32" t="s">
        <v>76</v>
      </c>
      <c r="C13" s="33"/>
      <c r="D13" s="33"/>
      <c r="E13" s="34"/>
      <c r="F13" s="35"/>
      <c r="G13" s="36"/>
      <c r="H13" s="37"/>
    </row>
    <row r="14" spans="2:8" ht="15.75" customHeight="1" x14ac:dyDescent="0.2">
      <c r="B14" s="32" t="s">
        <v>75</v>
      </c>
      <c r="C14" s="33"/>
      <c r="D14" s="33"/>
      <c r="E14" s="34"/>
      <c r="F14" s="42" t="s">
        <v>77</v>
      </c>
      <c r="G14" s="43" t="s">
        <v>77</v>
      </c>
      <c r="H14" s="37"/>
    </row>
    <row r="15" spans="2:8" ht="15.75" customHeight="1" x14ac:dyDescent="0.2">
      <c r="B15" s="33"/>
      <c r="C15" s="33"/>
      <c r="D15" s="33"/>
      <c r="E15" s="34"/>
      <c r="F15" s="35"/>
      <c r="G15" s="36"/>
      <c r="H15" s="37"/>
    </row>
    <row r="16" spans="2:8" ht="15.75" customHeight="1" x14ac:dyDescent="0.2">
      <c r="B16" s="32" t="s">
        <v>78</v>
      </c>
      <c r="C16" s="33"/>
      <c r="D16" s="33"/>
      <c r="E16" s="34"/>
      <c r="F16" s="35"/>
      <c r="G16" s="36"/>
      <c r="H16" s="37"/>
    </row>
    <row r="17" spans="2:8" ht="15.75" customHeight="1" x14ac:dyDescent="0.2">
      <c r="B17" s="32" t="s">
        <v>75</v>
      </c>
      <c r="C17" s="33"/>
      <c r="D17" s="33"/>
      <c r="E17" s="34"/>
      <c r="F17" s="42" t="s">
        <v>77</v>
      </c>
      <c r="G17" s="43" t="s">
        <v>77</v>
      </c>
      <c r="H17" s="37"/>
    </row>
    <row r="18" spans="2:8" ht="15.75" customHeight="1" x14ac:dyDescent="0.2">
      <c r="B18" s="33"/>
      <c r="C18" s="33"/>
      <c r="D18" s="33"/>
      <c r="E18" s="34"/>
      <c r="F18" s="35"/>
      <c r="G18" s="36"/>
      <c r="H18" s="37"/>
    </row>
    <row r="19" spans="2:8" ht="15.75" customHeight="1" x14ac:dyDescent="0.2">
      <c r="B19" s="44" t="s">
        <v>79</v>
      </c>
      <c r="C19" s="44"/>
      <c r="D19" s="44"/>
      <c r="E19" s="45"/>
      <c r="F19" s="39">
        <f>F11</f>
        <v>6640.13</v>
      </c>
      <c r="G19" s="40">
        <v>9.8000000000000004E-2</v>
      </c>
      <c r="H19" s="41"/>
    </row>
    <row r="20" spans="2:8" ht="15.75" customHeight="1" x14ac:dyDescent="0.2">
      <c r="B20" s="33"/>
      <c r="C20" s="33"/>
      <c r="D20" s="33"/>
      <c r="E20" s="34"/>
      <c r="F20" s="35"/>
      <c r="G20" s="36"/>
      <c r="H20" s="37"/>
    </row>
    <row r="21" spans="2:8" ht="15.75" customHeight="1" x14ac:dyDescent="0.2">
      <c r="B21" s="32" t="s">
        <v>80</v>
      </c>
      <c r="C21" s="33"/>
      <c r="D21" s="33"/>
      <c r="E21" s="34"/>
      <c r="F21" s="35"/>
      <c r="G21" s="36"/>
      <c r="H21" s="37"/>
    </row>
    <row r="22" spans="2:8" ht="15.75" customHeight="1" x14ac:dyDescent="0.2">
      <c r="B22" s="33"/>
      <c r="C22" s="33"/>
      <c r="D22" s="33"/>
      <c r="E22" s="34"/>
      <c r="F22" s="35"/>
      <c r="G22" s="36"/>
      <c r="H22" s="37"/>
    </row>
    <row r="23" spans="2:8" ht="15.75" customHeight="1" x14ac:dyDescent="0.2">
      <c r="B23" s="32" t="s">
        <v>81</v>
      </c>
      <c r="C23" s="33"/>
      <c r="D23" s="33"/>
      <c r="E23" s="34"/>
      <c r="F23" s="35"/>
      <c r="G23" s="36"/>
      <c r="H23" s="37"/>
    </row>
    <row r="24" spans="2:8" ht="15.75" customHeight="1" x14ac:dyDescent="0.2">
      <c r="B24" s="33" t="s">
        <v>525</v>
      </c>
      <c r="C24" s="33" t="s">
        <v>526</v>
      </c>
      <c r="D24" s="33" t="s">
        <v>527</v>
      </c>
      <c r="E24" s="34">
        <v>900</v>
      </c>
      <c r="F24" s="35">
        <v>4444.88</v>
      </c>
      <c r="G24" s="36">
        <v>6.5600000000000006E-2</v>
      </c>
      <c r="H24" s="37">
        <v>6.3747999999999999E-2</v>
      </c>
    </row>
    <row r="25" spans="2:8" ht="15.75" customHeight="1" x14ac:dyDescent="0.2">
      <c r="B25" s="33" t="s">
        <v>387</v>
      </c>
      <c r="C25" s="33" t="s">
        <v>533</v>
      </c>
      <c r="D25" s="33" t="s">
        <v>84</v>
      </c>
      <c r="E25" s="34">
        <v>900</v>
      </c>
      <c r="F25" s="35">
        <v>4377.59</v>
      </c>
      <c r="G25" s="36">
        <v>6.4600000000000005E-2</v>
      </c>
      <c r="H25" s="37">
        <v>6.8499000000000004E-2</v>
      </c>
    </row>
    <row r="26" spans="2:8" ht="15.75" customHeight="1" x14ac:dyDescent="0.2">
      <c r="B26" s="33" t="s">
        <v>521</v>
      </c>
      <c r="C26" s="33" t="s">
        <v>522</v>
      </c>
      <c r="D26" s="33" t="s">
        <v>430</v>
      </c>
      <c r="E26" s="34">
        <v>500</v>
      </c>
      <c r="F26" s="35">
        <v>2495.91</v>
      </c>
      <c r="G26" s="36">
        <v>3.6799999999999999E-2</v>
      </c>
      <c r="H26" s="37">
        <v>5.9885000000000001E-2</v>
      </c>
    </row>
    <row r="27" spans="2:8" ht="15.75" customHeight="1" x14ac:dyDescent="0.2">
      <c r="B27" s="33" t="s">
        <v>412</v>
      </c>
      <c r="C27" s="33" t="s">
        <v>574</v>
      </c>
      <c r="D27" s="33" t="s">
        <v>84</v>
      </c>
      <c r="E27" s="34">
        <v>500</v>
      </c>
      <c r="F27" s="35">
        <v>2468.16</v>
      </c>
      <c r="G27" s="36">
        <v>3.6400000000000002E-2</v>
      </c>
      <c r="H27" s="37">
        <v>6.4501000000000003E-2</v>
      </c>
    </row>
    <row r="28" spans="2:8" ht="15.75" customHeight="1" x14ac:dyDescent="0.2">
      <c r="B28" s="33" t="s">
        <v>575</v>
      </c>
      <c r="C28" s="33" t="s">
        <v>576</v>
      </c>
      <c r="D28" s="33" t="s">
        <v>84</v>
      </c>
      <c r="E28" s="34">
        <v>500</v>
      </c>
      <c r="F28" s="35">
        <v>2458.84</v>
      </c>
      <c r="G28" s="36">
        <v>3.6299999999999999E-2</v>
      </c>
      <c r="H28" s="37">
        <v>6.5000000000000002E-2</v>
      </c>
    </row>
    <row r="29" spans="2:8" ht="15.75" customHeight="1" x14ac:dyDescent="0.2">
      <c r="B29" s="33" t="s">
        <v>254</v>
      </c>
      <c r="C29" s="33" t="s">
        <v>577</v>
      </c>
      <c r="D29" s="33" t="s">
        <v>84</v>
      </c>
      <c r="E29" s="34">
        <v>500</v>
      </c>
      <c r="F29" s="35">
        <v>2454.11</v>
      </c>
      <c r="G29" s="36">
        <v>3.6200000000000003E-2</v>
      </c>
      <c r="H29" s="37">
        <v>6.4999000000000001E-2</v>
      </c>
    </row>
    <row r="30" spans="2:8" ht="15.75" customHeight="1" x14ac:dyDescent="0.2">
      <c r="B30" s="33" t="s">
        <v>404</v>
      </c>
      <c r="C30" s="33" t="s">
        <v>578</v>
      </c>
      <c r="D30" s="33" t="s">
        <v>84</v>
      </c>
      <c r="E30" s="34">
        <v>500</v>
      </c>
      <c r="F30" s="35">
        <v>2453.61</v>
      </c>
      <c r="G30" s="36">
        <v>3.6200000000000003E-2</v>
      </c>
      <c r="H30" s="37">
        <v>6.5100000000000005E-2</v>
      </c>
    </row>
    <row r="31" spans="2:8" ht="15.75" customHeight="1" x14ac:dyDescent="0.2">
      <c r="B31" s="33" t="s">
        <v>249</v>
      </c>
      <c r="C31" s="33" t="s">
        <v>579</v>
      </c>
      <c r="D31" s="33" t="s">
        <v>84</v>
      </c>
      <c r="E31" s="34">
        <v>500</v>
      </c>
      <c r="F31" s="35">
        <v>2452.9699999999998</v>
      </c>
      <c r="G31" s="36">
        <v>3.6200000000000003E-2</v>
      </c>
      <c r="H31" s="37">
        <v>6.4799999999999996E-2</v>
      </c>
    </row>
    <row r="32" spans="2:8" ht="15.75" customHeight="1" x14ac:dyDescent="0.2">
      <c r="B32" s="33" t="s">
        <v>580</v>
      </c>
      <c r="C32" s="33" t="s">
        <v>581</v>
      </c>
      <c r="D32" s="33" t="s">
        <v>84</v>
      </c>
      <c r="E32" s="34">
        <v>500</v>
      </c>
      <c r="F32" s="35">
        <v>2418.0700000000002</v>
      </c>
      <c r="G32" s="36">
        <v>3.5700000000000003E-2</v>
      </c>
      <c r="H32" s="37">
        <v>6.6850000000000007E-2</v>
      </c>
    </row>
    <row r="33" spans="2:8" ht="15.75" customHeight="1" x14ac:dyDescent="0.2">
      <c r="B33" s="33" t="s">
        <v>85</v>
      </c>
      <c r="C33" s="33" t="s">
        <v>253</v>
      </c>
      <c r="D33" s="33" t="s">
        <v>84</v>
      </c>
      <c r="E33" s="34">
        <v>500</v>
      </c>
      <c r="F33" s="35">
        <v>2364.84</v>
      </c>
      <c r="G33" s="36">
        <v>3.49E-2</v>
      </c>
      <c r="H33" s="37">
        <v>7.1199999999999999E-2</v>
      </c>
    </row>
    <row r="34" spans="2:8" ht="15.75" customHeight="1" x14ac:dyDescent="0.2">
      <c r="B34" s="33" t="s">
        <v>82</v>
      </c>
      <c r="C34" s="33" t="s">
        <v>582</v>
      </c>
      <c r="D34" s="33" t="s">
        <v>84</v>
      </c>
      <c r="E34" s="34">
        <v>500</v>
      </c>
      <c r="F34" s="35">
        <v>2360.3200000000002</v>
      </c>
      <c r="G34" s="36">
        <v>3.4799999999999998E-2</v>
      </c>
      <c r="H34" s="37">
        <v>7.1999999999999995E-2</v>
      </c>
    </row>
    <row r="35" spans="2:8" ht="15.75" customHeight="1" x14ac:dyDescent="0.2">
      <c r="B35" s="33" t="s">
        <v>88</v>
      </c>
      <c r="C35" s="33" t="s">
        <v>531</v>
      </c>
      <c r="D35" s="33" t="s">
        <v>84</v>
      </c>
      <c r="E35" s="34">
        <v>400</v>
      </c>
      <c r="F35" s="35">
        <v>1975.58</v>
      </c>
      <c r="G35" s="36">
        <v>2.92E-2</v>
      </c>
      <c r="H35" s="37">
        <v>6.4448000000000005E-2</v>
      </c>
    </row>
    <row r="36" spans="2:8" ht="15.75" customHeight="1" x14ac:dyDescent="0.2">
      <c r="B36" s="33" t="s">
        <v>412</v>
      </c>
      <c r="C36" s="33" t="s">
        <v>413</v>
      </c>
      <c r="D36" s="33" t="s">
        <v>84</v>
      </c>
      <c r="E36" s="34">
        <v>400</v>
      </c>
      <c r="F36" s="35">
        <v>1963.63</v>
      </c>
      <c r="G36" s="36">
        <v>2.9000000000000001E-2</v>
      </c>
      <c r="H36" s="37">
        <v>6.5001000000000003E-2</v>
      </c>
    </row>
    <row r="37" spans="2:8" ht="15.75" customHeight="1" x14ac:dyDescent="0.2">
      <c r="B37" s="33" t="s">
        <v>404</v>
      </c>
      <c r="C37" s="33" t="s">
        <v>583</v>
      </c>
      <c r="D37" s="33" t="s">
        <v>84</v>
      </c>
      <c r="E37" s="34">
        <v>400</v>
      </c>
      <c r="F37" s="35">
        <v>1958.78</v>
      </c>
      <c r="G37" s="36">
        <v>2.8899999999999999E-2</v>
      </c>
      <c r="H37" s="37">
        <v>6.5099000000000004E-2</v>
      </c>
    </row>
    <row r="38" spans="2:8" ht="15.75" customHeight="1" x14ac:dyDescent="0.2">
      <c r="B38" s="33" t="s">
        <v>245</v>
      </c>
      <c r="C38" s="33" t="s">
        <v>532</v>
      </c>
      <c r="D38" s="33" t="s">
        <v>87</v>
      </c>
      <c r="E38" s="34">
        <v>400</v>
      </c>
      <c r="F38" s="35">
        <v>1947.53</v>
      </c>
      <c r="G38" s="36">
        <v>2.87E-2</v>
      </c>
      <c r="H38" s="37">
        <v>6.7349000000000006E-2</v>
      </c>
    </row>
    <row r="39" spans="2:8" ht="15.75" customHeight="1" x14ac:dyDescent="0.2">
      <c r="B39" s="33" t="s">
        <v>245</v>
      </c>
      <c r="C39" s="33" t="s">
        <v>584</v>
      </c>
      <c r="D39" s="33" t="s">
        <v>430</v>
      </c>
      <c r="E39" s="34">
        <v>300</v>
      </c>
      <c r="F39" s="35">
        <v>1496.27</v>
      </c>
      <c r="G39" s="36">
        <v>2.2100000000000002E-2</v>
      </c>
      <c r="H39" s="37">
        <v>6.0753000000000001E-2</v>
      </c>
    </row>
    <row r="40" spans="2:8" ht="15.75" customHeight="1" x14ac:dyDescent="0.2">
      <c r="B40" s="33" t="s">
        <v>85</v>
      </c>
      <c r="C40" s="33" t="s">
        <v>86</v>
      </c>
      <c r="D40" s="33" t="s">
        <v>87</v>
      </c>
      <c r="E40" s="34">
        <v>300</v>
      </c>
      <c r="F40" s="35">
        <v>1464.02</v>
      </c>
      <c r="G40" s="36">
        <v>2.1600000000000001E-2</v>
      </c>
      <c r="H40" s="37">
        <v>6.7449999999999996E-2</v>
      </c>
    </row>
    <row r="41" spans="2:8" ht="15.75" customHeight="1" x14ac:dyDescent="0.2">
      <c r="B41" s="33" t="s">
        <v>241</v>
      </c>
      <c r="C41" s="33" t="s">
        <v>530</v>
      </c>
      <c r="D41" s="33" t="s">
        <v>84</v>
      </c>
      <c r="E41" s="34">
        <v>100</v>
      </c>
      <c r="F41" s="35">
        <v>485.81</v>
      </c>
      <c r="G41" s="36">
        <v>7.1999999999999998E-3</v>
      </c>
      <c r="H41" s="37">
        <v>6.7900000000000002E-2</v>
      </c>
    </row>
    <row r="42" spans="2:8" ht="15.75" customHeight="1" x14ac:dyDescent="0.2">
      <c r="B42" s="32" t="s">
        <v>75</v>
      </c>
      <c r="C42" s="32"/>
      <c r="D42" s="32"/>
      <c r="E42" s="38"/>
      <c r="F42" s="39">
        <v>42040.92</v>
      </c>
      <c r="G42" s="40">
        <v>0.62050000000000005</v>
      </c>
      <c r="H42" s="41"/>
    </row>
    <row r="43" spans="2:8" ht="15.75" customHeight="1" x14ac:dyDescent="0.2">
      <c r="B43" s="33"/>
      <c r="C43" s="33"/>
      <c r="D43" s="33"/>
      <c r="E43" s="34"/>
      <c r="F43" s="35"/>
      <c r="G43" s="36"/>
      <c r="H43" s="37"/>
    </row>
    <row r="44" spans="2:8" ht="15.75" customHeight="1" x14ac:dyDescent="0.2">
      <c r="B44" s="32" t="s">
        <v>90</v>
      </c>
      <c r="C44" s="33"/>
      <c r="D44" s="33"/>
      <c r="E44" s="34"/>
      <c r="F44" s="35"/>
      <c r="G44" s="36"/>
      <c r="H44" s="37"/>
    </row>
    <row r="45" spans="2:8" ht="15.75" customHeight="1" x14ac:dyDescent="0.2">
      <c r="B45" s="33" t="s">
        <v>414</v>
      </c>
      <c r="C45" s="33" t="s">
        <v>415</v>
      </c>
      <c r="D45" s="33" t="s">
        <v>84</v>
      </c>
      <c r="E45" s="34">
        <v>500</v>
      </c>
      <c r="F45" s="35">
        <v>2417.14</v>
      </c>
      <c r="G45" s="36">
        <v>3.5700000000000003E-2</v>
      </c>
      <c r="H45" s="37">
        <v>7.3598999999999998E-2</v>
      </c>
    </row>
    <row r="46" spans="2:8" ht="15.75" customHeight="1" x14ac:dyDescent="0.2">
      <c r="B46" s="33" t="s">
        <v>435</v>
      </c>
      <c r="C46" s="33" t="s">
        <v>436</v>
      </c>
      <c r="D46" s="33" t="s">
        <v>84</v>
      </c>
      <c r="E46" s="34">
        <v>500</v>
      </c>
      <c r="F46" s="35">
        <v>2377.62</v>
      </c>
      <c r="G46" s="36">
        <v>3.5099999999999999E-2</v>
      </c>
      <c r="H46" s="37">
        <v>7.485E-2</v>
      </c>
    </row>
    <row r="47" spans="2:8" ht="15.75" customHeight="1" x14ac:dyDescent="0.2">
      <c r="B47" s="33" t="s">
        <v>535</v>
      </c>
      <c r="C47" s="33" t="s">
        <v>536</v>
      </c>
      <c r="D47" s="33" t="s">
        <v>84</v>
      </c>
      <c r="E47" s="34">
        <v>300</v>
      </c>
      <c r="F47" s="35">
        <v>1481.28</v>
      </c>
      <c r="G47" s="36">
        <v>2.1899999999999999E-2</v>
      </c>
      <c r="H47" s="37">
        <v>6.9899000000000003E-2</v>
      </c>
    </row>
    <row r="48" spans="2:8" ht="15.75" customHeight="1" x14ac:dyDescent="0.2">
      <c r="B48" s="33" t="s">
        <v>428</v>
      </c>
      <c r="C48" s="33" t="s">
        <v>439</v>
      </c>
      <c r="D48" s="33" t="s">
        <v>430</v>
      </c>
      <c r="E48" s="34">
        <v>300</v>
      </c>
      <c r="F48" s="35">
        <v>1447.95</v>
      </c>
      <c r="G48" s="36">
        <v>2.1399999999999999E-2</v>
      </c>
      <c r="H48" s="37">
        <v>7.8100000000000003E-2</v>
      </c>
    </row>
    <row r="49" spans="2:14" ht="15.75" customHeight="1" x14ac:dyDescent="0.2">
      <c r="B49" s="33" t="s">
        <v>428</v>
      </c>
      <c r="C49" s="33" t="s">
        <v>440</v>
      </c>
      <c r="D49" s="33" t="s">
        <v>430</v>
      </c>
      <c r="E49" s="34">
        <v>200</v>
      </c>
      <c r="F49" s="35">
        <v>990.61</v>
      </c>
      <c r="G49" s="36">
        <v>1.46E-2</v>
      </c>
      <c r="H49" s="37">
        <v>7.2049000000000002E-2</v>
      </c>
      <c r="J49" s="3"/>
    </row>
    <row r="50" spans="2:14" ht="15.75" customHeight="1" x14ac:dyDescent="0.2">
      <c r="B50" s="33" t="s">
        <v>418</v>
      </c>
      <c r="C50" s="33" t="s">
        <v>585</v>
      </c>
      <c r="D50" s="33" t="s">
        <v>84</v>
      </c>
      <c r="E50" s="34">
        <v>200</v>
      </c>
      <c r="F50" s="35">
        <v>987.79</v>
      </c>
      <c r="G50" s="36">
        <v>1.46E-2</v>
      </c>
      <c r="H50" s="37">
        <v>7.9149999999999998E-2</v>
      </c>
    </row>
    <row r="51" spans="2:14" ht="15.75" customHeight="1" x14ac:dyDescent="0.2">
      <c r="B51" s="33" t="s">
        <v>414</v>
      </c>
      <c r="C51" s="33" t="s">
        <v>420</v>
      </c>
      <c r="D51" s="33" t="s">
        <v>84</v>
      </c>
      <c r="E51" s="34">
        <v>200</v>
      </c>
      <c r="F51" s="35">
        <v>978.13</v>
      </c>
      <c r="G51" s="36">
        <v>1.44E-2</v>
      </c>
      <c r="H51" s="37">
        <v>7.1599999999999997E-2</v>
      </c>
      <c r="J51" s="3"/>
    </row>
    <row r="52" spans="2:14" ht="15.75" customHeight="1" x14ac:dyDescent="0.2">
      <c r="B52" s="33" t="s">
        <v>418</v>
      </c>
      <c r="C52" s="33" t="s">
        <v>419</v>
      </c>
      <c r="D52" s="33" t="s">
        <v>84</v>
      </c>
      <c r="E52" s="34">
        <v>200</v>
      </c>
      <c r="F52" s="35">
        <v>935.21</v>
      </c>
      <c r="G52" s="36">
        <v>1.38E-2</v>
      </c>
      <c r="H52" s="37">
        <v>8.9349999999999999E-2</v>
      </c>
      <c r="J52" s="3"/>
    </row>
    <row r="53" spans="2:14" ht="15.75" customHeight="1" x14ac:dyDescent="0.2">
      <c r="B53" s="33" t="s">
        <v>431</v>
      </c>
      <c r="C53" s="33" t="s">
        <v>586</v>
      </c>
      <c r="D53" s="33" t="s">
        <v>84</v>
      </c>
      <c r="E53" s="34">
        <v>100</v>
      </c>
      <c r="F53" s="35">
        <v>484.46</v>
      </c>
      <c r="G53" s="36">
        <v>7.1000000000000004E-3</v>
      </c>
      <c r="H53" s="37">
        <v>7.8600000000000003E-2</v>
      </c>
      <c r="J53" s="3"/>
    </row>
    <row r="54" spans="2:14" ht="15.75" customHeight="1" x14ac:dyDescent="0.2">
      <c r="B54" s="32" t="s">
        <v>75</v>
      </c>
      <c r="C54" s="32"/>
      <c r="D54" s="32"/>
      <c r="E54" s="38"/>
      <c r="F54" s="39">
        <v>12100.19</v>
      </c>
      <c r="G54" s="40">
        <v>0.17860000000000001</v>
      </c>
      <c r="H54" s="41"/>
      <c r="J54" s="3"/>
    </row>
    <row r="55" spans="2:14" ht="15.75" customHeight="1" x14ac:dyDescent="0.2">
      <c r="B55" s="33"/>
      <c r="C55" s="33"/>
      <c r="D55" s="33"/>
      <c r="E55" s="34"/>
      <c r="F55" s="35"/>
      <c r="G55" s="36"/>
      <c r="H55" s="37"/>
      <c r="J55" s="3"/>
    </row>
    <row r="56" spans="2:14" ht="15.75" customHeight="1" x14ac:dyDescent="0.2">
      <c r="B56" s="32" t="s">
        <v>172</v>
      </c>
      <c r="C56" s="33"/>
      <c r="D56" s="33"/>
      <c r="E56" s="34"/>
      <c r="F56" s="35"/>
      <c r="G56" s="36"/>
      <c r="H56" s="37"/>
      <c r="J56" s="5"/>
      <c r="K56" s="5"/>
      <c r="L56" s="6"/>
      <c r="M56" s="6"/>
      <c r="N56" s="5"/>
    </row>
    <row r="57" spans="2:14" ht="15.75" customHeight="1" x14ac:dyDescent="0.2">
      <c r="B57" s="33" t="s">
        <v>537</v>
      </c>
      <c r="C57" s="33" t="s">
        <v>538</v>
      </c>
      <c r="D57" s="33" t="s">
        <v>52</v>
      </c>
      <c r="E57" s="34">
        <v>2500000</v>
      </c>
      <c r="F57" s="35">
        <v>2479.73</v>
      </c>
      <c r="G57" s="36">
        <v>3.6600000000000001E-2</v>
      </c>
      <c r="H57" s="37">
        <v>5.1435000000000002E-2</v>
      </c>
    </row>
    <row r="58" spans="2:14" ht="15.75" customHeight="1" x14ac:dyDescent="0.2">
      <c r="B58" s="33" t="s">
        <v>539</v>
      </c>
      <c r="C58" s="33" t="s">
        <v>540</v>
      </c>
      <c r="D58" s="33" t="s">
        <v>52</v>
      </c>
      <c r="E58" s="34">
        <v>1000000</v>
      </c>
      <c r="F58" s="35">
        <v>993.88</v>
      </c>
      <c r="G58" s="36">
        <v>1.47E-2</v>
      </c>
      <c r="H58" s="37">
        <v>5.1126999999999999E-2</v>
      </c>
    </row>
    <row r="59" spans="2:14" ht="15.75" customHeight="1" x14ac:dyDescent="0.2">
      <c r="B59" s="32" t="s">
        <v>75</v>
      </c>
      <c r="C59" s="32"/>
      <c r="D59" s="32"/>
      <c r="E59" s="38"/>
      <c r="F59" s="39">
        <v>3473.61</v>
      </c>
      <c r="G59" s="40">
        <v>5.1299999999999998E-2</v>
      </c>
      <c r="H59" s="41"/>
      <c r="J59" s="7"/>
      <c r="K59" s="7"/>
      <c r="L59" s="7"/>
      <c r="M59" s="7"/>
      <c r="N59" s="7"/>
    </row>
    <row r="60" spans="2:14" ht="15.75" customHeight="1" x14ac:dyDescent="0.2">
      <c r="B60" s="33"/>
      <c r="C60" s="33"/>
      <c r="D60" s="33"/>
      <c r="E60" s="34"/>
      <c r="F60" s="35"/>
      <c r="G60" s="36"/>
      <c r="H60" s="37"/>
      <c r="J60" s="7"/>
      <c r="K60" s="7"/>
      <c r="L60" s="7"/>
      <c r="M60" s="7"/>
      <c r="N60" s="7"/>
    </row>
    <row r="61" spans="2:14" ht="15.75" customHeight="1" x14ac:dyDescent="0.2">
      <c r="B61" s="44" t="s">
        <v>79</v>
      </c>
      <c r="C61" s="44"/>
      <c r="D61" s="44"/>
      <c r="E61" s="45"/>
      <c r="F61" s="39">
        <f>F42+F54+F59</f>
        <v>57614.720000000001</v>
      </c>
      <c r="G61" s="40">
        <v>0.85040000000000004</v>
      </c>
      <c r="H61" s="41"/>
      <c r="J61" s="7"/>
      <c r="K61" s="7"/>
      <c r="L61" s="7"/>
      <c r="M61" s="7"/>
      <c r="N61" s="7"/>
    </row>
    <row r="62" spans="2:14" ht="15.75" customHeight="1" x14ac:dyDescent="0.2">
      <c r="B62" s="33"/>
      <c r="C62" s="33"/>
      <c r="D62" s="33"/>
      <c r="E62" s="34"/>
      <c r="F62" s="35"/>
      <c r="G62" s="36"/>
      <c r="H62" s="37"/>
      <c r="J62" s="7"/>
      <c r="K62" s="7"/>
      <c r="L62" s="7"/>
      <c r="M62" s="7"/>
      <c r="N62" s="7"/>
    </row>
    <row r="63" spans="2:14" ht="15.75" customHeight="1" x14ac:dyDescent="0.2">
      <c r="B63" s="33"/>
      <c r="C63" s="33"/>
      <c r="D63" s="33"/>
      <c r="E63" s="34"/>
      <c r="F63" s="35"/>
      <c r="G63" s="36"/>
      <c r="H63" s="37"/>
      <c r="J63" s="7"/>
      <c r="K63" s="7"/>
      <c r="L63" s="7"/>
      <c r="M63" s="7"/>
      <c r="N63" s="7"/>
    </row>
    <row r="64" spans="2:14" ht="15.75" customHeight="1" x14ac:dyDescent="0.2">
      <c r="B64" s="32" t="s">
        <v>93</v>
      </c>
      <c r="C64" s="33"/>
      <c r="D64" s="33"/>
      <c r="E64" s="34"/>
      <c r="F64" s="35"/>
      <c r="G64" s="36"/>
      <c r="H64" s="37"/>
      <c r="J64" s="7"/>
      <c r="K64" s="7"/>
      <c r="L64" s="7"/>
      <c r="M64" s="7"/>
      <c r="N64" s="7"/>
    </row>
    <row r="65" spans="2:14" ht="15.75" customHeight="1" x14ac:dyDescent="0.2">
      <c r="B65" s="32" t="s">
        <v>94</v>
      </c>
      <c r="C65" s="33"/>
      <c r="D65" s="33"/>
      <c r="E65" s="34"/>
      <c r="F65" s="35"/>
      <c r="G65" s="36"/>
      <c r="H65" s="37"/>
      <c r="J65" s="7"/>
      <c r="K65" s="7"/>
      <c r="L65" s="7"/>
      <c r="M65" s="7"/>
      <c r="N65" s="7"/>
    </row>
    <row r="66" spans="2:14" ht="15.75" customHeight="1" x14ac:dyDescent="0.2">
      <c r="B66" s="33" t="s">
        <v>95</v>
      </c>
      <c r="C66" s="33" t="s">
        <v>96</v>
      </c>
      <c r="D66" s="33"/>
      <c r="E66" s="34">
        <v>1049.556</v>
      </c>
      <c r="F66" s="35">
        <v>125.64</v>
      </c>
      <c r="G66" s="36">
        <v>1.9E-3</v>
      </c>
      <c r="H66" s="37"/>
    </row>
    <row r="67" spans="2:14" ht="15.75" customHeight="1" x14ac:dyDescent="0.2">
      <c r="B67" s="33"/>
      <c r="C67" s="33"/>
      <c r="D67" s="33"/>
      <c r="E67" s="34"/>
      <c r="F67" s="35"/>
      <c r="G67" s="36"/>
      <c r="H67" s="37"/>
      <c r="J67" s="3"/>
    </row>
    <row r="68" spans="2:14" ht="15.75" customHeight="1" x14ac:dyDescent="0.2">
      <c r="B68" s="44" t="s">
        <v>79</v>
      </c>
      <c r="C68" s="44"/>
      <c r="D68" s="44"/>
      <c r="E68" s="45"/>
      <c r="F68" s="39">
        <v>125.64</v>
      </c>
      <c r="G68" s="40">
        <v>1.9E-3</v>
      </c>
      <c r="H68" s="41"/>
    </row>
    <row r="69" spans="2:14" ht="15.75" customHeight="1" x14ac:dyDescent="0.2">
      <c r="B69" s="33"/>
      <c r="C69" s="33"/>
      <c r="D69" s="33"/>
      <c r="E69" s="34"/>
      <c r="F69" s="35"/>
      <c r="G69" s="36"/>
      <c r="H69" s="37"/>
    </row>
    <row r="70" spans="2:14" ht="15.75" customHeight="1" x14ac:dyDescent="0.2">
      <c r="B70" s="32" t="s">
        <v>97</v>
      </c>
      <c r="C70" s="33"/>
      <c r="D70" s="33"/>
      <c r="E70" s="34"/>
      <c r="F70" s="35"/>
      <c r="G70" s="36"/>
      <c r="H70" s="37"/>
    </row>
    <row r="71" spans="2:14" ht="15.75" customHeight="1" x14ac:dyDescent="0.2">
      <c r="B71" s="33" t="s">
        <v>98</v>
      </c>
      <c r="C71" s="33"/>
      <c r="D71" s="33"/>
      <c r="E71" s="34"/>
      <c r="F71" s="35">
        <v>3934.89</v>
      </c>
      <c r="G71" s="36">
        <v>5.8099999999999999E-2</v>
      </c>
      <c r="H71" s="37"/>
    </row>
    <row r="72" spans="2:14" ht="15.75" customHeight="1" x14ac:dyDescent="0.2">
      <c r="B72" s="32" t="s">
        <v>75</v>
      </c>
      <c r="C72" s="32"/>
      <c r="D72" s="32"/>
      <c r="E72" s="38"/>
      <c r="F72" s="39">
        <v>3934.89</v>
      </c>
      <c r="G72" s="40">
        <v>5.8099999999999999E-2</v>
      </c>
      <c r="H72" s="41"/>
    </row>
    <row r="73" spans="2:14" ht="15.75" customHeight="1" x14ac:dyDescent="0.2">
      <c r="B73" s="33"/>
      <c r="C73" s="33"/>
      <c r="D73" s="33"/>
      <c r="E73" s="34"/>
      <c r="F73" s="35"/>
      <c r="G73" s="36"/>
      <c r="H73" s="37"/>
    </row>
    <row r="74" spans="2:14" ht="15.75" customHeight="1" x14ac:dyDescent="0.2">
      <c r="B74" s="44" t="s">
        <v>79</v>
      </c>
      <c r="C74" s="44"/>
      <c r="D74" s="44"/>
      <c r="E74" s="45"/>
      <c r="F74" s="39">
        <v>3934.89</v>
      </c>
      <c r="G74" s="40">
        <v>5.8099999999999999E-2</v>
      </c>
      <c r="H74" s="41"/>
    </row>
    <row r="75" spans="2:14" ht="15.75" customHeight="1" x14ac:dyDescent="0.2">
      <c r="B75" s="33" t="s">
        <v>99</v>
      </c>
      <c r="C75" s="33"/>
      <c r="D75" s="33"/>
      <c r="E75" s="34"/>
      <c r="F75" s="83">
        <v>-558.41</v>
      </c>
      <c r="G75" s="84">
        <v>-8.3999999999999631E-3</v>
      </c>
      <c r="H75" s="37"/>
    </row>
    <row r="76" spans="2:14" ht="15.75" customHeight="1" x14ac:dyDescent="0.2">
      <c r="B76" s="46" t="s">
        <v>100</v>
      </c>
      <c r="C76" s="46"/>
      <c r="D76" s="46"/>
      <c r="E76" s="47"/>
      <c r="F76" s="48">
        <v>67756.97</v>
      </c>
      <c r="G76" s="49">
        <v>1</v>
      </c>
      <c r="H76" s="50"/>
    </row>
    <row r="77" spans="2:14" ht="15.75" customHeight="1" x14ac:dyDescent="0.2">
      <c r="B77" s="2"/>
    </row>
    <row r="78" spans="2:14" ht="15.75" customHeight="1" x14ac:dyDescent="0.2">
      <c r="B78" s="15" t="s">
        <v>101</v>
      </c>
    </row>
    <row r="79" spans="2:14" ht="15.75" customHeight="1" x14ac:dyDescent="0.2">
      <c r="B79" s="15" t="s">
        <v>102</v>
      </c>
      <c r="F79" s="62"/>
      <c r="G79" s="121"/>
    </row>
    <row r="81" spans="1:10" ht="15.75" customHeight="1" x14ac:dyDescent="0.2">
      <c r="B81" s="19" t="s">
        <v>292</v>
      </c>
      <c r="C81" s="76"/>
      <c r="D81" s="76"/>
      <c r="E81" s="17"/>
      <c r="F81" s="18">
        <v>2500</v>
      </c>
      <c r="G81" s="104">
        <v>3.6900000000000002E-2</v>
      </c>
      <c r="H81" s="105"/>
      <c r="J81" s="10"/>
    </row>
    <row r="82" spans="1:10" ht="15.75" customHeight="1" x14ac:dyDescent="0.2">
      <c r="B82" s="76" t="s">
        <v>715</v>
      </c>
      <c r="C82" s="76"/>
      <c r="D82" s="76"/>
      <c r="E82" s="17"/>
      <c r="F82" s="106">
        <v>2500</v>
      </c>
      <c r="G82" s="20">
        <v>3.6900000000000002E-2</v>
      </c>
      <c r="H82" s="105"/>
    </row>
    <row r="84" spans="1:10" ht="15.75" customHeight="1" x14ac:dyDescent="0.2">
      <c r="A84" s="7"/>
      <c r="B84" s="51" t="s">
        <v>103</v>
      </c>
      <c r="C84" s="85"/>
      <c r="D84" s="85"/>
      <c r="E84" s="85"/>
      <c r="F84" s="85"/>
      <c r="G84" s="52"/>
      <c r="H84" s="54"/>
    </row>
    <row r="85" spans="1:10" ht="15.75" customHeight="1" x14ac:dyDescent="0.2">
      <c r="A85" s="7"/>
      <c r="B85" s="55" t="s">
        <v>104</v>
      </c>
      <c r="C85" s="86"/>
      <c r="D85" s="86"/>
      <c r="E85" s="86"/>
      <c r="F85" s="86"/>
      <c r="G85" s="7"/>
      <c r="H85" s="57"/>
    </row>
    <row r="86" spans="1:10" ht="15.75" customHeight="1" x14ac:dyDescent="0.2">
      <c r="A86" s="7"/>
      <c r="B86" s="55" t="s">
        <v>105</v>
      </c>
      <c r="C86" s="86"/>
      <c r="D86" s="86"/>
      <c r="E86" s="86"/>
      <c r="F86" s="86"/>
      <c r="G86" s="7"/>
      <c r="H86" s="57"/>
    </row>
    <row r="87" spans="1:10" ht="15.75" customHeight="1" x14ac:dyDescent="0.2">
      <c r="A87" s="7"/>
      <c r="B87" s="87"/>
      <c r="C87" s="60">
        <v>46265</v>
      </c>
      <c r="D87" s="60">
        <v>46248</v>
      </c>
      <c r="E87" s="86"/>
      <c r="F87" s="86"/>
      <c r="G87" s="7"/>
      <c r="H87" s="57"/>
    </row>
    <row r="88" spans="1:10" ht="15.75" customHeight="1" x14ac:dyDescent="0.2">
      <c r="A88" s="7"/>
      <c r="B88" s="87" t="s">
        <v>106</v>
      </c>
      <c r="C88" s="61"/>
      <c r="D88" s="61"/>
      <c r="E88" s="86"/>
      <c r="F88" s="86"/>
      <c r="G88" s="7"/>
      <c r="H88" s="57"/>
    </row>
    <row r="89" spans="1:10" ht="15.75" customHeight="1" x14ac:dyDescent="0.2">
      <c r="A89" s="62"/>
      <c r="B89" s="87" t="s">
        <v>107</v>
      </c>
      <c r="C89" s="63">
        <v>1411.6641</v>
      </c>
      <c r="D89" s="63">
        <v>1408.5731000000001</v>
      </c>
      <c r="E89" s="86"/>
      <c r="F89" s="86"/>
      <c r="G89" s="7"/>
      <c r="H89" s="57"/>
    </row>
    <row r="90" spans="1:10" ht="15.75" customHeight="1" x14ac:dyDescent="0.2">
      <c r="A90" s="62"/>
      <c r="B90" s="87" t="s">
        <v>262</v>
      </c>
      <c r="C90" s="63">
        <v>1093.4115999999999</v>
      </c>
      <c r="D90" s="63">
        <v>1093.4115999999999</v>
      </c>
      <c r="E90" s="86"/>
      <c r="F90" s="86"/>
      <c r="G90" s="7"/>
      <c r="H90" s="57"/>
    </row>
    <row r="91" spans="1:10" ht="15.75" customHeight="1" x14ac:dyDescent="0.2">
      <c r="A91" s="62"/>
      <c r="B91" s="87" t="s">
        <v>263</v>
      </c>
      <c r="C91" s="63">
        <v>1030.8878999999999</v>
      </c>
      <c r="D91" s="63">
        <v>1030.5853999999999</v>
      </c>
      <c r="E91" s="86"/>
      <c r="F91" s="86"/>
      <c r="G91" s="7"/>
      <c r="H91" s="57"/>
    </row>
    <row r="92" spans="1:10" ht="15.75" customHeight="1" x14ac:dyDescent="0.2">
      <c r="A92" s="62"/>
      <c r="B92" s="87" t="s">
        <v>264</v>
      </c>
      <c r="C92" s="63">
        <v>1411.5778</v>
      </c>
      <c r="D92" s="63">
        <v>1408.5863999999999</v>
      </c>
      <c r="E92" s="86"/>
      <c r="F92" s="86"/>
      <c r="G92" s="7"/>
      <c r="H92" s="57"/>
    </row>
    <row r="93" spans="1:10" ht="15.75" customHeight="1" x14ac:dyDescent="0.2">
      <c r="A93" s="62"/>
      <c r="B93" s="87" t="s">
        <v>111</v>
      </c>
      <c r="C93" s="63">
        <v>1456.8021000000001</v>
      </c>
      <c r="D93" s="63">
        <v>1452.8486</v>
      </c>
      <c r="E93" s="86"/>
      <c r="F93" s="86"/>
      <c r="G93" s="7"/>
      <c r="H93" s="57"/>
    </row>
    <row r="94" spans="1:10" ht="15.75" customHeight="1" x14ac:dyDescent="0.2">
      <c r="A94" s="62"/>
      <c r="B94" s="87" t="s">
        <v>266</v>
      </c>
      <c r="C94" s="63">
        <v>1102.1316999999999</v>
      </c>
      <c r="D94" s="63">
        <v>1102.1316999999999</v>
      </c>
      <c r="E94" s="86"/>
      <c r="F94" s="86"/>
      <c r="G94" s="7"/>
      <c r="H94" s="57"/>
    </row>
    <row r="95" spans="1:10" ht="15.75" customHeight="1" x14ac:dyDescent="0.2">
      <c r="A95" s="62"/>
      <c r="B95" s="87" t="s">
        <v>267</v>
      </c>
      <c r="C95" s="63">
        <v>1102.8065999999999</v>
      </c>
      <c r="D95" s="63">
        <v>1102.4758999999999</v>
      </c>
      <c r="E95" s="86"/>
      <c r="F95" s="86"/>
      <c r="G95" s="7"/>
      <c r="H95" s="57"/>
    </row>
    <row r="96" spans="1:10" ht="15.75" customHeight="1" x14ac:dyDescent="0.2">
      <c r="A96" s="62"/>
      <c r="B96" s="87" t="s">
        <v>268</v>
      </c>
      <c r="C96" s="63">
        <v>1456.2131999999999</v>
      </c>
      <c r="D96" s="63">
        <v>1452.3616</v>
      </c>
      <c r="E96" s="86"/>
      <c r="F96" s="86"/>
      <c r="G96" s="7"/>
      <c r="H96" s="57"/>
    </row>
    <row r="97" spans="1:8" ht="15.75" customHeight="1" x14ac:dyDescent="0.2">
      <c r="A97" s="7"/>
      <c r="B97" s="55" t="s">
        <v>269</v>
      </c>
      <c r="C97" s="86"/>
      <c r="D97" s="86"/>
      <c r="E97" s="86"/>
      <c r="F97" s="86"/>
      <c r="G97" s="86"/>
      <c r="H97" s="57"/>
    </row>
    <row r="98" spans="1:8" ht="15.75" customHeight="1" x14ac:dyDescent="0.2">
      <c r="A98" s="7"/>
      <c r="B98" s="87" t="s">
        <v>270</v>
      </c>
      <c r="C98" s="61" t="s">
        <v>271</v>
      </c>
      <c r="D98" s="61" t="s">
        <v>272</v>
      </c>
      <c r="E98" s="61" t="s">
        <v>272</v>
      </c>
      <c r="F98" s="86"/>
      <c r="G98" s="86"/>
      <c r="H98" s="57"/>
    </row>
    <row r="99" spans="1:8" ht="15.75" customHeight="1" x14ac:dyDescent="0.2">
      <c r="A99" s="7"/>
      <c r="B99" s="87"/>
      <c r="C99" s="61"/>
      <c r="D99" s="61" t="s">
        <v>273</v>
      </c>
      <c r="E99" s="61" t="s">
        <v>93</v>
      </c>
      <c r="F99" s="86"/>
      <c r="G99" s="86"/>
      <c r="H99" s="57"/>
    </row>
    <row r="100" spans="1:8" ht="15.75" customHeight="1" x14ac:dyDescent="0.2">
      <c r="A100" s="7"/>
      <c r="B100" s="87" t="s">
        <v>266</v>
      </c>
      <c r="C100" s="98" t="s">
        <v>274</v>
      </c>
      <c r="D100" s="99">
        <v>6.5834315299999995</v>
      </c>
      <c r="E100" s="99">
        <v>6.5834315299999995</v>
      </c>
      <c r="F100" s="86"/>
      <c r="G100" s="86"/>
      <c r="H100" s="57"/>
    </row>
    <row r="101" spans="1:8" ht="15.75" customHeight="1" x14ac:dyDescent="0.2">
      <c r="A101" s="7"/>
      <c r="B101" s="87" t="s">
        <v>268</v>
      </c>
      <c r="C101" s="98" t="s">
        <v>274</v>
      </c>
      <c r="D101" s="99">
        <v>0.1</v>
      </c>
      <c r="E101" s="99">
        <v>0.1</v>
      </c>
      <c r="F101" s="86"/>
      <c r="G101" s="86"/>
      <c r="H101" s="57"/>
    </row>
    <row r="102" spans="1:8" ht="15.75" customHeight="1" x14ac:dyDescent="0.2">
      <c r="A102" s="7"/>
      <c r="B102" s="87" t="s">
        <v>267</v>
      </c>
      <c r="C102" s="98" t="s">
        <v>274</v>
      </c>
      <c r="D102" s="99">
        <v>6.2669827100000006</v>
      </c>
      <c r="E102" s="99">
        <v>6.2669827100000006</v>
      </c>
      <c r="F102" s="86"/>
      <c r="G102" s="86"/>
      <c r="H102" s="57"/>
    </row>
    <row r="103" spans="1:8" ht="15.75" customHeight="1" x14ac:dyDescent="0.2">
      <c r="A103" s="7"/>
      <c r="B103" s="87" t="s">
        <v>108</v>
      </c>
      <c r="C103" s="98" t="s">
        <v>274</v>
      </c>
      <c r="D103" s="99">
        <v>5.5067212799999989</v>
      </c>
      <c r="E103" s="99">
        <v>5.5067212799999989</v>
      </c>
      <c r="F103" s="86"/>
      <c r="G103" s="86"/>
      <c r="H103" s="57"/>
    </row>
    <row r="104" spans="1:8" ht="15.75" customHeight="1" x14ac:dyDescent="0.2">
      <c r="A104" s="7"/>
      <c r="B104" s="87" t="s">
        <v>264</v>
      </c>
      <c r="C104" s="98" t="s">
        <v>274</v>
      </c>
      <c r="D104" s="99">
        <v>0.1</v>
      </c>
      <c r="E104" s="99">
        <v>0.1</v>
      </c>
      <c r="F104" s="86"/>
      <c r="G104" s="86"/>
      <c r="H104" s="57"/>
    </row>
    <row r="105" spans="1:8" ht="15.75" customHeight="1" x14ac:dyDescent="0.2">
      <c r="A105" s="7"/>
      <c r="B105" s="87" t="s">
        <v>263</v>
      </c>
      <c r="C105" s="98" t="s">
        <v>274</v>
      </c>
      <c r="D105" s="99">
        <v>4.4140195999999996</v>
      </c>
      <c r="E105" s="99">
        <v>4.4140195999999996</v>
      </c>
      <c r="F105" s="86"/>
      <c r="G105" s="86"/>
      <c r="H105" s="57"/>
    </row>
    <row r="106" spans="1:8" ht="15.75" customHeight="1" x14ac:dyDescent="0.2">
      <c r="A106" s="7"/>
      <c r="B106" s="55" t="s">
        <v>116</v>
      </c>
      <c r="C106" s="86"/>
      <c r="D106" s="86"/>
      <c r="E106" s="86"/>
      <c r="F106" s="86"/>
      <c r="G106" s="7"/>
      <c r="H106" s="57"/>
    </row>
    <row r="107" spans="1:8" ht="15.75" customHeight="1" x14ac:dyDescent="0.2">
      <c r="A107" s="7"/>
      <c r="B107" s="55" t="s">
        <v>117</v>
      </c>
      <c r="C107" s="86"/>
      <c r="D107" s="86"/>
      <c r="E107" s="86"/>
      <c r="F107" s="7"/>
      <c r="G107" s="7"/>
      <c r="H107" s="57"/>
    </row>
    <row r="108" spans="1:8" ht="15.75" customHeight="1" x14ac:dyDescent="0.2">
      <c r="A108" s="7"/>
      <c r="B108" s="16" t="s">
        <v>275</v>
      </c>
      <c r="C108" s="86"/>
      <c r="D108" s="86"/>
      <c r="E108" s="86"/>
      <c r="F108" s="7"/>
      <c r="G108" s="7"/>
      <c r="H108" s="57"/>
    </row>
    <row r="109" spans="1:8" ht="15.75" customHeight="1" x14ac:dyDescent="0.2">
      <c r="A109" s="7"/>
      <c r="B109" s="16" t="s">
        <v>276</v>
      </c>
      <c r="C109" s="86"/>
      <c r="D109" s="86"/>
      <c r="E109" s="86"/>
      <c r="F109" s="7"/>
      <c r="G109" s="7"/>
      <c r="H109" s="57"/>
    </row>
    <row r="110" spans="1:8" ht="15.75" customHeight="1" x14ac:dyDescent="0.2">
      <c r="A110" s="7"/>
      <c r="B110" s="16" t="s">
        <v>277</v>
      </c>
      <c r="C110" s="86"/>
      <c r="D110" s="86"/>
      <c r="E110" s="86"/>
      <c r="F110" s="7"/>
      <c r="G110" s="7"/>
      <c r="H110" s="57"/>
    </row>
    <row r="111" spans="1:8" ht="15.75" customHeight="1" x14ac:dyDescent="0.2">
      <c r="B111" s="16" t="s">
        <v>278</v>
      </c>
      <c r="C111" s="86"/>
      <c r="D111" s="86"/>
      <c r="E111" s="86"/>
      <c r="F111" s="7"/>
      <c r="G111" s="7"/>
      <c r="H111" s="57"/>
    </row>
    <row r="112" spans="1:8" ht="15.75" customHeight="1" x14ac:dyDescent="0.2">
      <c r="B112" s="16" t="s">
        <v>279</v>
      </c>
      <c r="C112" s="86"/>
      <c r="D112" s="86"/>
      <c r="E112" s="86"/>
      <c r="F112" s="7"/>
      <c r="G112" s="7"/>
      <c r="H112" s="57"/>
    </row>
    <row r="113" spans="2:8" ht="29.25" customHeight="1" x14ac:dyDescent="0.2">
      <c r="B113" s="100" t="s">
        <v>280</v>
      </c>
      <c r="C113" s="100" t="s">
        <v>281</v>
      </c>
      <c r="D113" s="100" t="s">
        <v>282</v>
      </c>
      <c r="E113" s="100" t="s">
        <v>283</v>
      </c>
      <c r="F113" s="100" t="s">
        <v>284</v>
      </c>
      <c r="G113" s="2"/>
      <c r="H113" s="26"/>
    </row>
    <row r="114" spans="2:8" ht="15.75" customHeight="1" x14ac:dyDescent="0.2">
      <c r="B114" s="137" t="s">
        <v>587</v>
      </c>
      <c r="C114" s="101" t="s">
        <v>286</v>
      </c>
      <c r="D114" s="102" t="s">
        <v>287</v>
      </c>
      <c r="E114" s="103">
        <v>46356</v>
      </c>
      <c r="F114" s="17">
        <f>-F115</f>
        <v>-2500</v>
      </c>
      <c r="G114" s="2"/>
      <c r="H114" s="26"/>
    </row>
    <row r="115" spans="2:8" ht="20.25" customHeight="1" x14ac:dyDescent="0.2">
      <c r="B115" s="138"/>
      <c r="C115" s="101" t="s">
        <v>288</v>
      </c>
      <c r="D115" s="102" t="s">
        <v>289</v>
      </c>
      <c r="E115" s="103">
        <v>46266</v>
      </c>
      <c r="F115" s="17">
        <v>2500</v>
      </c>
      <c r="G115" s="2"/>
      <c r="H115" s="26"/>
    </row>
    <row r="116" spans="2:8" ht="15.75" customHeight="1" x14ac:dyDescent="0.2">
      <c r="B116" s="16" t="s">
        <v>290</v>
      </c>
      <c r="C116" s="86"/>
      <c r="D116" s="86"/>
      <c r="E116" s="86"/>
      <c r="F116" s="7"/>
      <c r="G116" s="7"/>
      <c r="H116" s="57"/>
    </row>
    <row r="117" spans="2:8" ht="15.75" customHeight="1" x14ac:dyDescent="0.2">
      <c r="B117" s="64" t="s">
        <v>118</v>
      </c>
      <c r="C117" s="86"/>
      <c r="D117" s="86"/>
      <c r="E117" s="86"/>
      <c r="F117" s="86"/>
      <c r="G117" s="7"/>
      <c r="H117" s="57"/>
    </row>
    <row r="118" spans="2:8" ht="15.75" customHeight="1" x14ac:dyDescent="0.2">
      <c r="B118" s="55" t="s">
        <v>588</v>
      </c>
      <c r="C118" s="7"/>
      <c r="D118" s="7"/>
      <c r="E118" s="7"/>
      <c r="F118" s="7"/>
      <c r="G118" s="7"/>
      <c r="H118" s="57"/>
    </row>
    <row r="119" spans="2:8" ht="15.75" customHeight="1" x14ac:dyDescent="0.2">
      <c r="B119" s="55" t="s">
        <v>120</v>
      </c>
      <c r="C119" s="86"/>
      <c r="D119" s="86"/>
      <c r="E119" s="86"/>
      <c r="F119" s="86"/>
      <c r="G119" s="7"/>
      <c r="H119" s="57"/>
    </row>
    <row r="120" spans="2:8" ht="15.75" customHeight="1" x14ac:dyDescent="0.2">
      <c r="B120" s="55" t="s">
        <v>121</v>
      </c>
      <c r="C120" s="86"/>
      <c r="D120" s="86"/>
      <c r="E120" s="86"/>
      <c r="F120" s="86"/>
      <c r="G120" s="7"/>
      <c r="H120" s="57"/>
    </row>
    <row r="121" spans="2:8" ht="15.75" customHeight="1" x14ac:dyDescent="0.2">
      <c r="B121" s="55" t="s">
        <v>589</v>
      </c>
      <c r="C121" s="86"/>
      <c r="D121" s="86"/>
      <c r="E121" s="86"/>
      <c r="F121" s="86"/>
      <c r="G121" s="86"/>
      <c r="H121" s="57"/>
    </row>
    <row r="122" spans="2:8" ht="15.75" customHeight="1" x14ac:dyDescent="0.2">
      <c r="B122" s="94"/>
      <c r="C122" s="95"/>
      <c r="D122" s="95"/>
      <c r="E122" s="95"/>
      <c r="F122" s="95"/>
      <c r="G122" s="95"/>
      <c r="H122" s="97"/>
    </row>
    <row r="124" spans="2:8" ht="15.75" customHeight="1" thickBot="1" x14ac:dyDescent="0.25"/>
    <row r="125" spans="2:8" ht="39.75" customHeight="1" thickBot="1" x14ac:dyDescent="0.3">
      <c r="B125" s="65" t="s">
        <v>122</v>
      </c>
      <c r="C125" s="66" t="s">
        <v>123</v>
      </c>
      <c r="D125" s="66" t="s">
        <v>124</v>
      </c>
      <c r="E125"/>
    </row>
    <row r="126" spans="2:8" ht="39.75" customHeight="1" x14ac:dyDescent="0.25">
      <c r="B126" s="88" t="s">
        <v>454</v>
      </c>
      <c r="C126" s="126"/>
      <c r="D126" s="68" t="s">
        <v>590</v>
      </c>
      <c r="E126"/>
    </row>
    <row r="127" spans="2:8" ht="39.75" customHeight="1" x14ac:dyDescent="0.25">
      <c r="B127" s="129" t="s">
        <v>591</v>
      </c>
      <c r="C127" s="127"/>
      <c r="D127" s="131"/>
      <c r="E127"/>
    </row>
    <row r="128" spans="2:8" ht="39.75" customHeight="1" x14ac:dyDescent="0.25">
      <c r="B128" s="129"/>
      <c r="C128" s="127"/>
      <c r="D128" s="131"/>
      <c r="E128"/>
    </row>
    <row r="129" spans="2:5" ht="39.75" customHeight="1" x14ac:dyDescent="0.25">
      <c r="B129" s="129"/>
      <c r="C129" s="127"/>
      <c r="D129" s="131"/>
      <c r="E129"/>
    </row>
    <row r="130" spans="2:5" ht="39.75" customHeight="1" thickBot="1" x14ac:dyDescent="0.3">
      <c r="B130" s="152"/>
      <c r="C130" s="128"/>
      <c r="D130" s="132"/>
      <c r="E130"/>
    </row>
    <row r="131" spans="2:5" ht="15.75" customHeight="1" x14ac:dyDescent="0.2">
      <c r="B131" s="9" t="s">
        <v>128</v>
      </c>
    </row>
    <row r="132" spans="2:5" ht="15.75" customHeight="1" x14ac:dyDescent="0.2">
      <c r="B132" s="9" t="s">
        <v>129</v>
      </c>
    </row>
    <row r="133" spans="2:5" ht="15.75" customHeight="1" x14ac:dyDescent="0.2">
      <c r="B133" s="9" t="s">
        <v>130</v>
      </c>
    </row>
    <row r="135" spans="2:5" ht="15.75" customHeight="1" x14ac:dyDescent="0.25">
      <c r="B135" s="133" t="s">
        <v>131</v>
      </c>
      <c r="C135" s="134"/>
      <c r="D135" s="134"/>
      <c r="E135" s="134"/>
    </row>
    <row r="136" spans="2:5" ht="30" customHeight="1" x14ac:dyDescent="0.25">
      <c r="B136" s="70" t="s">
        <v>132</v>
      </c>
      <c r="C136" s="135" t="s">
        <v>133</v>
      </c>
      <c r="D136" s="135" t="s">
        <v>134</v>
      </c>
      <c r="E136" s="135" t="s">
        <v>135</v>
      </c>
    </row>
    <row r="137" spans="2:5" ht="15.75" customHeight="1" x14ac:dyDescent="0.25">
      <c r="B137" s="70" t="s">
        <v>136</v>
      </c>
      <c r="C137" s="136"/>
      <c r="D137" s="136"/>
      <c r="E137" s="136"/>
    </row>
    <row r="138" spans="2:5" ht="15.75" customHeight="1" x14ac:dyDescent="0.25">
      <c r="B138" s="70" t="s">
        <v>137</v>
      </c>
      <c r="C138" s="71"/>
      <c r="D138" s="116" t="s">
        <v>457</v>
      </c>
      <c r="E138" s="72"/>
    </row>
    <row r="139" spans="2:5" ht="15.75" customHeight="1" x14ac:dyDescent="0.25">
      <c r="B139" s="70" t="s">
        <v>138</v>
      </c>
      <c r="C139" s="72"/>
      <c r="D139" s="73"/>
      <c r="E139" s="72"/>
    </row>
    <row r="140" spans="2:5" ht="15.75" customHeight="1" x14ac:dyDescent="0.25">
      <c r="B140" s="70" t="s">
        <v>139</v>
      </c>
      <c r="C140" s="74"/>
      <c r="D140" s="91"/>
      <c r="E140" s="72"/>
    </row>
    <row r="141" spans="2:5" ht="15.75" customHeight="1" x14ac:dyDescent="0.25">
      <c r="B141" s="14" t="s">
        <v>545</v>
      </c>
      <c r="C141" s="76"/>
      <c r="D141" s="72"/>
      <c r="E141" s="72"/>
    </row>
    <row r="142" spans="2:5" ht="15.75" customHeight="1" thickBot="1" x14ac:dyDescent="0.25"/>
    <row r="143" spans="2:5" ht="15.75" customHeight="1" thickBot="1" x14ac:dyDescent="0.25">
      <c r="B143" s="77"/>
      <c r="C143" s="78" t="s">
        <v>142</v>
      </c>
    </row>
    <row r="144" spans="2:5" ht="15.75" customHeight="1" thickBot="1" x14ac:dyDescent="0.25">
      <c r="B144" s="79" t="s">
        <v>143</v>
      </c>
      <c r="C144" s="92" t="s">
        <v>37</v>
      </c>
    </row>
    <row r="145" spans="2:3" ht="15.75" customHeight="1" thickBot="1" x14ac:dyDescent="0.25">
      <c r="B145" s="79" t="s">
        <v>144</v>
      </c>
      <c r="C145" s="81" t="s">
        <v>592</v>
      </c>
    </row>
    <row r="146" spans="2:3" ht="15.75" customHeight="1" thickBot="1" x14ac:dyDescent="0.25">
      <c r="B146" s="79" t="s">
        <v>146</v>
      </c>
      <c r="C146" s="82">
        <v>6.6110969385535396</v>
      </c>
    </row>
    <row r="147" spans="2:3" ht="15.75" customHeight="1" thickBot="1" x14ac:dyDescent="0.25">
      <c r="B147" s="79" t="s">
        <v>147</v>
      </c>
      <c r="C147" s="82" t="s">
        <v>716</v>
      </c>
    </row>
    <row r="148" spans="2:3" ht="15.75" customHeight="1" thickBot="1" x14ac:dyDescent="0.25">
      <c r="B148" s="79" t="s">
        <v>149</v>
      </c>
      <c r="C148" s="82" t="s">
        <v>593</v>
      </c>
    </row>
    <row r="149" spans="2:3" ht="15.75" customHeight="1" thickBot="1" x14ac:dyDescent="0.25">
      <c r="B149" s="79" t="s">
        <v>151</v>
      </c>
      <c r="C149" s="82" t="s">
        <v>152</v>
      </c>
    </row>
    <row r="150" spans="2:3" ht="15.75" customHeight="1" thickBot="1" x14ac:dyDescent="0.25">
      <c r="B150" s="124" t="s">
        <v>153</v>
      </c>
      <c r="C150" s="125"/>
    </row>
    <row r="151" spans="2:3" ht="15.75" customHeight="1" thickBot="1" x14ac:dyDescent="0.25">
      <c r="B151" s="124" t="s">
        <v>154</v>
      </c>
      <c r="C151" s="125"/>
    </row>
  </sheetData>
  <mergeCells count="10">
    <mergeCell ref="B150:C150"/>
    <mergeCell ref="B151:C151"/>
    <mergeCell ref="B114:B115"/>
    <mergeCell ref="C126:C130"/>
    <mergeCell ref="B127:B130"/>
    <mergeCell ref="D127:D130"/>
    <mergeCell ref="B135:E135"/>
    <mergeCell ref="C136:C137"/>
    <mergeCell ref="D136:D137"/>
    <mergeCell ref="E136:E137"/>
  </mergeCells>
  <hyperlinks>
    <hyperlink ref="G1" location="'Sheet1'!A1" display="Index" xr:uid="{3D79B96D-6C6C-4200-861D-911C53801E6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D39B-6F2D-49EA-83DE-ACA9AE79E9FC}">
  <dimension ref="A1:N190"/>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597</v>
      </c>
      <c r="C8" s="33" t="s">
        <v>598</v>
      </c>
      <c r="D8" s="33" t="s">
        <v>49</v>
      </c>
      <c r="E8" s="34">
        <v>12500</v>
      </c>
      <c r="F8" s="35">
        <v>13423.07</v>
      </c>
      <c r="G8" s="36">
        <v>7.7000000000000002E-3</v>
      </c>
      <c r="H8" s="37">
        <v>6.2826000000000007E-2</v>
      </c>
    </row>
    <row r="9" spans="2:8" ht="15.75" customHeight="1" x14ac:dyDescent="0.2">
      <c r="B9" s="33" t="s">
        <v>599</v>
      </c>
      <c r="C9" s="33" t="s">
        <v>600</v>
      </c>
      <c r="D9" s="33" t="s">
        <v>49</v>
      </c>
      <c r="E9" s="34">
        <v>760</v>
      </c>
      <c r="F9" s="35">
        <v>8179.12</v>
      </c>
      <c r="G9" s="36">
        <v>4.7000000000000002E-3</v>
      </c>
      <c r="H9" s="37">
        <v>5.6349999999999997E-2</v>
      </c>
    </row>
    <row r="10" spans="2:8" ht="15.75" customHeight="1" x14ac:dyDescent="0.2">
      <c r="B10" s="33" t="s">
        <v>601</v>
      </c>
      <c r="C10" s="33" t="s">
        <v>602</v>
      </c>
      <c r="D10" s="33" t="s">
        <v>49</v>
      </c>
      <c r="E10" s="34">
        <v>2500</v>
      </c>
      <c r="F10" s="35">
        <v>2529.65</v>
      </c>
      <c r="G10" s="36">
        <v>1.4E-3</v>
      </c>
      <c r="H10" s="37">
        <v>6.7605999999999999E-2</v>
      </c>
    </row>
    <row r="11" spans="2:8" ht="15.75" customHeight="1" x14ac:dyDescent="0.2">
      <c r="B11" s="32" t="s">
        <v>75</v>
      </c>
      <c r="C11" s="32"/>
      <c r="D11" s="32"/>
      <c r="E11" s="38"/>
      <c r="F11" s="39">
        <v>24131.84</v>
      </c>
      <c r="G11" s="40">
        <v>1.38E-2</v>
      </c>
      <c r="H11" s="41"/>
    </row>
    <row r="12" spans="2:8" ht="15.75" customHeight="1" x14ac:dyDescent="0.2">
      <c r="B12" s="33"/>
      <c r="C12" s="33"/>
      <c r="D12" s="33"/>
      <c r="E12" s="34"/>
      <c r="F12" s="35"/>
      <c r="G12" s="36"/>
      <c r="H12" s="37"/>
    </row>
    <row r="13" spans="2:8" ht="15.75" customHeight="1" x14ac:dyDescent="0.2">
      <c r="B13" s="32" t="s">
        <v>76</v>
      </c>
      <c r="C13" s="33"/>
      <c r="D13" s="33"/>
      <c r="E13" s="34"/>
      <c r="F13" s="35"/>
      <c r="G13" s="36"/>
      <c r="H13" s="37"/>
    </row>
    <row r="14" spans="2:8" ht="15.75" customHeight="1" x14ac:dyDescent="0.2">
      <c r="B14" s="32" t="s">
        <v>75</v>
      </c>
      <c r="C14" s="33"/>
      <c r="D14" s="33"/>
      <c r="E14" s="34"/>
      <c r="F14" s="42" t="s">
        <v>77</v>
      </c>
      <c r="G14" s="43" t="s">
        <v>77</v>
      </c>
      <c r="H14" s="37"/>
    </row>
    <row r="15" spans="2:8" ht="15.75" customHeight="1" x14ac:dyDescent="0.2">
      <c r="B15" s="33"/>
      <c r="C15" s="33"/>
      <c r="D15" s="33"/>
      <c r="E15" s="34"/>
      <c r="F15" s="35"/>
      <c r="G15" s="36"/>
      <c r="H15" s="37"/>
    </row>
    <row r="16" spans="2:8" ht="15.75" customHeight="1" x14ac:dyDescent="0.2">
      <c r="B16" s="32" t="s">
        <v>78</v>
      </c>
      <c r="C16" s="33"/>
      <c r="D16" s="33"/>
      <c r="E16" s="34"/>
      <c r="F16" s="35"/>
      <c r="G16" s="36"/>
      <c r="H16" s="37"/>
    </row>
    <row r="17" spans="2:8" ht="15.75" customHeight="1" x14ac:dyDescent="0.2">
      <c r="B17" s="32" t="s">
        <v>75</v>
      </c>
      <c r="C17" s="33"/>
      <c r="D17" s="33"/>
      <c r="E17" s="34"/>
      <c r="F17" s="42" t="s">
        <v>77</v>
      </c>
      <c r="G17" s="43" t="s">
        <v>77</v>
      </c>
      <c r="H17" s="37"/>
    </row>
    <row r="18" spans="2:8" ht="15.75" customHeight="1" x14ac:dyDescent="0.2">
      <c r="B18" s="33"/>
      <c r="C18" s="33"/>
      <c r="D18" s="33"/>
      <c r="E18" s="34"/>
      <c r="F18" s="35"/>
      <c r="G18" s="36"/>
      <c r="H18" s="37"/>
    </row>
    <row r="19" spans="2:8" ht="15.75" customHeight="1" x14ac:dyDescent="0.2">
      <c r="B19" s="44" t="s">
        <v>79</v>
      </c>
      <c r="C19" s="44"/>
      <c r="D19" s="44"/>
      <c r="E19" s="45"/>
      <c r="F19" s="39">
        <v>24131.84</v>
      </c>
      <c r="G19" s="40">
        <v>1.38E-2</v>
      </c>
      <c r="H19" s="41"/>
    </row>
    <row r="20" spans="2:8" ht="15.75" customHeight="1" x14ac:dyDescent="0.2">
      <c r="B20" s="33"/>
      <c r="C20" s="33"/>
      <c r="D20" s="33"/>
      <c r="E20" s="34"/>
      <c r="F20" s="35"/>
      <c r="G20" s="36"/>
      <c r="H20" s="37"/>
    </row>
    <row r="21" spans="2:8" ht="15.75" customHeight="1" x14ac:dyDescent="0.2">
      <c r="B21" s="32" t="s">
        <v>80</v>
      </c>
      <c r="C21" s="33"/>
      <c r="D21" s="33"/>
      <c r="E21" s="34"/>
      <c r="F21" s="35"/>
      <c r="G21" s="36"/>
      <c r="H21" s="37"/>
    </row>
    <row r="22" spans="2:8" ht="15.75" customHeight="1" x14ac:dyDescent="0.2">
      <c r="B22" s="33"/>
      <c r="C22" s="33"/>
      <c r="D22" s="33"/>
      <c r="E22" s="34"/>
      <c r="F22" s="35"/>
      <c r="G22" s="36"/>
      <c r="H22" s="37"/>
    </row>
    <row r="23" spans="2:8" ht="15.75" customHeight="1" x14ac:dyDescent="0.2">
      <c r="B23" s="32" t="s">
        <v>81</v>
      </c>
      <c r="C23" s="33"/>
      <c r="D23" s="33"/>
      <c r="E23" s="34"/>
      <c r="F23" s="35"/>
      <c r="G23" s="36"/>
      <c r="H23" s="37"/>
    </row>
    <row r="24" spans="2:8" ht="15.75" customHeight="1" x14ac:dyDescent="0.2">
      <c r="B24" s="33" t="s">
        <v>521</v>
      </c>
      <c r="C24" s="33" t="s">
        <v>603</v>
      </c>
      <c r="D24" s="33" t="s">
        <v>87</v>
      </c>
      <c r="E24" s="34">
        <v>10000</v>
      </c>
      <c r="F24" s="35">
        <v>49975.95</v>
      </c>
      <c r="G24" s="36">
        <v>2.86E-2</v>
      </c>
      <c r="H24" s="37">
        <v>5.8549999999999998E-2</v>
      </c>
    </row>
    <row r="25" spans="2:8" ht="15.75" customHeight="1" x14ac:dyDescent="0.2">
      <c r="B25" s="33" t="s">
        <v>88</v>
      </c>
      <c r="C25" s="33" t="s">
        <v>604</v>
      </c>
      <c r="D25" s="33" t="s">
        <v>84</v>
      </c>
      <c r="E25" s="34">
        <v>8000</v>
      </c>
      <c r="F25" s="35">
        <v>39642.800000000003</v>
      </c>
      <c r="G25" s="36">
        <v>2.2700000000000001E-2</v>
      </c>
      <c r="H25" s="37">
        <v>6.3246999999999998E-2</v>
      </c>
    </row>
    <row r="26" spans="2:8" ht="15.75" customHeight="1" x14ac:dyDescent="0.2">
      <c r="B26" s="33" t="s">
        <v>241</v>
      </c>
      <c r="C26" s="33" t="s">
        <v>605</v>
      </c>
      <c r="D26" s="33" t="s">
        <v>84</v>
      </c>
      <c r="E26" s="34">
        <v>7000</v>
      </c>
      <c r="F26" s="35">
        <v>34953.279999999999</v>
      </c>
      <c r="G26" s="36">
        <v>0.02</v>
      </c>
      <c r="H26" s="37">
        <v>6.0990999999999997E-2</v>
      </c>
    </row>
    <row r="27" spans="2:8" ht="15.75" customHeight="1" x14ac:dyDescent="0.2">
      <c r="B27" s="33" t="s">
        <v>606</v>
      </c>
      <c r="C27" s="33" t="s">
        <v>607</v>
      </c>
      <c r="D27" s="33" t="s">
        <v>84</v>
      </c>
      <c r="E27" s="34">
        <v>6000</v>
      </c>
      <c r="F27" s="35">
        <v>29965.11</v>
      </c>
      <c r="G27" s="36">
        <v>1.7100000000000001E-2</v>
      </c>
      <c r="H27" s="37">
        <v>6.0713000000000003E-2</v>
      </c>
    </row>
    <row r="28" spans="2:8" ht="15.75" customHeight="1" x14ac:dyDescent="0.2">
      <c r="B28" s="33" t="s">
        <v>249</v>
      </c>
      <c r="C28" s="33" t="s">
        <v>608</v>
      </c>
      <c r="D28" s="33" t="s">
        <v>84</v>
      </c>
      <c r="E28" s="34">
        <v>6000</v>
      </c>
      <c r="F28" s="35">
        <v>29960.639999999999</v>
      </c>
      <c r="G28" s="36">
        <v>1.7100000000000001E-2</v>
      </c>
      <c r="H28" s="37">
        <v>5.9938999999999999E-2</v>
      </c>
    </row>
    <row r="29" spans="2:8" ht="15.75" customHeight="1" x14ac:dyDescent="0.2">
      <c r="B29" s="33" t="s">
        <v>400</v>
      </c>
      <c r="C29" s="33" t="s">
        <v>609</v>
      </c>
      <c r="D29" s="33" t="s">
        <v>84</v>
      </c>
      <c r="E29" s="34">
        <v>6000</v>
      </c>
      <c r="F29" s="35">
        <v>29920.14</v>
      </c>
      <c r="G29" s="36">
        <v>1.7100000000000001E-2</v>
      </c>
      <c r="H29" s="37">
        <v>6.0888999999999999E-2</v>
      </c>
    </row>
    <row r="30" spans="2:8" ht="15.75" customHeight="1" x14ac:dyDescent="0.2">
      <c r="B30" s="33" t="s">
        <v>249</v>
      </c>
      <c r="C30" s="33" t="s">
        <v>610</v>
      </c>
      <c r="D30" s="33" t="s">
        <v>84</v>
      </c>
      <c r="E30" s="34">
        <v>6000</v>
      </c>
      <c r="F30" s="35">
        <v>29601.54</v>
      </c>
      <c r="G30" s="36">
        <v>1.6899999999999998E-2</v>
      </c>
      <c r="H30" s="37">
        <v>6.3808000000000004E-2</v>
      </c>
    </row>
    <row r="31" spans="2:8" ht="15.75" customHeight="1" x14ac:dyDescent="0.2">
      <c r="B31" s="33" t="s">
        <v>412</v>
      </c>
      <c r="C31" s="33" t="s">
        <v>611</v>
      </c>
      <c r="D31" s="33" t="s">
        <v>84</v>
      </c>
      <c r="E31" s="34">
        <v>5000</v>
      </c>
      <c r="F31" s="35">
        <v>24871.23</v>
      </c>
      <c r="G31" s="36">
        <v>1.4200000000000001E-2</v>
      </c>
      <c r="H31" s="37">
        <v>6.2994999999999995E-2</v>
      </c>
    </row>
    <row r="32" spans="2:8" ht="15.75" customHeight="1" x14ac:dyDescent="0.2">
      <c r="B32" s="33" t="s">
        <v>241</v>
      </c>
      <c r="C32" s="33" t="s">
        <v>612</v>
      </c>
      <c r="D32" s="33" t="s">
        <v>84</v>
      </c>
      <c r="E32" s="34">
        <v>4500</v>
      </c>
      <c r="F32" s="35">
        <v>22462.47</v>
      </c>
      <c r="G32" s="36">
        <v>1.2800000000000001E-2</v>
      </c>
      <c r="H32" s="37">
        <v>6.0983999999999997E-2</v>
      </c>
    </row>
    <row r="33" spans="2:8" ht="15.75" customHeight="1" x14ac:dyDescent="0.2">
      <c r="B33" s="33" t="s">
        <v>82</v>
      </c>
      <c r="C33" s="33" t="s">
        <v>613</v>
      </c>
      <c r="D33" s="33" t="s">
        <v>84</v>
      </c>
      <c r="E33" s="34">
        <v>4000</v>
      </c>
      <c r="F33" s="35">
        <v>20000</v>
      </c>
      <c r="G33" s="36">
        <v>1.14E-2</v>
      </c>
      <c r="H33" s="37">
        <v>5.1685000000000002E-2</v>
      </c>
    </row>
    <row r="34" spans="2:8" ht="15.75" customHeight="1" x14ac:dyDescent="0.2">
      <c r="B34" s="33" t="s">
        <v>254</v>
      </c>
      <c r="C34" s="33" t="s">
        <v>614</v>
      </c>
      <c r="D34" s="33" t="s">
        <v>84</v>
      </c>
      <c r="E34" s="34">
        <v>4000</v>
      </c>
      <c r="F34" s="35">
        <v>19953.48</v>
      </c>
      <c r="G34" s="36">
        <v>1.14E-2</v>
      </c>
      <c r="H34" s="37">
        <v>6.0783999999999998E-2</v>
      </c>
    </row>
    <row r="35" spans="2:8" ht="15.75" customHeight="1" x14ac:dyDescent="0.2">
      <c r="B35" s="33" t="s">
        <v>241</v>
      </c>
      <c r="C35" s="33" t="s">
        <v>615</v>
      </c>
      <c r="D35" s="33" t="s">
        <v>84</v>
      </c>
      <c r="E35" s="34">
        <v>3000</v>
      </c>
      <c r="F35" s="35">
        <v>14985.17</v>
      </c>
      <c r="G35" s="36">
        <v>8.6E-3</v>
      </c>
      <c r="H35" s="37">
        <v>6.0254000000000002E-2</v>
      </c>
    </row>
    <row r="36" spans="2:8" ht="15.75" customHeight="1" x14ac:dyDescent="0.2">
      <c r="B36" s="33" t="s">
        <v>606</v>
      </c>
      <c r="C36" s="33" t="s">
        <v>616</v>
      </c>
      <c r="D36" s="33" t="s">
        <v>84</v>
      </c>
      <c r="E36" s="34">
        <v>3000</v>
      </c>
      <c r="F36" s="35">
        <v>14781.18</v>
      </c>
      <c r="G36" s="36">
        <v>8.5000000000000006E-3</v>
      </c>
      <c r="H36" s="37">
        <v>6.5101999999999993E-2</v>
      </c>
    </row>
    <row r="37" spans="2:8" ht="15.75" customHeight="1" x14ac:dyDescent="0.2">
      <c r="B37" s="33" t="s">
        <v>404</v>
      </c>
      <c r="C37" s="33" t="s">
        <v>617</v>
      </c>
      <c r="D37" s="33" t="s">
        <v>84</v>
      </c>
      <c r="E37" s="34">
        <v>2500</v>
      </c>
      <c r="F37" s="35">
        <v>12481.31</v>
      </c>
      <c r="G37" s="36">
        <v>7.1000000000000004E-3</v>
      </c>
      <c r="H37" s="37">
        <v>6.0741999999999997E-2</v>
      </c>
    </row>
    <row r="38" spans="2:8" ht="15.75" customHeight="1" x14ac:dyDescent="0.2">
      <c r="B38" s="33" t="s">
        <v>404</v>
      </c>
      <c r="C38" s="33" t="s">
        <v>618</v>
      </c>
      <c r="D38" s="33" t="s">
        <v>84</v>
      </c>
      <c r="E38" s="34">
        <v>2000</v>
      </c>
      <c r="F38" s="35">
        <v>9974.7900000000009</v>
      </c>
      <c r="G38" s="36">
        <v>5.7000000000000002E-3</v>
      </c>
      <c r="H38" s="37">
        <v>6.1498999999999998E-2</v>
      </c>
    </row>
    <row r="39" spans="2:8" ht="15.75" customHeight="1" x14ac:dyDescent="0.2">
      <c r="B39" s="33" t="s">
        <v>241</v>
      </c>
      <c r="C39" s="33" t="s">
        <v>619</v>
      </c>
      <c r="D39" s="33" t="s">
        <v>84</v>
      </c>
      <c r="E39" s="34">
        <v>2000</v>
      </c>
      <c r="F39" s="35">
        <v>9974.69</v>
      </c>
      <c r="G39" s="36">
        <v>5.7000000000000002E-3</v>
      </c>
      <c r="H39" s="37">
        <v>6.1744E-2</v>
      </c>
    </row>
    <row r="40" spans="2:8" ht="15.75" customHeight="1" x14ac:dyDescent="0.2">
      <c r="B40" s="33" t="s">
        <v>82</v>
      </c>
      <c r="C40" s="33" t="s">
        <v>620</v>
      </c>
      <c r="D40" s="33" t="s">
        <v>84</v>
      </c>
      <c r="E40" s="34">
        <v>2000</v>
      </c>
      <c r="F40" s="35">
        <v>9949.2999999999993</v>
      </c>
      <c r="G40" s="36">
        <v>5.7000000000000002E-3</v>
      </c>
      <c r="H40" s="37">
        <v>6.1998999999999999E-2</v>
      </c>
    </row>
    <row r="41" spans="2:8" ht="15.75" customHeight="1" x14ac:dyDescent="0.2">
      <c r="B41" s="33" t="s">
        <v>404</v>
      </c>
      <c r="C41" s="33" t="s">
        <v>621</v>
      </c>
      <c r="D41" s="33" t="s">
        <v>84</v>
      </c>
      <c r="E41" s="34">
        <v>2000</v>
      </c>
      <c r="F41" s="35">
        <v>9922.75</v>
      </c>
      <c r="G41" s="36">
        <v>5.7000000000000002E-3</v>
      </c>
      <c r="H41" s="37">
        <v>6.3149999999999998E-2</v>
      </c>
    </row>
    <row r="42" spans="2:8" ht="15.75" customHeight="1" x14ac:dyDescent="0.2">
      <c r="B42" s="33" t="s">
        <v>241</v>
      </c>
      <c r="C42" s="33" t="s">
        <v>622</v>
      </c>
      <c r="D42" s="33" t="s">
        <v>84</v>
      </c>
      <c r="E42" s="34">
        <v>2000</v>
      </c>
      <c r="F42" s="35">
        <v>9884.91</v>
      </c>
      <c r="G42" s="36">
        <v>5.7000000000000002E-3</v>
      </c>
      <c r="H42" s="37">
        <v>6.4392000000000005E-2</v>
      </c>
    </row>
    <row r="43" spans="2:8" ht="15.75" customHeight="1" x14ac:dyDescent="0.2">
      <c r="B43" s="33" t="s">
        <v>88</v>
      </c>
      <c r="C43" s="33" t="s">
        <v>623</v>
      </c>
      <c r="D43" s="33" t="s">
        <v>84</v>
      </c>
      <c r="E43" s="34">
        <v>2000</v>
      </c>
      <c r="F43" s="35">
        <v>9884.81</v>
      </c>
      <c r="G43" s="36">
        <v>5.7000000000000002E-3</v>
      </c>
      <c r="H43" s="37">
        <v>6.4449000000000006E-2</v>
      </c>
    </row>
    <row r="44" spans="2:8" ht="15.75" customHeight="1" x14ac:dyDescent="0.2">
      <c r="B44" s="33" t="s">
        <v>245</v>
      </c>
      <c r="C44" s="33" t="s">
        <v>584</v>
      </c>
      <c r="D44" s="33" t="s">
        <v>430</v>
      </c>
      <c r="E44" s="34">
        <v>1700</v>
      </c>
      <c r="F44" s="35">
        <v>8478.84</v>
      </c>
      <c r="G44" s="36">
        <v>4.7999999999999996E-3</v>
      </c>
      <c r="H44" s="37">
        <v>6.0753000000000001E-2</v>
      </c>
    </row>
    <row r="45" spans="2:8" ht="15.75" customHeight="1" x14ac:dyDescent="0.2">
      <c r="B45" s="33" t="s">
        <v>88</v>
      </c>
      <c r="C45" s="33" t="s">
        <v>624</v>
      </c>
      <c r="D45" s="33" t="s">
        <v>84</v>
      </c>
      <c r="E45" s="34">
        <v>1000</v>
      </c>
      <c r="F45" s="35">
        <v>4963.8999999999996</v>
      </c>
      <c r="G45" s="36">
        <v>2.8E-3</v>
      </c>
      <c r="H45" s="37">
        <v>6.3201999999999994E-2</v>
      </c>
    </row>
    <row r="46" spans="2:8" ht="15.75" customHeight="1" x14ac:dyDescent="0.2">
      <c r="B46" s="33" t="s">
        <v>387</v>
      </c>
      <c r="C46" s="33" t="s">
        <v>625</v>
      </c>
      <c r="D46" s="33" t="s">
        <v>84</v>
      </c>
      <c r="E46" s="34">
        <v>1000</v>
      </c>
      <c r="F46" s="35">
        <v>4939.24</v>
      </c>
      <c r="G46" s="36">
        <v>2.8E-3</v>
      </c>
      <c r="H46" s="37">
        <v>6.4151E-2</v>
      </c>
    </row>
    <row r="47" spans="2:8" ht="15.75" customHeight="1" x14ac:dyDescent="0.2">
      <c r="B47" s="33" t="s">
        <v>88</v>
      </c>
      <c r="C47" s="33" t="s">
        <v>531</v>
      </c>
      <c r="D47" s="33" t="s">
        <v>84</v>
      </c>
      <c r="E47" s="34">
        <v>1000</v>
      </c>
      <c r="F47" s="35">
        <v>4938.96</v>
      </c>
      <c r="G47" s="36">
        <v>2.8E-3</v>
      </c>
      <c r="H47" s="37">
        <v>6.4448000000000005E-2</v>
      </c>
    </row>
    <row r="48" spans="2:8" ht="15.75" customHeight="1" x14ac:dyDescent="0.2">
      <c r="B48" s="33" t="s">
        <v>245</v>
      </c>
      <c r="C48" s="33" t="s">
        <v>626</v>
      </c>
      <c r="D48" s="33" t="s">
        <v>87</v>
      </c>
      <c r="E48" s="34">
        <v>500</v>
      </c>
      <c r="F48" s="35">
        <v>2496.3200000000002</v>
      </c>
      <c r="G48" s="36">
        <v>1.4E-3</v>
      </c>
      <c r="H48" s="37">
        <v>5.9866999999999997E-2</v>
      </c>
    </row>
    <row r="49" spans="2:8" ht="15.75" customHeight="1" x14ac:dyDescent="0.2">
      <c r="B49" s="33" t="s">
        <v>627</v>
      </c>
      <c r="C49" s="33" t="s">
        <v>628</v>
      </c>
      <c r="D49" s="33" t="s">
        <v>527</v>
      </c>
      <c r="E49" s="34">
        <v>500</v>
      </c>
      <c r="F49" s="35">
        <v>2494.12</v>
      </c>
      <c r="G49" s="36">
        <v>1.4E-3</v>
      </c>
      <c r="H49" s="37">
        <v>6.1490999999999997E-2</v>
      </c>
    </row>
    <row r="50" spans="2:8" ht="15.75" customHeight="1" x14ac:dyDescent="0.2">
      <c r="B50" s="33" t="s">
        <v>241</v>
      </c>
      <c r="C50" s="33" t="s">
        <v>629</v>
      </c>
      <c r="D50" s="33" t="s">
        <v>84</v>
      </c>
      <c r="E50" s="34">
        <v>500</v>
      </c>
      <c r="F50" s="35">
        <v>2491.5700000000002</v>
      </c>
      <c r="G50" s="36">
        <v>1.4E-3</v>
      </c>
      <c r="H50" s="37">
        <v>6.1755999999999998E-2</v>
      </c>
    </row>
    <row r="51" spans="2:8" ht="15.75" customHeight="1" x14ac:dyDescent="0.2">
      <c r="B51" s="32" t="s">
        <v>75</v>
      </c>
      <c r="C51" s="32"/>
      <c r="D51" s="32"/>
      <c r="E51" s="38"/>
      <c r="F51" s="39">
        <v>463948.5</v>
      </c>
      <c r="G51" s="40">
        <v>0.26529999999999998</v>
      </c>
      <c r="H51" s="41"/>
    </row>
    <row r="52" spans="2:8" ht="15.75" customHeight="1" x14ac:dyDescent="0.2">
      <c r="B52" s="33"/>
      <c r="C52" s="33"/>
      <c r="D52" s="33"/>
      <c r="E52" s="34"/>
      <c r="F52" s="35"/>
      <c r="G52" s="36"/>
      <c r="H52" s="37"/>
    </row>
    <row r="53" spans="2:8" ht="15.75" customHeight="1" x14ac:dyDescent="0.2">
      <c r="B53" s="32" t="s">
        <v>90</v>
      </c>
      <c r="C53" s="33"/>
      <c r="D53" s="33"/>
      <c r="E53" s="34"/>
      <c r="F53" s="35"/>
      <c r="G53" s="36"/>
      <c r="H53" s="37"/>
    </row>
    <row r="54" spans="2:8" ht="15.75" customHeight="1" x14ac:dyDescent="0.2">
      <c r="B54" s="33" t="s">
        <v>630</v>
      </c>
      <c r="C54" s="33" t="s">
        <v>631</v>
      </c>
      <c r="D54" s="33" t="s">
        <v>84</v>
      </c>
      <c r="E54" s="34">
        <v>10000</v>
      </c>
      <c r="F54" s="35">
        <v>49991.7</v>
      </c>
      <c r="G54" s="36">
        <v>2.86E-2</v>
      </c>
      <c r="H54" s="37">
        <v>6.0600000000000001E-2</v>
      </c>
    </row>
    <row r="55" spans="2:8" ht="15.75" customHeight="1" x14ac:dyDescent="0.2">
      <c r="B55" s="33" t="s">
        <v>632</v>
      </c>
      <c r="C55" s="33" t="s">
        <v>633</v>
      </c>
      <c r="D55" s="33" t="s">
        <v>84</v>
      </c>
      <c r="E55" s="34">
        <v>10000</v>
      </c>
      <c r="F55" s="35">
        <v>49983.3</v>
      </c>
      <c r="G55" s="36">
        <v>2.86E-2</v>
      </c>
      <c r="H55" s="37">
        <v>6.0975000000000001E-2</v>
      </c>
    </row>
    <row r="56" spans="2:8" ht="15.75" customHeight="1" x14ac:dyDescent="0.2">
      <c r="B56" s="33" t="s">
        <v>634</v>
      </c>
      <c r="C56" s="33" t="s">
        <v>635</v>
      </c>
      <c r="D56" s="33" t="s">
        <v>84</v>
      </c>
      <c r="E56" s="34">
        <v>10000</v>
      </c>
      <c r="F56" s="35">
        <v>49850.1</v>
      </c>
      <c r="G56" s="36">
        <v>2.8500000000000001E-2</v>
      </c>
      <c r="H56" s="37">
        <v>6.8609000000000003E-2</v>
      </c>
    </row>
    <row r="57" spans="2:8" ht="15.75" customHeight="1" x14ac:dyDescent="0.2">
      <c r="B57" s="33" t="s">
        <v>636</v>
      </c>
      <c r="C57" s="33" t="s">
        <v>637</v>
      </c>
      <c r="D57" s="33" t="s">
        <v>87</v>
      </c>
      <c r="E57" s="34">
        <v>9000</v>
      </c>
      <c r="F57" s="35">
        <v>44870.45</v>
      </c>
      <c r="G57" s="36">
        <v>2.5700000000000001E-2</v>
      </c>
      <c r="H57" s="37">
        <v>6.2003000000000003E-2</v>
      </c>
    </row>
    <row r="58" spans="2:8" ht="15.75" customHeight="1" x14ac:dyDescent="0.2">
      <c r="B58" s="33" t="s">
        <v>638</v>
      </c>
      <c r="C58" s="33" t="s">
        <v>639</v>
      </c>
      <c r="D58" s="33" t="s">
        <v>430</v>
      </c>
      <c r="E58" s="34">
        <v>7500</v>
      </c>
      <c r="F58" s="35">
        <v>37442.81</v>
      </c>
      <c r="G58" s="36">
        <v>2.1399999999999999E-2</v>
      </c>
      <c r="H58" s="37">
        <v>6.1941999999999997E-2</v>
      </c>
    </row>
    <row r="59" spans="2:8" ht="15.75" customHeight="1" x14ac:dyDescent="0.2">
      <c r="B59" s="33" t="s">
        <v>640</v>
      </c>
      <c r="C59" s="33" t="s">
        <v>641</v>
      </c>
      <c r="D59" s="33" t="s">
        <v>84</v>
      </c>
      <c r="E59" s="34">
        <v>7000</v>
      </c>
      <c r="F59" s="35">
        <v>34958.42</v>
      </c>
      <c r="G59" s="36">
        <v>0.02</v>
      </c>
      <c r="H59" s="37">
        <v>6.2018999999999998E-2</v>
      </c>
    </row>
    <row r="60" spans="2:8" ht="15.75" customHeight="1" x14ac:dyDescent="0.2">
      <c r="B60" s="33" t="s">
        <v>423</v>
      </c>
      <c r="C60" s="33" t="s">
        <v>642</v>
      </c>
      <c r="D60" s="33" t="s">
        <v>84</v>
      </c>
      <c r="E60" s="34">
        <v>7000</v>
      </c>
      <c r="F60" s="35">
        <v>34940.639999999999</v>
      </c>
      <c r="G60" s="36">
        <v>0.02</v>
      </c>
      <c r="H60" s="37">
        <v>6.2009000000000002E-2</v>
      </c>
    </row>
    <row r="61" spans="2:8" ht="15.75" customHeight="1" x14ac:dyDescent="0.2">
      <c r="B61" s="33" t="s">
        <v>632</v>
      </c>
      <c r="C61" s="33" t="s">
        <v>643</v>
      </c>
      <c r="D61" s="33" t="s">
        <v>84</v>
      </c>
      <c r="E61" s="34">
        <v>6000</v>
      </c>
      <c r="F61" s="35">
        <v>29960.61</v>
      </c>
      <c r="G61" s="36">
        <v>1.7100000000000001E-2</v>
      </c>
      <c r="H61" s="37">
        <v>5.9984000000000003E-2</v>
      </c>
    </row>
    <row r="62" spans="2:8" ht="15.75" customHeight="1" x14ac:dyDescent="0.2">
      <c r="B62" s="33" t="s">
        <v>644</v>
      </c>
      <c r="C62" s="33" t="s">
        <v>645</v>
      </c>
      <c r="D62" s="33" t="s">
        <v>84</v>
      </c>
      <c r="E62" s="34">
        <v>5500</v>
      </c>
      <c r="F62" s="35">
        <v>27464.86</v>
      </c>
      <c r="G62" s="36">
        <v>1.5699999999999999E-2</v>
      </c>
      <c r="H62" s="37">
        <v>6.6750000000000004E-2</v>
      </c>
    </row>
    <row r="63" spans="2:8" ht="15.75" customHeight="1" x14ac:dyDescent="0.2">
      <c r="B63" s="33" t="s">
        <v>638</v>
      </c>
      <c r="C63" s="33" t="s">
        <v>646</v>
      </c>
      <c r="D63" s="33" t="s">
        <v>430</v>
      </c>
      <c r="E63" s="34">
        <v>5000</v>
      </c>
      <c r="F63" s="35">
        <v>24987.45</v>
      </c>
      <c r="G63" s="36">
        <v>1.43E-2</v>
      </c>
      <c r="H63" s="37">
        <v>6.1168E-2</v>
      </c>
    </row>
    <row r="64" spans="2:8" ht="15.75" customHeight="1" x14ac:dyDescent="0.2">
      <c r="B64" s="33" t="s">
        <v>594</v>
      </c>
      <c r="C64" s="33" t="s">
        <v>647</v>
      </c>
      <c r="D64" s="33" t="s">
        <v>87</v>
      </c>
      <c r="E64" s="34">
        <v>5000</v>
      </c>
      <c r="F64" s="35">
        <v>24966.080000000002</v>
      </c>
      <c r="G64" s="36">
        <v>1.43E-2</v>
      </c>
      <c r="H64" s="37">
        <v>6.1996999999999997E-2</v>
      </c>
    </row>
    <row r="65" spans="2:14" ht="15.75" customHeight="1" x14ac:dyDescent="0.2">
      <c r="B65" s="33" t="s">
        <v>648</v>
      </c>
      <c r="C65" s="33" t="s">
        <v>649</v>
      </c>
      <c r="D65" s="33" t="s">
        <v>84</v>
      </c>
      <c r="E65" s="34">
        <v>5000</v>
      </c>
      <c r="F65" s="35">
        <v>24920.58</v>
      </c>
      <c r="G65" s="36">
        <v>1.43E-2</v>
      </c>
      <c r="H65" s="37">
        <v>6.8429000000000004E-2</v>
      </c>
    </row>
    <row r="66" spans="2:14" ht="15.75" customHeight="1" x14ac:dyDescent="0.2">
      <c r="B66" s="33" t="s">
        <v>650</v>
      </c>
      <c r="C66" s="33" t="s">
        <v>651</v>
      </c>
      <c r="D66" s="33" t="s">
        <v>84</v>
      </c>
      <c r="E66" s="34">
        <v>5000</v>
      </c>
      <c r="F66" s="35">
        <v>24780.48</v>
      </c>
      <c r="G66" s="36">
        <v>1.4200000000000001E-2</v>
      </c>
      <c r="H66" s="37">
        <v>6.3405000000000003E-2</v>
      </c>
    </row>
    <row r="67" spans="2:14" ht="15.75" customHeight="1" x14ac:dyDescent="0.2">
      <c r="B67" s="33" t="s">
        <v>650</v>
      </c>
      <c r="C67" s="33" t="s">
        <v>652</v>
      </c>
      <c r="D67" s="33" t="s">
        <v>84</v>
      </c>
      <c r="E67" s="34">
        <v>5000</v>
      </c>
      <c r="F67" s="35">
        <v>24638.9</v>
      </c>
      <c r="G67" s="36">
        <v>1.41E-2</v>
      </c>
      <c r="H67" s="37">
        <v>6.4451999999999995E-2</v>
      </c>
    </row>
    <row r="68" spans="2:14" ht="15.75" customHeight="1" x14ac:dyDescent="0.2">
      <c r="B68" s="33" t="s">
        <v>634</v>
      </c>
      <c r="C68" s="33" t="s">
        <v>653</v>
      </c>
      <c r="D68" s="33" t="s">
        <v>84</v>
      </c>
      <c r="E68" s="34">
        <v>5000</v>
      </c>
      <c r="F68" s="35">
        <v>24636.38</v>
      </c>
      <c r="G68" s="36">
        <v>1.41E-2</v>
      </c>
      <c r="H68" s="37">
        <v>7.3801000000000005E-2</v>
      </c>
      <c r="J68" s="3"/>
    </row>
    <row r="69" spans="2:14" ht="15.75" customHeight="1" x14ac:dyDescent="0.2">
      <c r="B69" s="33" t="s">
        <v>648</v>
      </c>
      <c r="C69" s="33" t="s">
        <v>654</v>
      </c>
      <c r="D69" s="33" t="s">
        <v>84</v>
      </c>
      <c r="E69" s="34">
        <v>5000</v>
      </c>
      <c r="F69" s="35">
        <v>24619.1</v>
      </c>
      <c r="G69" s="36">
        <v>1.41E-2</v>
      </c>
      <c r="H69" s="37">
        <v>7.2401999999999994E-2</v>
      </c>
    </row>
    <row r="70" spans="2:14" ht="15.75" customHeight="1" x14ac:dyDescent="0.2">
      <c r="B70" s="33" t="s">
        <v>638</v>
      </c>
      <c r="C70" s="33" t="s">
        <v>655</v>
      </c>
      <c r="D70" s="33" t="s">
        <v>430</v>
      </c>
      <c r="E70" s="34">
        <v>5000</v>
      </c>
      <c r="F70" s="35">
        <v>24617.9</v>
      </c>
      <c r="G70" s="36">
        <v>1.41E-2</v>
      </c>
      <c r="H70" s="37">
        <v>6.5875000000000003E-2</v>
      </c>
      <c r="J70" s="3"/>
    </row>
    <row r="71" spans="2:14" ht="15.75" customHeight="1" x14ac:dyDescent="0.2">
      <c r="B71" s="33" t="s">
        <v>656</v>
      </c>
      <c r="C71" s="33" t="s">
        <v>657</v>
      </c>
      <c r="D71" s="33" t="s">
        <v>84</v>
      </c>
      <c r="E71" s="34">
        <v>4000</v>
      </c>
      <c r="F71" s="35">
        <v>19966.14</v>
      </c>
      <c r="G71" s="36">
        <v>1.14E-2</v>
      </c>
      <c r="H71" s="37">
        <v>6.1918000000000001E-2</v>
      </c>
      <c r="J71" s="3"/>
    </row>
    <row r="72" spans="2:14" ht="15.75" customHeight="1" x14ac:dyDescent="0.2">
      <c r="B72" s="33" t="s">
        <v>658</v>
      </c>
      <c r="C72" s="33" t="s">
        <v>659</v>
      </c>
      <c r="D72" s="33" t="s">
        <v>84</v>
      </c>
      <c r="E72" s="34">
        <v>4000</v>
      </c>
      <c r="F72" s="35">
        <v>19965.54</v>
      </c>
      <c r="G72" s="36">
        <v>1.14E-2</v>
      </c>
      <c r="H72" s="37">
        <v>6.3016000000000003E-2</v>
      </c>
      <c r="J72" s="3"/>
    </row>
    <row r="73" spans="2:14" ht="15.75" customHeight="1" x14ac:dyDescent="0.2">
      <c r="B73" s="33" t="s">
        <v>660</v>
      </c>
      <c r="C73" s="33" t="s">
        <v>661</v>
      </c>
      <c r="D73" s="33" t="s">
        <v>84</v>
      </c>
      <c r="E73" s="34">
        <v>4000</v>
      </c>
      <c r="F73" s="35">
        <v>19942.14</v>
      </c>
      <c r="G73" s="36">
        <v>1.14E-2</v>
      </c>
      <c r="H73" s="37">
        <v>6.2304999999999999E-2</v>
      </c>
      <c r="J73" s="3"/>
    </row>
    <row r="74" spans="2:14" ht="15.75" customHeight="1" x14ac:dyDescent="0.2">
      <c r="B74" s="33" t="s">
        <v>644</v>
      </c>
      <c r="C74" s="33" t="s">
        <v>662</v>
      </c>
      <c r="D74" s="33" t="s">
        <v>84</v>
      </c>
      <c r="E74" s="34">
        <v>4000</v>
      </c>
      <c r="F74" s="35">
        <v>19804.900000000001</v>
      </c>
      <c r="G74" s="36">
        <v>1.1299999999999999E-2</v>
      </c>
      <c r="H74" s="37">
        <v>7.0502999999999996E-2</v>
      </c>
      <c r="J74" s="3"/>
    </row>
    <row r="75" spans="2:14" ht="15.75" customHeight="1" x14ac:dyDescent="0.2">
      <c r="B75" s="33" t="s">
        <v>423</v>
      </c>
      <c r="C75" s="33" t="s">
        <v>663</v>
      </c>
      <c r="D75" s="33" t="s">
        <v>84</v>
      </c>
      <c r="E75" s="34">
        <v>4000</v>
      </c>
      <c r="F75" s="35">
        <v>19804.080000000002</v>
      </c>
      <c r="G75" s="36">
        <v>1.1299999999999999E-2</v>
      </c>
      <c r="H75" s="37">
        <v>6.3349000000000003E-2</v>
      </c>
      <c r="J75" s="5"/>
      <c r="K75" s="5"/>
      <c r="L75" s="6"/>
      <c r="M75" s="6"/>
      <c r="N75" s="5"/>
    </row>
    <row r="76" spans="2:14" ht="15.75" customHeight="1" x14ac:dyDescent="0.2">
      <c r="B76" s="33" t="s">
        <v>418</v>
      </c>
      <c r="C76" s="33" t="s">
        <v>585</v>
      </c>
      <c r="D76" s="33" t="s">
        <v>84</v>
      </c>
      <c r="E76" s="34">
        <v>4000</v>
      </c>
      <c r="F76" s="35">
        <v>19755.82</v>
      </c>
      <c r="G76" s="36">
        <v>1.1299999999999999E-2</v>
      </c>
      <c r="H76" s="37">
        <v>7.9149999999999998E-2</v>
      </c>
    </row>
    <row r="77" spans="2:14" ht="15.75" customHeight="1" x14ac:dyDescent="0.2">
      <c r="B77" s="33" t="s">
        <v>664</v>
      </c>
      <c r="C77" s="33" t="s">
        <v>665</v>
      </c>
      <c r="D77" s="33" t="s">
        <v>84</v>
      </c>
      <c r="E77" s="34">
        <v>4000</v>
      </c>
      <c r="F77" s="35">
        <v>19730.939999999999</v>
      </c>
      <c r="G77" s="36">
        <v>1.1299999999999999E-2</v>
      </c>
      <c r="H77" s="37">
        <v>6.3813999999999996E-2</v>
      </c>
    </row>
    <row r="78" spans="2:14" ht="15.75" customHeight="1" x14ac:dyDescent="0.2">
      <c r="B78" s="33" t="s">
        <v>644</v>
      </c>
      <c r="C78" s="33" t="s">
        <v>666</v>
      </c>
      <c r="D78" s="33" t="s">
        <v>84</v>
      </c>
      <c r="E78" s="34">
        <v>4000</v>
      </c>
      <c r="F78" s="35">
        <v>19719.98</v>
      </c>
      <c r="G78" s="36">
        <v>1.1299999999999999E-2</v>
      </c>
      <c r="H78" s="37">
        <v>7.0999000000000007E-2</v>
      </c>
      <c r="J78" s="7"/>
      <c r="K78" s="7"/>
      <c r="L78" s="7"/>
      <c r="M78" s="7"/>
      <c r="N78" s="7"/>
    </row>
    <row r="79" spans="2:14" ht="15.75" customHeight="1" x14ac:dyDescent="0.2">
      <c r="B79" s="33" t="s">
        <v>667</v>
      </c>
      <c r="C79" s="33" t="s">
        <v>668</v>
      </c>
      <c r="D79" s="33" t="s">
        <v>430</v>
      </c>
      <c r="E79" s="34">
        <v>3000</v>
      </c>
      <c r="F79" s="35">
        <v>14974.67</v>
      </c>
      <c r="G79" s="36">
        <v>8.6E-3</v>
      </c>
      <c r="H79" s="37">
        <v>6.1753000000000002E-2</v>
      </c>
      <c r="J79" s="7"/>
      <c r="K79" s="7"/>
      <c r="L79" s="7"/>
      <c r="M79" s="7"/>
      <c r="N79" s="7"/>
    </row>
    <row r="80" spans="2:14" ht="15.75" customHeight="1" x14ac:dyDescent="0.2">
      <c r="B80" s="33" t="s">
        <v>669</v>
      </c>
      <c r="C80" s="33" t="s">
        <v>670</v>
      </c>
      <c r="D80" s="33" t="s">
        <v>84</v>
      </c>
      <c r="E80" s="34">
        <v>3000</v>
      </c>
      <c r="F80" s="35">
        <v>14974.58</v>
      </c>
      <c r="G80" s="36">
        <v>8.6E-3</v>
      </c>
      <c r="H80" s="37">
        <v>6.1990999999999997E-2</v>
      </c>
      <c r="J80" s="7"/>
      <c r="K80" s="7"/>
      <c r="L80" s="7"/>
      <c r="M80" s="7"/>
      <c r="N80" s="7"/>
    </row>
    <row r="81" spans="2:14" ht="15.75" customHeight="1" x14ac:dyDescent="0.2">
      <c r="B81" s="33" t="s">
        <v>671</v>
      </c>
      <c r="C81" s="33" t="s">
        <v>672</v>
      </c>
      <c r="D81" s="33" t="s">
        <v>430</v>
      </c>
      <c r="E81" s="34">
        <v>2500</v>
      </c>
      <c r="F81" s="35">
        <v>12483.01</v>
      </c>
      <c r="G81" s="36">
        <v>7.1000000000000004E-3</v>
      </c>
      <c r="H81" s="37">
        <v>6.2112000000000001E-2</v>
      </c>
      <c r="J81" s="7"/>
      <c r="K81" s="7"/>
      <c r="L81" s="7"/>
      <c r="M81" s="7"/>
      <c r="N81" s="7"/>
    </row>
    <row r="82" spans="2:14" ht="15.75" customHeight="1" x14ac:dyDescent="0.2">
      <c r="B82" s="33" t="s">
        <v>673</v>
      </c>
      <c r="C82" s="33" t="s">
        <v>674</v>
      </c>
      <c r="D82" s="33" t="s">
        <v>84</v>
      </c>
      <c r="E82" s="34">
        <v>2500</v>
      </c>
      <c r="F82" s="35">
        <v>12402.21</v>
      </c>
      <c r="G82" s="36">
        <v>7.1000000000000004E-3</v>
      </c>
      <c r="H82" s="37">
        <v>6.3953999999999997E-2</v>
      </c>
      <c r="J82" s="7"/>
      <c r="K82" s="7"/>
      <c r="L82" s="7"/>
      <c r="M82" s="7"/>
      <c r="N82" s="7"/>
    </row>
    <row r="83" spans="2:14" ht="15.75" customHeight="1" x14ac:dyDescent="0.2">
      <c r="B83" s="33" t="s">
        <v>675</v>
      </c>
      <c r="C83" s="33" t="s">
        <v>676</v>
      </c>
      <c r="D83" s="33" t="s">
        <v>430</v>
      </c>
      <c r="E83" s="34">
        <v>2000</v>
      </c>
      <c r="F83" s="35">
        <v>9989.67</v>
      </c>
      <c r="G83" s="36">
        <v>5.7000000000000002E-3</v>
      </c>
      <c r="H83" s="37">
        <v>6.2936000000000006E-2</v>
      </c>
      <c r="J83" s="7"/>
      <c r="K83" s="7"/>
      <c r="L83" s="7"/>
      <c r="M83" s="7"/>
      <c r="N83" s="7"/>
    </row>
    <row r="84" spans="2:14" ht="15.75" customHeight="1" x14ac:dyDescent="0.2">
      <c r="B84" s="33" t="s">
        <v>675</v>
      </c>
      <c r="C84" s="33" t="s">
        <v>677</v>
      </c>
      <c r="D84" s="33" t="s">
        <v>430</v>
      </c>
      <c r="E84" s="34">
        <v>2000</v>
      </c>
      <c r="F84" s="35">
        <v>9987.7999999999993</v>
      </c>
      <c r="G84" s="36">
        <v>5.7000000000000002E-3</v>
      </c>
      <c r="H84" s="37">
        <v>6.3691999999999999E-2</v>
      </c>
      <c r="J84" s="7"/>
      <c r="K84" s="7"/>
      <c r="L84" s="7"/>
      <c r="M84" s="7"/>
      <c r="N84" s="7"/>
    </row>
    <row r="85" spans="2:14" ht="15.75" customHeight="1" x14ac:dyDescent="0.2">
      <c r="B85" s="33" t="s">
        <v>414</v>
      </c>
      <c r="C85" s="33" t="s">
        <v>678</v>
      </c>
      <c r="D85" s="33" t="s">
        <v>84</v>
      </c>
      <c r="E85" s="34">
        <v>2000</v>
      </c>
      <c r="F85" s="35">
        <v>9987.2199999999993</v>
      </c>
      <c r="G85" s="36">
        <v>5.7000000000000002E-3</v>
      </c>
      <c r="H85" s="37">
        <v>6.6750000000000004E-2</v>
      </c>
    </row>
    <row r="86" spans="2:14" ht="15.75" customHeight="1" x14ac:dyDescent="0.2">
      <c r="B86" s="33" t="s">
        <v>679</v>
      </c>
      <c r="C86" s="33" t="s">
        <v>680</v>
      </c>
      <c r="D86" s="33" t="s">
        <v>84</v>
      </c>
      <c r="E86" s="34">
        <v>2000</v>
      </c>
      <c r="F86" s="35">
        <v>9981.81</v>
      </c>
      <c r="G86" s="36">
        <v>5.7000000000000002E-3</v>
      </c>
      <c r="H86" s="37">
        <v>6.6514000000000004E-2</v>
      </c>
      <c r="J86" s="3"/>
    </row>
    <row r="87" spans="2:14" ht="15.75" customHeight="1" x14ac:dyDescent="0.2">
      <c r="B87" s="33" t="s">
        <v>667</v>
      </c>
      <c r="C87" s="33" t="s">
        <v>681</v>
      </c>
      <c r="D87" s="33" t="s">
        <v>430</v>
      </c>
      <c r="E87" s="34">
        <v>2000</v>
      </c>
      <c r="F87" s="35">
        <v>9902.75</v>
      </c>
      <c r="G87" s="36">
        <v>5.7000000000000002E-3</v>
      </c>
      <c r="H87" s="37">
        <v>6.4011999999999999E-2</v>
      </c>
    </row>
    <row r="88" spans="2:14" ht="15.75" customHeight="1" x14ac:dyDescent="0.2">
      <c r="B88" s="33" t="s">
        <v>658</v>
      </c>
      <c r="C88" s="33" t="s">
        <v>682</v>
      </c>
      <c r="D88" s="33" t="s">
        <v>84</v>
      </c>
      <c r="E88" s="34">
        <v>2000</v>
      </c>
      <c r="F88" s="35">
        <v>9869.7199999999993</v>
      </c>
      <c r="G88" s="36">
        <v>5.5999999999999999E-3</v>
      </c>
      <c r="H88" s="37">
        <v>6.6000000000000003E-2</v>
      </c>
    </row>
    <row r="89" spans="2:14" ht="15.75" customHeight="1" x14ac:dyDescent="0.2">
      <c r="B89" s="33" t="s">
        <v>683</v>
      </c>
      <c r="C89" s="33" t="s">
        <v>684</v>
      </c>
      <c r="D89" s="33" t="s">
        <v>84</v>
      </c>
      <c r="E89" s="34">
        <v>2000</v>
      </c>
      <c r="F89" s="35">
        <v>9853.66</v>
      </c>
      <c r="G89" s="36">
        <v>5.5999999999999999E-3</v>
      </c>
      <c r="H89" s="37">
        <v>7.0402000000000006E-2</v>
      </c>
    </row>
    <row r="90" spans="2:14" ht="15.75" customHeight="1" x14ac:dyDescent="0.2">
      <c r="B90" s="33" t="s">
        <v>679</v>
      </c>
      <c r="C90" s="33" t="s">
        <v>685</v>
      </c>
      <c r="D90" s="33" t="s">
        <v>84</v>
      </c>
      <c r="E90" s="34">
        <v>2000</v>
      </c>
      <c r="F90" s="35">
        <v>9852.23</v>
      </c>
      <c r="G90" s="36">
        <v>5.5999999999999999E-3</v>
      </c>
      <c r="H90" s="37">
        <v>7.1099999999999997E-2</v>
      </c>
    </row>
    <row r="91" spans="2:14" ht="15.75" customHeight="1" x14ac:dyDescent="0.2">
      <c r="B91" s="33" t="s">
        <v>535</v>
      </c>
      <c r="C91" s="33" t="s">
        <v>686</v>
      </c>
      <c r="D91" s="33" t="s">
        <v>84</v>
      </c>
      <c r="E91" s="34">
        <v>2000</v>
      </c>
      <c r="F91" s="35">
        <v>9850.9599999999991</v>
      </c>
      <c r="G91" s="36">
        <v>5.5999999999999999E-3</v>
      </c>
      <c r="H91" s="37">
        <v>6.9902000000000006E-2</v>
      </c>
    </row>
    <row r="92" spans="2:14" ht="15.75" customHeight="1" x14ac:dyDescent="0.2">
      <c r="B92" s="33" t="s">
        <v>644</v>
      </c>
      <c r="C92" s="33" t="s">
        <v>687</v>
      </c>
      <c r="D92" s="33" t="s">
        <v>84</v>
      </c>
      <c r="E92" s="34">
        <v>2000</v>
      </c>
      <c r="F92" s="35">
        <v>9846.77</v>
      </c>
      <c r="G92" s="36">
        <v>5.5999999999999999E-3</v>
      </c>
      <c r="H92" s="37">
        <v>7.0999000000000007E-2</v>
      </c>
    </row>
    <row r="93" spans="2:14" ht="15.75" customHeight="1" x14ac:dyDescent="0.2">
      <c r="B93" s="33" t="s">
        <v>688</v>
      </c>
      <c r="C93" s="33" t="s">
        <v>689</v>
      </c>
      <c r="D93" s="33" t="s">
        <v>84</v>
      </c>
      <c r="E93" s="34">
        <v>2000</v>
      </c>
      <c r="F93" s="35">
        <v>9843.48</v>
      </c>
      <c r="G93" s="36">
        <v>5.5999999999999999E-3</v>
      </c>
      <c r="H93" s="37">
        <v>7.2550000000000003E-2</v>
      </c>
    </row>
    <row r="94" spans="2:14" ht="15.75" customHeight="1" x14ac:dyDescent="0.2">
      <c r="B94" s="33" t="s">
        <v>690</v>
      </c>
      <c r="C94" s="33" t="s">
        <v>691</v>
      </c>
      <c r="D94" s="33" t="s">
        <v>84</v>
      </c>
      <c r="E94" s="34">
        <v>2000</v>
      </c>
      <c r="F94" s="35">
        <v>9842.44</v>
      </c>
      <c r="G94" s="36">
        <v>5.5999999999999999E-3</v>
      </c>
      <c r="H94" s="37">
        <v>7.0400000000000004E-2</v>
      </c>
    </row>
    <row r="95" spans="2:14" ht="15.75" customHeight="1" x14ac:dyDescent="0.2">
      <c r="B95" s="33" t="s">
        <v>644</v>
      </c>
      <c r="C95" s="33" t="s">
        <v>692</v>
      </c>
      <c r="D95" s="33" t="s">
        <v>84</v>
      </c>
      <c r="E95" s="34">
        <v>2000</v>
      </c>
      <c r="F95" s="35">
        <v>9841.11</v>
      </c>
      <c r="G95" s="36">
        <v>5.5999999999999999E-3</v>
      </c>
      <c r="H95" s="37">
        <v>7.1000999999999995E-2</v>
      </c>
    </row>
    <row r="96" spans="2:14" ht="15.75" customHeight="1" x14ac:dyDescent="0.2">
      <c r="B96" s="33" t="s">
        <v>693</v>
      </c>
      <c r="C96" s="33" t="s">
        <v>694</v>
      </c>
      <c r="D96" s="33" t="s">
        <v>84</v>
      </c>
      <c r="E96" s="34">
        <v>1000</v>
      </c>
      <c r="F96" s="35">
        <v>4997.28</v>
      </c>
      <c r="G96" s="36">
        <v>2.8999999999999998E-3</v>
      </c>
      <c r="H96" s="37">
        <v>6.6223000000000004E-2</v>
      </c>
    </row>
    <row r="97" spans="2:8" ht="15.75" customHeight="1" x14ac:dyDescent="0.2">
      <c r="B97" s="33" t="s">
        <v>679</v>
      </c>
      <c r="C97" s="33" t="s">
        <v>695</v>
      </c>
      <c r="D97" s="33" t="s">
        <v>84</v>
      </c>
      <c r="E97" s="34">
        <v>1000</v>
      </c>
      <c r="F97" s="35">
        <v>4991.82</v>
      </c>
      <c r="G97" s="36">
        <v>2.8999999999999998E-3</v>
      </c>
      <c r="H97" s="37">
        <v>6.6498000000000002E-2</v>
      </c>
    </row>
    <row r="98" spans="2:8" ht="15.75" customHeight="1" x14ac:dyDescent="0.2">
      <c r="B98" s="33" t="s">
        <v>696</v>
      </c>
      <c r="C98" s="33" t="s">
        <v>697</v>
      </c>
      <c r="D98" s="33" t="s">
        <v>84</v>
      </c>
      <c r="E98" s="34">
        <v>1000</v>
      </c>
      <c r="F98" s="35">
        <v>4982.45</v>
      </c>
      <c r="G98" s="36">
        <v>2.8E-3</v>
      </c>
      <c r="H98" s="37">
        <v>6.1247999999999997E-2</v>
      </c>
    </row>
    <row r="99" spans="2:8" ht="15.75" customHeight="1" x14ac:dyDescent="0.2">
      <c r="B99" s="33" t="s">
        <v>636</v>
      </c>
      <c r="C99" s="33" t="s">
        <v>698</v>
      </c>
      <c r="D99" s="33" t="s">
        <v>87</v>
      </c>
      <c r="E99" s="34">
        <v>1000</v>
      </c>
      <c r="F99" s="35">
        <v>4981.3900000000003</v>
      </c>
      <c r="G99" s="36">
        <v>2.8E-3</v>
      </c>
      <c r="H99" s="37">
        <v>6.1998999999999999E-2</v>
      </c>
    </row>
    <row r="100" spans="2:8" ht="15.75" customHeight="1" x14ac:dyDescent="0.2">
      <c r="B100" s="32" t="s">
        <v>75</v>
      </c>
      <c r="C100" s="32"/>
      <c r="D100" s="32"/>
      <c r="E100" s="38"/>
      <c r="F100" s="39">
        <v>919756.33</v>
      </c>
      <c r="G100" s="40">
        <v>0.52600000000000002</v>
      </c>
      <c r="H100" s="41"/>
    </row>
    <row r="101" spans="2:8" ht="15.75" customHeight="1" x14ac:dyDescent="0.2">
      <c r="B101" s="33"/>
      <c r="C101" s="33"/>
      <c r="D101" s="33"/>
      <c r="E101" s="34"/>
      <c r="F101" s="35"/>
      <c r="G101" s="36"/>
      <c r="H101" s="37"/>
    </row>
    <row r="102" spans="2:8" ht="15.75" customHeight="1" x14ac:dyDescent="0.2">
      <c r="B102" s="32" t="s">
        <v>172</v>
      </c>
      <c r="C102" s="33"/>
      <c r="D102" s="33"/>
      <c r="E102" s="34"/>
      <c r="F102" s="35"/>
      <c r="G102" s="36"/>
      <c r="H102" s="37"/>
    </row>
    <row r="103" spans="2:8" ht="15.75" customHeight="1" x14ac:dyDescent="0.2">
      <c r="B103" s="33" t="s">
        <v>258</v>
      </c>
      <c r="C103" s="33" t="s">
        <v>259</v>
      </c>
      <c r="D103" s="33" t="s">
        <v>52</v>
      </c>
      <c r="E103" s="34">
        <v>87500000</v>
      </c>
      <c r="F103" s="35">
        <v>86790.64</v>
      </c>
      <c r="G103" s="36">
        <v>4.9599999999999998E-2</v>
      </c>
      <c r="H103" s="37">
        <v>5.1435000000000002E-2</v>
      </c>
    </row>
    <row r="104" spans="2:8" ht="15.75" customHeight="1" x14ac:dyDescent="0.2">
      <c r="B104" s="33" t="s">
        <v>699</v>
      </c>
      <c r="C104" s="33" t="s">
        <v>700</v>
      </c>
      <c r="D104" s="33" t="s">
        <v>52</v>
      </c>
      <c r="E104" s="34">
        <v>40000000</v>
      </c>
      <c r="F104" s="35">
        <v>39590.32</v>
      </c>
      <c r="G104" s="36">
        <v>2.2599999999999999E-2</v>
      </c>
      <c r="H104" s="37">
        <v>5.2461000000000001E-2</v>
      </c>
    </row>
    <row r="105" spans="2:8" ht="15.75" customHeight="1" x14ac:dyDescent="0.2">
      <c r="B105" s="33" t="s">
        <v>701</v>
      </c>
      <c r="C105" s="33" t="s">
        <v>702</v>
      </c>
      <c r="D105" s="33" t="s">
        <v>52</v>
      </c>
      <c r="E105" s="34">
        <v>22500000</v>
      </c>
      <c r="F105" s="35">
        <v>22471.31</v>
      </c>
      <c r="G105" s="36">
        <v>1.29E-2</v>
      </c>
      <c r="H105" s="37">
        <v>5.1774000000000001E-2</v>
      </c>
    </row>
    <row r="106" spans="2:8" ht="15.75" customHeight="1" x14ac:dyDescent="0.2">
      <c r="B106" s="33" t="s">
        <v>173</v>
      </c>
      <c r="C106" s="33" t="s">
        <v>174</v>
      </c>
      <c r="D106" s="33" t="s">
        <v>52</v>
      </c>
      <c r="E106" s="34">
        <v>20000000</v>
      </c>
      <c r="F106" s="35">
        <v>19956.259999999998</v>
      </c>
      <c r="G106" s="36">
        <v>1.14E-2</v>
      </c>
      <c r="H106" s="37">
        <v>0.05</v>
      </c>
    </row>
    <row r="107" spans="2:8" ht="15.75" customHeight="1" x14ac:dyDescent="0.2">
      <c r="B107" s="33" t="s">
        <v>595</v>
      </c>
      <c r="C107" s="33" t="s">
        <v>596</v>
      </c>
      <c r="D107" s="33" t="s">
        <v>52</v>
      </c>
      <c r="E107" s="34">
        <v>10000000</v>
      </c>
      <c r="F107" s="35">
        <v>9997.15</v>
      </c>
      <c r="G107" s="36">
        <v>5.7000000000000002E-3</v>
      </c>
      <c r="H107" s="37">
        <v>5.2026999999999997E-2</v>
      </c>
    </row>
    <row r="108" spans="2:8" ht="15.75" customHeight="1" x14ac:dyDescent="0.2">
      <c r="B108" s="33" t="s">
        <v>539</v>
      </c>
      <c r="C108" s="33" t="s">
        <v>540</v>
      </c>
      <c r="D108" s="33" t="s">
        <v>52</v>
      </c>
      <c r="E108" s="34">
        <v>10000000</v>
      </c>
      <c r="F108" s="35">
        <v>9938.75</v>
      </c>
      <c r="G108" s="36">
        <v>5.7000000000000002E-3</v>
      </c>
      <c r="H108" s="37">
        <v>5.1126999999999999E-2</v>
      </c>
    </row>
    <row r="109" spans="2:8" ht="15.75" customHeight="1" x14ac:dyDescent="0.2">
      <c r="B109" s="33" t="s">
        <v>447</v>
      </c>
      <c r="C109" s="33" t="s">
        <v>448</v>
      </c>
      <c r="D109" s="33" t="s">
        <v>52</v>
      </c>
      <c r="E109" s="34">
        <v>6000000</v>
      </c>
      <c r="F109" s="35">
        <v>5944.47</v>
      </c>
      <c r="G109" s="36">
        <v>3.3999999999999998E-3</v>
      </c>
      <c r="H109" s="37">
        <v>5.2458999999999999E-2</v>
      </c>
    </row>
    <row r="110" spans="2:8" ht="15.75" customHeight="1" x14ac:dyDescent="0.2">
      <c r="B110" s="32" t="s">
        <v>75</v>
      </c>
      <c r="C110" s="32"/>
      <c r="D110" s="32"/>
      <c r="E110" s="38"/>
      <c r="F110" s="39">
        <v>194688.9</v>
      </c>
      <c r="G110" s="40">
        <v>0.1113</v>
      </c>
      <c r="H110" s="41"/>
    </row>
    <row r="111" spans="2:8" ht="15.75" customHeight="1" x14ac:dyDescent="0.2">
      <c r="B111" s="33"/>
      <c r="C111" s="33"/>
      <c r="D111" s="33"/>
      <c r="E111" s="34"/>
      <c r="F111" s="35"/>
      <c r="G111" s="36"/>
      <c r="H111" s="37"/>
    </row>
    <row r="112" spans="2:8" ht="15.75" customHeight="1" x14ac:dyDescent="0.2">
      <c r="B112" s="44" t="s">
        <v>79</v>
      </c>
      <c r="C112" s="44"/>
      <c r="D112" s="44"/>
      <c r="E112" s="45"/>
      <c r="F112" s="39">
        <v>1578393.73</v>
      </c>
      <c r="G112" s="40">
        <v>0.90259999999999996</v>
      </c>
      <c r="H112" s="41"/>
    </row>
    <row r="113" spans="2:8" ht="15.75" customHeight="1" x14ac:dyDescent="0.2">
      <c r="B113" s="33"/>
      <c r="C113" s="33"/>
      <c r="D113" s="33"/>
      <c r="E113" s="34"/>
      <c r="F113" s="35"/>
      <c r="G113" s="36"/>
      <c r="H113" s="37"/>
    </row>
    <row r="114" spans="2:8" ht="15.75" customHeight="1" x14ac:dyDescent="0.2">
      <c r="B114" s="33"/>
      <c r="C114" s="33"/>
      <c r="D114" s="33"/>
      <c r="E114" s="34"/>
      <c r="F114" s="35"/>
      <c r="G114" s="36"/>
      <c r="H114" s="37"/>
    </row>
    <row r="115" spans="2:8" ht="15.75" customHeight="1" x14ac:dyDescent="0.2">
      <c r="B115" s="32" t="s">
        <v>93</v>
      </c>
      <c r="C115" s="33"/>
      <c r="D115" s="33"/>
      <c r="E115" s="34"/>
      <c r="F115" s="35"/>
      <c r="G115" s="36"/>
      <c r="H115" s="37"/>
    </row>
    <row r="116" spans="2:8" ht="15.75" customHeight="1" x14ac:dyDescent="0.2">
      <c r="B116" s="32" t="s">
        <v>94</v>
      </c>
      <c r="C116" s="33"/>
      <c r="D116" s="33"/>
      <c r="E116" s="34"/>
      <c r="F116" s="35"/>
      <c r="G116" s="36"/>
      <c r="H116" s="37"/>
    </row>
    <row r="117" spans="2:8" ht="15.75" customHeight="1" x14ac:dyDescent="0.2">
      <c r="B117" s="33" t="s">
        <v>95</v>
      </c>
      <c r="C117" s="33" t="s">
        <v>96</v>
      </c>
      <c r="D117" s="33"/>
      <c r="E117" s="34">
        <v>28725.983</v>
      </c>
      <c r="F117" s="35">
        <v>3438.68</v>
      </c>
      <c r="G117" s="36">
        <v>2E-3</v>
      </c>
      <c r="H117" s="37"/>
    </row>
    <row r="118" spans="2:8" ht="15.75" customHeight="1" x14ac:dyDescent="0.2">
      <c r="B118" s="33"/>
      <c r="C118" s="33"/>
      <c r="D118" s="33"/>
      <c r="E118" s="34"/>
      <c r="F118" s="35"/>
      <c r="G118" s="36"/>
      <c r="H118" s="37"/>
    </row>
    <row r="119" spans="2:8" ht="15.75" customHeight="1" x14ac:dyDescent="0.2">
      <c r="B119" s="44" t="s">
        <v>79</v>
      </c>
      <c r="C119" s="44"/>
      <c r="D119" s="44"/>
      <c r="E119" s="45"/>
      <c r="F119" s="39">
        <v>3438.68</v>
      </c>
      <c r="G119" s="40">
        <v>2E-3</v>
      </c>
      <c r="H119" s="41"/>
    </row>
    <row r="120" spans="2:8" ht="15.75" customHeight="1" x14ac:dyDescent="0.2">
      <c r="B120" s="33"/>
      <c r="C120" s="33"/>
      <c r="D120" s="33"/>
      <c r="E120" s="34"/>
      <c r="F120" s="35"/>
      <c r="G120" s="36"/>
      <c r="H120" s="37"/>
    </row>
    <row r="121" spans="2:8" ht="15.75" customHeight="1" x14ac:dyDescent="0.2">
      <c r="B121" s="32" t="s">
        <v>97</v>
      </c>
      <c r="C121" s="33"/>
      <c r="D121" s="33"/>
      <c r="E121" s="34"/>
      <c r="F121" s="35"/>
      <c r="G121" s="36"/>
      <c r="H121" s="37"/>
    </row>
    <row r="122" spans="2:8" ht="15.75" customHeight="1" x14ac:dyDescent="0.2">
      <c r="B122" s="33" t="s">
        <v>465</v>
      </c>
      <c r="C122" s="33"/>
      <c r="D122" s="33"/>
      <c r="E122" s="34"/>
      <c r="F122" s="35">
        <v>8958.9599999999991</v>
      </c>
      <c r="G122" s="36">
        <v>5.1000000000000004E-3</v>
      </c>
      <c r="H122" s="37"/>
    </row>
    <row r="123" spans="2:8" ht="15.75" customHeight="1" x14ac:dyDescent="0.2">
      <c r="B123" s="33" t="s">
        <v>98</v>
      </c>
      <c r="C123" s="33"/>
      <c r="D123" s="33"/>
      <c r="E123" s="34"/>
      <c r="F123" s="35">
        <v>133563.94</v>
      </c>
      <c r="G123" s="36">
        <v>7.6399999999999996E-2</v>
      </c>
      <c r="H123" s="37"/>
    </row>
    <row r="124" spans="2:8" ht="15.75" customHeight="1" x14ac:dyDescent="0.2">
      <c r="B124" s="32" t="s">
        <v>75</v>
      </c>
      <c r="C124" s="32"/>
      <c r="D124" s="32"/>
      <c r="E124" s="38"/>
      <c r="F124" s="39">
        <v>142522.9</v>
      </c>
      <c r="G124" s="40">
        <v>8.1500000000000003E-2</v>
      </c>
      <c r="H124" s="41"/>
    </row>
    <row r="125" spans="2:8" ht="15.75" customHeight="1" x14ac:dyDescent="0.2">
      <c r="B125" s="33"/>
      <c r="C125" s="33"/>
      <c r="D125" s="33"/>
      <c r="E125" s="34"/>
      <c r="F125" s="35"/>
      <c r="G125" s="36"/>
      <c r="H125" s="37"/>
    </row>
    <row r="126" spans="2:8" ht="15.75" customHeight="1" x14ac:dyDescent="0.2">
      <c r="B126" s="44" t="s">
        <v>79</v>
      </c>
      <c r="C126" s="44"/>
      <c r="D126" s="44"/>
      <c r="E126" s="45"/>
      <c r="F126" s="39">
        <v>142522.9</v>
      </c>
      <c r="G126" s="40">
        <v>8.1500000000000003E-2</v>
      </c>
      <c r="H126" s="41"/>
    </row>
    <row r="127" spans="2:8" ht="15.75" customHeight="1" x14ac:dyDescent="0.2">
      <c r="B127" s="33" t="s">
        <v>99</v>
      </c>
      <c r="C127" s="33"/>
      <c r="D127" s="33"/>
      <c r="E127" s="34"/>
      <c r="F127" s="83">
        <v>-78.239999999999995</v>
      </c>
      <c r="G127" s="36">
        <v>9.9999999999988987E-5</v>
      </c>
      <c r="H127" s="37"/>
    </row>
    <row r="128" spans="2:8" ht="15.75" customHeight="1" x14ac:dyDescent="0.2">
      <c r="B128" s="46" t="s">
        <v>100</v>
      </c>
      <c r="C128" s="46"/>
      <c r="D128" s="46"/>
      <c r="E128" s="47"/>
      <c r="F128" s="48">
        <v>1748408.91</v>
      </c>
      <c r="G128" s="49">
        <v>1</v>
      </c>
      <c r="H128" s="50"/>
    </row>
    <row r="129" spans="1:8" ht="15.75" customHeight="1" x14ac:dyDescent="0.2">
      <c r="B129" s="2"/>
    </row>
    <row r="130" spans="1:8" ht="15.75" customHeight="1" x14ac:dyDescent="0.2">
      <c r="B130" s="15" t="s">
        <v>101</v>
      </c>
    </row>
    <row r="131" spans="1:8" ht="15.75" customHeight="1" x14ac:dyDescent="0.2">
      <c r="B131" s="15" t="s">
        <v>102</v>
      </c>
    </row>
    <row r="134" spans="1:8" ht="15.75" customHeight="1" x14ac:dyDescent="0.2">
      <c r="A134" s="7"/>
      <c r="B134" s="51" t="s">
        <v>103</v>
      </c>
      <c r="C134" s="85"/>
      <c r="D134" s="85"/>
      <c r="E134" s="85"/>
      <c r="F134" s="85"/>
      <c r="G134" s="85"/>
      <c r="H134" s="54"/>
    </row>
    <row r="135" spans="1:8" ht="15.75" customHeight="1" x14ac:dyDescent="0.2">
      <c r="A135" s="7"/>
      <c r="B135" s="55" t="s">
        <v>104</v>
      </c>
      <c r="C135" s="86"/>
      <c r="D135" s="86"/>
      <c r="E135" s="86"/>
      <c r="F135" s="86"/>
      <c r="G135" s="86"/>
      <c r="H135" s="57"/>
    </row>
    <row r="136" spans="1:8" ht="15.75" customHeight="1" x14ac:dyDescent="0.2">
      <c r="A136" s="7"/>
      <c r="B136" s="55" t="s">
        <v>105</v>
      </c>
      <c r="C136" s="86"/>
      <c r="D136" s="86"/>
      <c r="E136" s="86"/>
      <c r="F136" s="86"/>
      <c r="G136" s="86"/>
      <c r="H136" s="57"/>
    </row>
    <row r="137" spans="1:8" ht="15.75" customHeight="1" x14ac:dyDescent="0.2">
      <c r="A137" s="7"/>
      <c r="B137" s="87"/>
      <c r="C137" s="60">
        <v>46265</v>
      </c>
      <c r="D137" s="60">
        <v>46249</v>
      </c>
      <c r="E137" s="86"/>
      <c r="F137" s="86"/>
      <c r="G137" s="86"/>
      <c r="H137" s="57"/>
    </row>
    <row r="138" spans="1:8" ht="15.75" customHeight="1" x14ac:dyDescent="0.2">
      <c r="A138" s="7"/>
      <c r="B138" s="87" t="s">
        <v>106</v>
      </c>
      <c r="C138" s="61"/>
      <c r="D138" s="61"/>
      <c r="E138" s="86"/>
      <c r="F138" s="86"/>
      <c r="G138" s="86"/>
      <c r="H138" s="57"/>
    </row>
    <row r="139" spans="1:8" ht="15.75" customHeight="1" x14ac:dyDescent="0.2">
      <c r="A139" s="62"/>
      <c r="B139" s="87" t="s">
        <v>107</v>
      </c>
      <c r="C139" s="63">
        <v>5068.4225999999999</v>
      </c>
      <c r="D139" s="63">
        <v>5055.1914000000006</v>
      </c>
      <c r="E139" s="86"/>
      <c r="F139" s="86"/>
      <c r="G139" s="86"/>
      <c r="H139" s="57"/>
    </row>
    <row r="140" spans="1:8" ht="15.75" customHeight="1" x14ac:dyDescent="0.2">
      <c r="A140" s="62"/>
      <c r="B140" s="87" t="s">
        <v>108</v>
      </c>
      <c r="C140" s="63">
        <v>1000.1751</v>
      </c>
      <c r="D140" s="63">
        <v>1000.1751</v>
      </c>
      <c r="E140" s="86"/>
      <c r="F140" s="86"/>
      <c r="G140" s="86"/>
      <c r="H140" s="57"/>
    </row>
    <row r="141" spans="1:8" ht="15.75" customHeight="1" x14ac:dyDescent="0.2">
      <c r="A141" s="62"/>
      <c r="B141" s="87" t="s">
        <v>263</v>
      </c>
      <c r="C141" s="63">
        <v>1003.2229</v>
      </c>
      <c r="D141" s="63">
        <v>1002.8444000000001</v>
      </c>
      <c r="E141" s="86"/>
      <c r="F141" s="86"/>
      <c r="G141" s="86"/>
      <c r="H141" s="57"/>
    </row>
    <row r="142" spans="1:8" ht="15.75" customHeight="1" x14ac:dyDescent="0.2">
      <c r="A142" s="62"/>
      <c r="B142" s="87" t="s">
        <v>264</v>
      </c>
      <c r="C142" s="63">
        <v>1227.5833</v>
      </c>
      <c r="D142" s="63">
        <v>1224.4804000000001</v>
      </c>
      <c r="E142" s="86"/>
      <c r="F142" s="86"/>
      <c r="G142" s="86"/>
      <c r="H142" s="57"/>
    </row>
    <row r="143" spans="1:8" ht="15.75" customHeight="1" x14ac:dyDescent="0.2">
      <c r="A143" s="62"/>
      <c r="B143" s="87" t="s">
        <v>111</v>
      </c>
      <c r="C143" s="63">
        <v>5146.4552999999996</v>
      </c>
      <c r="D143" s="63">
        <v>5132.8615</v>
      </c>
      <c r="E143" s="86"/>
      <c r="F143" s="86"/>
      <c r="G143" s="86"/>
      <c r="H143" s="57"/>
    </row>
    <row r="144" spans="1:8" ht="15.75" customHeight="1" x14ac:dyDescent="0.2">
      <c r="A144" s="62"/>
      <c r="B144" s="87" t="s">
        <v>112</v>
      </c>
      <c r="C144" s="63">
        <v>1035.2974999999999</v>
      </c>
      <c r="D144" s="63">
        <v>1035.2975000000001</v>
      </c>
      <c r="E144" s="86"/>
      <c r="F144" s="86"/>
      <c r="G144" s="86"/>
      <c r="H144" s="57"/>
    </row>
    <row r="145" spans="1:8" ht="15.75" customHeight="1" x14ac:dyDescent="0.2">
      <c r="A145" s="62"/>
      <c r="B145" s="87" t="s">
        <v>267</v>
      </c>
      <c r="C145" s="63">
        <v>1115.8716999999999</v>
      </c>
      <c r="D145" s="63">
        <v>1112.9227000000001</v>
      </c>
      <c r="E145" s="86"/>
      <c r="F145" s="86"/>
      <c r="G145" s="86"/>
      <c r="H145" s="57"/>
    </row>
    <row r="146" spans="1:8" ht="15.75" customHeight="1" x14ac:dyDescent="0.2">
      <c r="A146" s="62"/>
      <c r="B146" s="87" t="s">
        <v>268</v>
      </c>
      <c r="C146" s="63">
        <v>1248.9751000000001</v>
      </c>
      <c r="D146" s="63">
        <v>1245.7758000000001</v>
      </c>
      <c r="E146" s="86"/>
      <c r="F146" s="86"/>
      <c r="G146" s="86"/>
      <c r="H146" s="57"/>
    </row>
    <row r="147" spans="1:8" ht="15.75" customHeight="1" x14ac:dyDescent="0.2">
      <c r="A147" s="7"/>
      <c r="B147" s="55" t="s">
        <v>269</v>
      </c>
      <c r="C147" s="86"/>
      <c r="D147" s="86"/>
      <c r="E147" s="86"/>
      <c r="F147" s="86"/>
      <c r="G147" s="86"/>
      <c r="H147" s="57"/>
    </row>
    <row r="148" spans="1:8" ht="15.75" customHeight="1" x14ac:dyDescent="0.2">
      <c r="A148" s="7"/>
      <c r="B148" s="87" t="s">
        <v>270</v>
      </c>
      <c r="C148" s="61" t="s">
        <v>271</v>
      </c>
      <c r="D148" s="61" t="s">
        <v>272</v>
      </c>
      <c r="E148" s="61" t="s">
        <v>272</v>
      </c>
      <c r="F148" s="86"/>
      <c r="G148" s="86"/>
      <c r="H148" s="57"/>
    </row>
    <row r="149" spans="1:8" ht="15.75" customHeight="1" x14ac:dyDescent="0.2">
      <c r="A149" s="7"/>
      <c r="B149" s="87"/>
      <c r="C149" s="61"/>
      <c r="D149" s="61" t="s">
        <v>273</v>
      </c>
      <c r="E149" s="61" t="s">
        <v>93</v>
      </c>
      <c r="F149" s="86"/>
      <c r="G149" s="86"/>
      <c r="H149" s="57"/>
    </row>
    <row r="150" spans="1:8" ht="15.75" customHeight="1" x14ac:dyDescent="0.2">
      <c r="A150" s="7"/>
      <c r="B150" s="87" t="s">
        <v>112</v>
      </c>
      <c r="C150" s="98" t="s">
        <v>274</v>
      </c>
      <c r="D150" s="99">
        <v>5.5251987400000004</v>
      </c>
      <c r="E150" s="99">
        <v>5.5251987400000004</v>
      </c>
      <c r="F150" s="86"/>
      <c r="G150" s="86"/>
      <c r="H150" s="57"/>
    </row>
    <row r="151" spans="1:8" ht="15.75" customHeight="1" x14ac:dyDescent="0.2">
      <c r="A151" s="7"/>
      <c r="B151" s="87" t="s">
        <v>268</v>
      </c>
      <c r="C151" s="98" t="s">
        <v>274</v>
      </c>
      <c r="D151" s="99">
        <v>0.1</v>
      </c>
      <c r="E151" s="99">
        <v>0.1</v>
      </c>
      <c r="F151" s="86"/>
      <c r="G151" s="86"/>
      <c r="H151" s="57"/>
    </row>
    <row r="152" spans="1:8" ht="15.75" customHeight="1" x14ac:dyDescent="0.2">
      <c r="A152" s="7"/>
      <c r="B152" s="87" t="s">
        <v>108</v>
      </c>
      <c r="C152" s="98" t="s">
        <v>274</v>
      </c>
      <c r="D152" s="99">
        <v>5.2754205599999997</v>
      </c>
      <c r="E152" s="99">
        <v>5.2754205599999997</v>
      </c>
      <c r="F152" s="118"/>
      <c r="G152" s="86"/>
      <c r="H152" s="57"/>
    </row>
    <row r="153" spans="1:8" ht="15.75" customHeight="1" x14ac:dyDescent="0.2">
      <c r="A153" s="7"/>
      <c r="B153" s="87" t="s">
        <v>264</v>
      </c>
      <c r="C153" s="98" t="s">
        <v>274</v>
      </c>
      <c r="D153" s="99">
        <v>0.1</v>
      </c>
      <c r="E153" s="99">
        <v>0.1</v>
      </c>
      <c r="F153" s="118"/>
      <c r="G153" s="86"/>
      <c r="H153" s="57"/>
    </row>
    <row r="154" spans="1:8" ht="15.75" customHeight="1" x14ac:dyDescent="0.2">
      <c r="A154" s="7"/>
      <c r="B154" s="87" t="s">
        <v>263</v>
      </c>
      <c r="C154" s="98" t="s">
        <v>274</v>
      </c>
      <c r="D154" s="99">
        <v>4.8039889999999996</v>
      </c>
      <c r="E154" s="99">
        <v>4.8039889999999996</v>
      </c>
      <c r="F154" s="118"/>
      <c r="G154" s="86"/>
      <c r="H154" s="57"/>
    </row>
    <row r="155" spans="1:8" ht="15.75" customHeight="1" x14ac:dyDescent="0.2">
      <c r="A155" s="7"/>
      <c r="B155" s="55" t="s">
        <v>116</v>
      </c>
      <c r="C155" s="86"/>
      <c r="D155" s="86"/>
      <c r="E155" s="86"/>
      <c r="F155" s="86"/>
      <c r="G155" s="86"/>
      <c r="H155" s="57"/>
    </row>
    <row r="156" spans="1:8" ht="15.75" customHeight="1" x14ac:dyDescent="0.2">
      <c r="A156" s="7"/>
      <c r="B156" s="55" t="s">
        <v>117</v>
      </c>
      <c r="C156" s="86"/>
      <c r="D156" s="86"/>
      <c r="E156" s="86"/>
      <c r="F156" s="86"/>
      <c r="G156" s="86"/>
      <c r="H156" s="57"/>
    </row>
    <row r="157" spans="1:8" ht="15.75" customHeight="1" x14ac:dyDescent="0.2">
      <c r="A157" s="7"/>
      <c r="B157" s="64" t="s">
        <v>118</v>
      </c>
      <c r="C157" s="86"/>
      <c r="D157" s="86"/>
      <c r="E157" s="86"/>
      <c r="F157" s="86"/>
      <c r="G157" s="86"/>
      <c r="H157" s="57"/>
    </row>
    <row r="158" spans="1:8" ht="15.75" customHeight="1" x14ac:dyDescent="0.2">
      <c r="A158" s="7"/>
      <c r="B158" s="55" t="s">
        <v>703</v>
      </c>
      <c r="C158" s="7"/>
      <c r="D158" s="7"/>
      <c r="E158" s="7"/>
      <c r="F158" s="7"/>
      <c r="G158" s="7"/>
      <c r="H158" s="57"/>
    </row>
    <row r="159" spans="1:8" ht="15.75" customHeight="1" x14ac:dyDescent="0.2">
      <c r="A159" s="7"/>
      <c r="B159" s="55" t="s">
        <v>120</v>
      </c>
      <c r="C159" s="86"/>
      <c r="D159" s="86"/>
      <c r="E159" s="86"/>
      <c r="F159" s="86"/>
      <c r="G159" s="86"/>
      <c r="H159" s="57"/>
    </row>
    <row r="160" spans="1:8" ht="15.75" customHeight="1" x14ac:dyDescent="0.2">
      <c r="A160" s="86"/>
      <c r="B160" s="55" t="s">
        <v>121</v>
      </c>
      <c r="C160" s="86"/>
      <c r="D160" s="86"/>
      <c r="E160" s="86"/>
      <c r="F160" s="86"/>
      <c r="G160" s="86"/>
      <c r="H160" s="57"/>
    </row>
    <row r="161" spans="2:8" ht="15.75" customHeight="1" x14ac:dyDescent="0.2">
      <c r="B161" s="55" t="s">
        <v>704</v>
      </c>
      <c r="C161" s="86"/>
      <c r="D161" s="86"/>
      <c r="E161" s="86"/>
      <c r="F161" s="86"/>
      <c r="G161" s="86"/>
      <c r="H161" s="57"/>
    </row>
    <row r="163" spans="2:8" ht="15.75" customHeight="1" thickBot="1" x14ac:dyDescent="0.25"/>
    <row r="164" spans="2:8" ht="39.75" customHeight="1" thickBot="1" x14ac:dyDescent="0.3">
      <c r="B164" s="65" t="s">
        <v>122</v>
      </c>
      <c r="C164" s="66" t="s">
        <v>123</v>
      </c>
      <c r="D164" s="66" t="s">
        <v>124</v>
      </c>
      <c r="E164"/>
    </row>
    <row r="165" spans="2:8" ht="39.75" customHeight="1" x14ac:dyDescent="0.25">
      <c r="B165" s="68" t="s">
        <v>542</v>
      </c>
      <c r="C165" s="153"/>
      <c r="D165" s="68" t="s">
        <v>705</v>
      </c>
      <c r="E165"/>
    </row>
    <row r="166" spans="2:8" ht="39.75" customHeight="1" x14ac:dyDescent="0.25">
      <c r="B166" s="156" t="s">
        <v>706</v>
      </c>
      <c r="C166" s="154"/>
      <c r="D166" s="131"/>
      <c r="E166"/>
    </row>
    <row r="167" spans="2:8" ht="39.75" customHeight="1" x14ac:dyDescent="0.25">
      <c r="B167" s="156"/>
      <c r="C167" s="154"/>
      <c r="D167" s="131"/>
      <c r="E167"/>
    </row>
    <row r="168" spans="2:8" ht="39.75" customHeight="1" x14ac:dyDescent="0.25">
      <c r="B168" s="156"/>
      <c r="C168" s="154"/>
      <c r="D168" s="131"/>
      <c r="E168"/>
    </row>
    <row r="169" spans="2:8" ht="39.75" customHeight="1" thickBot="1" x14ac:dyDescent="0.3">
      <c r="B169" s="157"/>
      <c r="C169" s="155"/>
      <c r="D169" s="132"/>
      <c r="E169"/>
    </row>
    <row r="170" spans="2:8" ht="15.75" customHeight="1" x14ac:dyDescent="0.2">
      <c r="B170" s="9" t="s">
        <v>128</v>
      </c>
    </row>
    <row r="171" spans="2:8" ht="15.75" customHeight="1" x14ac:dyDescent="0.2">
      <c r="B171" s="9" t="s">
        <v>129</v>
      </c>
    </row>
    <row r="172" spans="2:8" ht="15.75" customHeight="1" x14ac:dyDescent="0.2">
      <c r="B172" s="9" t="s">
        <v>130</v>
      </c>
    </row>
    <row r="174" spans="2:8" ht="15.75" customHeight="1" x14ac:dyDescent="0.25">
      <c r="B174" s="133" t="s">
        <v>131</v>
      </c>
      <c r="C174" s="134"/>
      <c r="D174" s="134"/>
      <c r="E174" s="134"/>
    </row>
    <row r="175" spans="2:8" ht="30" customHeight="1" x14ac:dyDescent="0.25">
      <c r="B175" s="70" t="s">
        <v>132</v>
      </c>
      <c r="C175" s="135" t="s">
        <v>133</v>
      </c>
      <c r="D175" s="135" t="s">
        <v>134</v>
      </c>
      <c r="E175" s="135" t="s">
        <v>135</v>
      </c>
    </row>
    <row r="176" spans="2:8" ht="15.75" customHeight="1" x14ac:dyDescent="0.25">
      <c r="B176" s="70" t="s">
        <v>136</v>
      </c>
      <c r="C176" s="136"/>
      <c r="D176" s="136"/>
      <c r="E176" s="136"/>
    </row>
    <row r="177" spans="2:5" ht="15.75" customHeight="1" x14ac:dyDescent="0.25">
      <c r="B177" s="70" t="s">
        <v>137</v>
      </c>
      <c r="C177" s="71"/>
      <c r="D177" s="116" t="s">
        <v>457</v>
      </c>
      <c r="E177" s="72"/>
    </row>
    <row r="178" spans="2:5" ht="15.75" customHeight="1" x14ac:dyDescent="0.25">
      <c r="B178" s="70" t="s">
        <v>138</v>
      </c>
      <c r="C178" s="72"/>
      <c r="D178" s="73"/>
      <c r="E178" s="72"/>
    </row>
    <row r="179" spans="2:5" ht="15.75" customHeight="1" x14ac:dyDescent="0.25">
      <c r="B179" s="70" t="s">
        <v>139</v>
      </c>
      <c r="C179" s="74"/>
      <c r="D179" s="91"/>
      <c r="E179" s="72"/>
    </row>
    <row r="180" spans="2:5" ht="15.75" customHeight="1" x14ac:dyDescent="0.25">
      <c r="B180" s="14" t="s">
        <v>458</v>
      </c>
      <c r="C180" s="76"/>
      <c r="D180" s="72"/>
      <c r="E180" s="72"/>
    </row>
    <row r="181" spans="2:5" ht="15.75" customHeight="1" thickBot="1" x14ac:dyDescent="0.25"/>
    <row r="182" spans="2:5" ht="15.75" customHeight="1" thickBot="1" x14ac:dyDescent="0.25">
      <c r="B182" s="77"/>
      <c r="C182" s="78" t="s">
        <v>142</v>
      </c>
    </row>
    <row r="183" spans="2:5" ht="15.75" customHeight="1" thickBot="1" x14ac:dyDescent="0.25">
      <c r="B183" s="79" t="s">
        <v>143</v>
      </c>
      <c r="C183" s="92" t="s">
        <v>39</v>
      </c>
    </row>
    <row r="184" spans="2:5" ht="15.75" customHeight="1" thickBot="1" x14ac:dyDescent="0.25">
      <c r="B184" s="79" t="s">
        <v>144</v>
      </c>
      <c r="C184" s="81" t="s">
        <v>707</v>
      </c>
    </row>
    <row r="185" spans="2:5" ht="15.75" customHeight="1" thickBot="1" x14ac:dyDescent="0.25">
      <c r="B185" s="79" t="s">
        <v>146</v>
      </c>
      <c r="C185" s="82">
        <v>6.11</v>
      </c>
    </row>
    <row r="186" spans="2:5" ht="15.75" customHeight="1" thickBot="1" x14ac:dyDescent="0.25">
      <c r="B186" s="79" t="s">
        <v>147</v>
      </c>
      <c r="C186" s="82" t="s">
        <v>708</v>
      </c>
    </row>
    <row r="187" spans="2:5" ht="15.75" customHeight="1" thickBot="1" x14ac:dyDescent="0.25">
      <c r="B187" s="79" t="s">
        <v>149</v>
      </c>
      <c r="C187" s="82" t="s">
        <v>708</v>
      </c>
    </row>
    <row r="188" spans="2:5" ht="15.75" customHeight="1" thickBot="1" x14ac:dyDescent="0.25">
      <c r="B188" s="79" t="s">
        <v>151</v>
      </c>
      <c r="C188" s="82" t="s">
        <v>152</v>
      </c>
    </row>
    <row r="189" spans="2:5" ht="15.75" customHeight="1" thickBot="1" x14ac:dyDescent="0.25">
      <c r="B189" s="124" t="s">
        <v>153</v>
      </c>
      <c r="C189" s="125"/>
    </row>
    <row r="190" spans="2:5" ht="15.75" customHeight="1" thickBot="1" x14ac:dyDescent="0.25">
      <c r="B190" s="124" t="s">
        <v>154</v>
      </c>
      <c r="C190" s="125"/>
    </row>
  </sheetData>
  <mergeCells count="9">
    <mergeCell ref="B189:C189"/>
    <mergeCell ref="B190:C190"/>
    <mergeCell ref="C165:C169"/>
    <mergeCell ref="B166:B169"/>
    <mergeCell ref="D166:D169"/>
    <mergeCell ref="B174:E174"/>
    <mergeCell ref="C175:C176"/>
    <mergeCell ref="D175:D176"/>
    <mergeCell ref="E175:E176"/>
  </mergeCells>
  <hyperlinks>
    <hyperlink ref="G1" location="'Sheet1'!A1" display="Index" xr:uid="{930CFB36-276C-451F-8FBD-7D122C6C52D4}"/>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2026-09-03T14:50:42Z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