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T:\INVESTMENTS_VALUATION\2 Regulatory Monthly-Half yearly ReportIng\8 Nov 2023\Portfolio Monthly\"/>
    </mc:Choice>
  </mc:AlternateContent>
  <xr:revisionPtr revIDLastSave="0" documentId="13_ncr:1_{34851221-756E-49BB-9341-5516F79C9FFD}" xr6:coauthVersionLast="47" xr6:coauthVersionMax="47" xr10:uidLastSave="{00000000-0000-0000-0000-000000000000}"/>
  <bookViews>
    <workbookView xWindow="-120" yWindow="-120" windowWidth="20730" windowHeight="11160" xr2:uid="{00000000-000D-0000-FFFF-FFFF00000000}"/>
  </bookViews>
  <sheets>
    <sheet name="Sheet1" sheetId="3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7" r:id="rId12"/>
    <sheet name="LUNCLF" sheetId="38" r:id="rId13"/>
  </sheets>
  <definedNames>
    <definedName name="_xlnm._FilterDatabase" localSheetId="1" hidden="1">LDBOND!$B$5:$P$41</definedName>
    <definedName name="_xlnm._FilterDatabase" localSheetId="2" hidden="1">LDGETF!$B$5:$P$28</definedName>
    <definedName name="_xlnm._FilterDatabase" localSheetId="3" hidden="1">LDGSEC!$B$5:$P$32</definedName>
    <definedName name="_xlnm._FilterDatabase" localSheetId="4" hidden="1">LDINPF!$B$5:$P$71</definedName>
    <definedName name="_xlnm._FilterDatabase" localSheetId="5" hidden="1">LDMIPF!$B$5:$P$60</definedName>
    <definedName name="_xlnm._FilterDatabase" localSheetId="6" hidden="1">LDMNMF!$B$5:$P$28</definedName>
    <definedName name="_xlnm._FilterDatabase" localSheetId="7" hidden="1">LDONTF!$B$5:$P$22</definedName>
    <definedName name="_xlnm._FilterDatabase" localSheetId="8" hidden="1">LDSAPF!$B$5:$P$84</definedName>
    <definedName name="_xlnm._FilterDatabase" localSheetId="9" hidden="1">LDSTDF!$B$5:$P$47</definedName>
    <definedName name="_xlnm._FilterDatabase" localSheetId="10" hidden="1">LDUSTF!$B$5:$P$48</definedName>
    <definedName name="_xlnm._FilterDatabase" localSheetId="11" hidden="1">LLIQDF!$B$5:$P$119</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LDONTF!$L$61:$P$77</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LLIQDF!$L$69:$P$85</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LDONTF!$L$67:$P$77</definedName>
    <definedName name="JPM_Footer_disp" localSheetId="8">LDSAPF!$L$74:$P$84</definedName>
    <definedName name="JPM_Footer_disp" localSheetId="9">LDSTDF!$L$74:$P$84</definedName>
    <definedName name="JPM_Footer_disp" localSheetId="10">LDUSTF!$L$74:$P$84</definedName>
    <definedName name="JPM_Footer_disp" localSheetId="11">LLIQDF!$L$75:$P$85</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LDONTF!$L$61:$P$79</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LLIQDF!$L$69:$P$87</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1" i="37" l="1"/>
  <c r="G10" i="37"/>
  <c r="G11" i="37" s="1"/>
  <c r="G19" i="37" s="1"/>
  <c r="F19" i="37"/>
  <c r="F11" i="37"/>
  <c r="F121" i="37" s="1"/>
  <c r="F123" i="37" s="1"/>
</calcChain>
</file>

<file path=xl/sharedStrings.xml><?xml version="1.0" encoding="utf-8"?>
<sst xmlns="http://schemas.openxmlformats.org/spreadsheetml/2006/main" count="1420" uniqueCount="501">
  <si>
    <t>Name of the Instrument</t>
  </si>
  <si>
    <t>ISIN</t>
  </si>
  <si>
    <t>Quantity</t>
  </si>
  <si>
    <t>Market/Fair Value (Rounded, Rs. In Lacs)</t>
  </si>
  <si>
    <t>Rounded, % to Net Assets</t>
  </si>
  <si>
    <t>Industry / Rating</t>
  </si>
  <si>
    <t>Yield</t>
  </si>
  <si>
    <t>LIC MF MEDIUM TO LONG DURATION BOND FUND</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</si>
  <si>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</si>
  <si>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</si>
  <si>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</si>
  <si>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</si>
  <si>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</si>
  <si>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</si>
  <si>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</si>
  <si>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</si>
  <si>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</si>
  <si>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</si>
  <si>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</si>
  <si>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</si>
  <si>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</si>
  <si>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</si>
  <si>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</si>
  <si>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</si>
  <si>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</si>
  <si>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</si>
  <si>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</si>
  <si>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</si>
  <si>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</si>
  <si>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</si>
  <si>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</si>
  <si>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</si>
  <si>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</si>
  <si>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</si>
  <si>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</si>
  <si>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</si>
  <si>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</si>
  <si>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</si>
  <si>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</si>
  <si>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</si>
  <si>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</si>
  <si>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</si>
  <si>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</si>
  <si>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</si>
  <si>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Scheme</t>
  </si>
  <si>
    <t>Scheme Name</t>
  </si>
  <si>
    <t>Debt Instruments</t>
  </si>
  <si>
    <t>(a)Listed / Awaiting listing on stock Exchanges</t>
  </si>
  <si>
    <t>7.7% State Government of Maharashtra</t>
  </si>
  <si>
    <t>IN2220220205</t>
  </si>
  <si>
    <t>SOVEREIGN</t>
  </si>
  <si>
    <t>7.26% Government of India</t>
  </si>
  <si>
    <t>IN0020220151</t>
  </si>
  <si>
    <t>7.8% State Government of Gujarat</t>
  </si>
  <si>
    <t>IN1520220055</t>
  </si>
  <si>
    <t>7.71% State Government of Maharashtra</t>
  </si>
  <si>
    <t>IN2220230139</t>
  </si>
  <si>
    <t>IN0020220060</t>
  </si>
  <si>
    <t>7.64% State Government of Maharashtra</t>
  </si>
  <si>
    <t>IN2220220114</t>
  </si>
  <si>
    <t>8.0% HDFC Bank Ltd. **</t>
  </si>
  <si>
    <t>INE040A08807</t>
  </si>
  <si>
    <t>CRISIL AAA</t>
  </si>
  <si>
    <t>7.82% State Government of Gujarat</t>
  </si>
  <si>
    <t>IN1520220030</t>
  </si>
  <si>
    <t>6.95% State Government of Gujarat</t>
  </si>
  <si>
    <t>IN1520210056</t>
  </si>
  <si>
    <t>7.86% State Government of Haryana</t>
  </si>
  <si>
    <t>IN1620220112</t>
  </si>
  <si>
    <t>Sub Total</t>
  </si>
  <si>
    <t>(b)Privately Placed/Unlisted</t>
  </si>
  <si>
    <t>NIL</t>
  </si>
  <si>
    <t>(c)Securitised Debt Instruments</t>
  </si>
  <si>
    <t>TOTAL</t>
  </si>
  <si>
    <t>Others</t>
  </si>
  <si>
    <t>SBI CDMDF--A2</t>
  </si>
  <si>
    <t>INF0RQ622028</t>
  </si>
  <si>
    <t>Treps / Reverse Repo</t>
  </si>
  <si>
    <t>Treps</t>
  </si>
  <si>
    <t>Net Receivables / (Payables)</t>
  </si>
  <si>
    <t>GRAND TOTAL</t>
  </si>
  <si>
    <t>**  Non Traded Security</t>
  </si>
  <si>
    <t>7.18% Government of India</t>
  </si>
  <si>
    <t>IN0020230085</t>
  </si>
  <si>
    <t>IN0020230077</t>
  </si>
  <si>
    <t>7.1% Government of India</t>
  </si>
  <si>
    <t>IN0020220011</t>
  </si>
  <si>
    <t>7.38% Government of India</t>
  </si>
  <si>
    <t>IN0020220037</t>
  </si>
  <si>
    <t>6.88% REC Ltd. **</t>
  </si>
  <si>
    <t>INE020B08CK8</t>
  </si>
  <si>
    <t>7.89% Power Grid Corporation of India Ltd. **</t>
  </si>
  <si>
    <t>INE752E07OE0</t>
  </si>
  <si>
    <t>7.4% National Bk for Agriculture &amp; Rural Dev. **</t>
  </si>
  <si>
    <t>INE261F08DO9</t>
  </si>
  <si>
    <t>8.021918% Bajaj Finance Ltd. **</t>
  </si>
  <si>
    <t>INE296A07SJ6</t>
  </si>
  <si>
    <t>7.35% NTPC Ltd. **</t>
  </si>
  <si>
    <t>INE733E08247</t>
  </si>
  <si>
    <t>7.45% Indian Railway Finance Corporation Ltd. **</t>
  </si>
  <si>
    <t>INE053F08320</t>
  </si>
  <si>
    <t>7.25% Small Industries Development Bk of India</t>
  </si>
  <si>
    <t>INE556F08KA6</t>
  </si>
  <si>
    <t>ICRA AAA</t>
  </si>
  <si>
    <t>7.81% State Bank of India **</t>
  </si>
  <si>
    <t>INE062A08405</t>
  </si>
  <si>
    <t>7.75% Small Industries Development Bk of India **</t>
  </si>
  <si>
    <t>INE556F08KD0</t>
  </si>
  <si>
    <t>7.39% Bank of Baroda **</t>
  </si>
  <si>
    <t>INE028A08281</t>
  </si>
  <si>
    <t>7.06% Government of India</t>
  </si>
  <si>
    <t>IN0020230010</t>
  </si>
  <si>
    <t>7.2% National Bk for Agriculture &amp; Rural Dev. **</t>
  </si>
  <si>
    <t>INE261F08DR2</t>
  </si>
  <si>
    <t>5.45% NTPC Ltd. **</t>
  </si>
  <si>
    <t>INE733E08163</t>
  </si>
  <si>
    <t>7.59% Power Finance Corporation Ltd. **</t>
  </si>
  <si>
    <t>INE134E08LX5</t>
  </si>
  <si>
    <t>7.74% Power Finance Corporation Ltd. **</t>
  </si>
  <si>
    <t>INE134E08JI0</t>
  </si>
  <si>
    <t>7.55% Power Finance Corporation Ltd. **</t>
  </si>
  <si>
    <t>INE134E08ML8</t>
  </si>
  <si>
    <t>7.7% HDFC Bank Ltd. **</t>
  </si>
  <si>
    <t>INE040A08955</t>
  </si>
  <si>
    <t>7.12% Hindustan Petroleum Corporation Ltd.</t>
  </si>
  <si>
    <t>INE094A08127</t>
  </si>
  <si>
    <t>7.25% National Bk for Agriculture &amp; Rural Dev. **</t>
  </si>
  <si>
    <t>INE261F08DQ4</t>
  </si>
  <si>
    <t>4.64% Oil &amp; Natural Gas Corporation Ltd. **</t>
  </si>
  <si>
    <t>INE213A08032</t>
  </si>
  <si>
    <t>7.71% REC Ltd.</t>
  </si>
  <si>
    <t>INE020B08EQ1</t>
  </si>
  <si>
    <t>INE134E08LU1</t>
  </si>
  <si>
    <t>7.34% GAIL (India) Ltd. **</t>
  </si>
  <si>
    <t>INE129A08014</t>
  </si>
  <si>
    <t>CARE AAA</t>
  </si>
  <si>
    <t>7.15% Small Industries Development Bk of India **</t>
  </si>
  <si>
    <t>INE556F08JY8</t>
  </si>
  <si>
    <t>5.63% Government of India</t>
  </si>
  <si>
    <t>IN0020210012</t>
  </si>
  <si>
    <t>Money Market Instruments</t>
  </si>
  <si>
    <t>Certificate of Deposit</t>
  </si>
  <si>
    <t>Kotak Mahindra Bank Ltd. ** #</t>
  </si>
  <si>
    <t>INE237A160V5</t>
  </si>
  <si>
    <t>CRISIL A1+</t>
  </si>
  <si>
    <t>ICICI Bank Ltd. ** #</t>
  </si>
  <si>
    <t>INE090AD6071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</si>
  <si>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</si>
  <si>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</si>
  <si>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</si>
  <si>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</si>
  <si>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</si>
  <si>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</si>
  <si>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</si>
  <si>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</si>
  <si>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</si>
  <si>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</si>
  <si>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</si>
  <si>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</si>
  <si>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</si>
  <si>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</si>
  <si>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</si>
  <si>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</si>
  <si>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</si>
  <si>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</si>
  <si>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</si>
  <si>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</si>
  <si>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</si>
  <si>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</si>
  <si>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</si>
  <si>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LTIMindtree Ltd.</t>
  </si>
  <si>
    <t>INE214T01019</t>
  </si>
  <si>
    <t>(b) Unlisted</t>
  </si>
  <si>
    <t>6.69% Government of India</t>
  </si>
  <si>
    <t>IN0020220052</t>
  </si>
  <si>
    <t>8.49% NTPC Ltd. **</t>
  </si>
  <si>
    <t>INE733E07JP6</t>
  </si>
  <si>
    <t>Treasury Bill</t>
  </si>
  <si>
    <t>91 DAYS TBILL RED 07-12-2023</t>
  </si>
  <si>
    <t>IN002023X245</t>
  </si>
  <si>
    <t>182 DAYS TBILL RED 09-05-2024</t>
  </si>
  <si>
    <t>IN002023Y334</t>
  </si>
  <si>
    <t>91 DAYS TBILL RED 29-12-2023</t>
  </si>
  <si>
    <t>IN002023X278</t>
  </si>
  <si>
    <t>182 DAYS TBILL RED 30-11-2023</t>
  </si>
  <si>
    <t>IN002023Y094</t>
  </si>
  <si>
    <t>91 DAYS TBILL RED 30-11-2023</t>
  </si>
  <si>
    <t>IN002023X237</t>
  </si>
  <si>
    <t>364 DAYS TBILL RED 14-12-2023</t>
  </si>
  <si>
    <t>IN002022Z374</t>
  </si>
  <si>
    <t>8.72% Shriram Finance Ltd. **</t>
  </si>
  <si>
    <t>INE721A07NO4</t>
  </si>
  <si>
    <t>CRISIL AA+</t>
  </si>
  <si>
    <t>7.13% Power Finance Corporation Ltd. **</t>
  </si>
  <si>
    <t>INE134E08LO4</t>
  </si>
  <si>
    <t>7.77% REC Ltd.</t>
  </si>
  <si>
    <t>INE020B08EP3</t>
  </si>
  <si>
    <t>7.5% National Bk for Agriculture &amp; Rural Dev.</t>
  </si>
  <si>
    <t>INE261F08DT8</t>
  </si>
  <si>
    <t>8.65% Power Finance Corporation Ltd. **</t>
  </si>
  <si>
    <t>INE134E08GV9</t>
  </si>
  <si>
    <t>Bajaj Finance Ltd. (ZCB) **</t>
  </si>
  <si>
    <t>INE296A07RY7</t>
  </si>
  <si>
    <t>5.84% Bajaj Housing Finance Ltd. **</t>
  </si>
  <si>
    <t>INE377Y07292</t>
  </si>
  <si>
    <t>5.23% National Bk for Agriculture &amp; Rural Dev. **</t>
  </si>
  <si>
    <t>INE261F08DI1</t>
  </si>
  <si>
    <t>7.18% State Government of Tamil Nadu</t>
  </si>
  <si>
    <t>IN3120170078</t>
  </si>
  <si>
    <t>7.57% State Government of Gujarat</t>
  </si>
  <si>
    <t>IN1520220154</t>
  </si>
  <si>
    <t>7.57% REC Ltd. **</t>
  </si>
  <si>
    <t>INE020B08DU5</t>
  </si>
  <si>
    <t>5.27% National Bk for Agriculture &amp; Rural Dev. **</t>
  </si>
  <si>
    <t>INE261F08DF7</t>
  </si>
  <si>
    <t>7.22% State Government of Karnataka</t>
  </si>
  <si>
    <t>IN1920160026</t>
  </si>
  <si>
    <t>7.77% Power Finance Corporation Ltd. **</t>
  </si>
  <si>
    <t>INE134E08MC7</t>
  </si>
  <si>
    <t>Small Industries Development Bk of India #</t>
  </si>
  <si>
    <t>INE556F16AG7</t>
  </si>
  <si>
    <t>Axis Bank Ltd. ** #</t>
  </si>
  <si>
    <t>INE238AD6207</t>
  </si>
  <si>
    <t>Canara Bank #</t>
  </si>
  <si>
    <t>INE476A16WK5</t>
  </si>
  <si>
    <t>HDFC Bank Ltd. ** #</t>
  </si>
  <si>
    <t>INE040A16DY0</t>
  </si>
  <si>
    <t>IndusInd Bank Ltd. ** #</t>
  </si>
  <si>
    <t>INE095A16T81</t>
  </si>
  <si>
    <t>IDFC First Bank Ltd. ** #</t>
  </si>
  <si>
    <t>INE092T16UC1</t>
  </si>
  <si>
    <t>ICRA A1+</t>
  </si>
  <si>
    <t>Punjab National Bank ** #</t>
  </si>
  <si>
    <t>INE160A16NH0</t>
  </si>
  <si>
    <t>INE237A163T3</t>
  </si>
  <si>
    <t>INE237A166T6</t>
  </si>
  <si>
    <t>INE040A16DZ7</t>
  </si>
  <si>
    <t>Small Industries Development Bk of India ** #</t>
  </si>
  <si>
    <t>INE556F16AL7</t>
  </si>
  <si>
    <t>Commercial Paper</t>
  </si>
  <si>
    <t>Sikka Ports and Terminals Ltd. **</t>
  </si>
  <si>
    <t>INE941D14451</t>
  </si>
  <si>
    <t>Tata Capital Housing Finance Ltd. **</t>
  </si>
  <si>
    <t>INE033L14MN1</t>
  </si>
  <si>
    <t>Shriram Finance Ltd. **</t>
  </si>
  <si>
    <t>INE721A14DJ1</t>
  </si>
  <si>
    <t>Hero Fincorp Ltd. **</t>
  </si>
  <si>
    <t>INE957N14GM1</t>
  </si>
  <si>
    <t>Cholamandalam Investment &amp; Fin Co Ltd. **</t>
  </si>
  <si>
    <t>INE121A14VH0</t>
  </si>
  <si>
    <t>L &amp; T Finance Ltd. **</t>
  </si>
  <si>
    <t>INE027E14OD5</t>
  </si>
  <si>
    <t>HDFC Bank Ltd. **</t>
  </si>
  <si>
    <t>INE040A14276</t>
  </si>
  <si>
    <t>INE027E14OH6</t>
  </si>
  <si>
    <t>INE040A14318</t>
  </si>
  <si>
    <t>182 DAYS TBILL RED 04-01-2024</t>
  </si>
  <si>
    <t>IN002023Y144</t>
  </si>
  <si>
    <t>182 DAYS TBILL RED 11-01-2024</t>
  </si>
  <si>
    <t>IN002023Y151</t>
  </si>
  <si>
    <t>ZCB - Zero Coupon Bond</t>
  </si>
  <si>
    <t>7.9% Bajaj Finance Ltd. **</t>
  </si>
  <si>
    <t>INE296A07SF4</t>
  </si>
  <si>
    <t>5.85% REC Ltd. **</t>
  </si>
  <si>
    <t>INE020B08DF6</t>
  </si>
  <si>
    <t>7.64% Power Finance Corporation Ltd.</t>
  </si>
  <si>
    <t>INE134E08MT1</t>
  </si>
  <si>
    <t>7.37% Government of India</t>
  </si>
  <si>
    <t>IN0020230101</t>
  </si>
  <si>
    <t>7.47% Small Industries Development Bk of India **</t>
  </si>
  <si>
    <t>INE556F08KE8</t>
  </si>
  <si>
    <t>6.81% State Government of Maharashtra</t>
  </si>
  <si>
    <t>IN2220200215</t>
  </si>
  <si>
    <t>8.3% Tata Capital Financial Services Ltd. **</t>
  </si>
  <si>
    <t>INE306N07NL3</t>
  </si>
  <si>
    <t>7.49% Indian Railway Finance Corporation Ltd. **</t>
  </si>
  <si>
    <t>INE053F07AA7</t>
  </si>
  <si>
    <t>7.8779% Kotak Mahindra Prime Ltd. **</t>
  </si>
  <si>
    <t>INE916DA7SC2</t>
  </si>
  <si>
    <t>7.95% Sikka Ports and Terminals Ltd. **</t>
  </si>
  <si>
    <t>INE941D07158</t>
  </si>
  <si>
    <t>6.68% Government of India</t>
  </si>
  <si>
    <t>IN0020170042</t>
  </si>
  <si>
    <t>7.69% State Government of Maharashtra</t>
  </si>
  <si>
    <t>IN2220220213</t>
  </si>
  <si>
    <t>INE040A16EE0</t>
  </si>
  <si>
    <t>364 DAYS TBILL RED 06-06-2024</t>
  </si>
  <si>
    <t>IN002023Z117</t>
  </si>
  <si>
    <t>364 DAYS TBILL RED 28-12-2023</t>
  </si>
  <si>
    <t>IN002022Z390</t>
  </si>
  <si>
    <t>364 DAYS TBILL RED 14-03-2024</t>
  </si>
  <si>
    <t>IN002022Z507</t>
  </si>
  <si>
    <t>9.37% State Government of Gujarat</t>
  </si>
  <si>
    <t>IN1520130130</t>
  </si>
  <si>
    <t>9.39% State Government of Karnataka</t>
  </si>
  <si>
    <t>IN1920130060</t>
  </si>
  <si>
    <t>Canara Bank ** #</t>
  </si>
  <si>
    <t>INE476A16WR0</t>
  </si>
  <si>
    <t>Bank of Baroda ** #</t>
  </si>
  <si>
    <t>INE028A16CZ4</t>
  </si>
  <si>
    <t>FITCH A1+</t>
  </si>
  <si>
    <t>Bank of Baroda #</t>
  </si>
  <si>
    <t>INE028A16DR9</t>
  </si>
  <si>
    <t>INE476A16UL7</t>
  </si>
  <si>
    <t>INE476A16WG3</t>
  </si>
  <si>
    <t>INE476A16WI9</t>
  </si>
  <si>
    <t>Bank of Maharashtra ** #</t>
  </si>
  <si>
    <t>INE457A16JS5</t>
  </si>
  <si>
    <t>INE476A16WJ7</t>
  </si>
  <si>
    <t>INE556F16AD4</t>
  </si>
  <si>
    <t>INE040A16DO1</t>
  </si>
  <si>
    <t>INE476A16WU4</t>
  </si>
  <si>
    <t>INE028A16DC1</t>
  </si>
  <si>
    <t>National Bk for Agriculture &amp; Rural Dev. ** #</t>
  </si>
  <si>
    <t>INE261F16686</t>
  </si>
  <si>
    <t>INE028A16EA3</t>
  </si>
  <si>
    <t>INE476A16WH1</t>
  </si>
  <si>
    <t>INE476A16WL3</t>
  </si>
  <si>
    <t>INE028A16DT5</t>
  </si>
  <si>
    <t>National Bk for Agriculture &amp; Rural Dev.</t>
  </si>
  <si>
    <t>INE261F14KC7</t>
  </si>
  <si>
    <t>Small Industries Development Bk of India</t>
  </si>
  <si>
    <t>INE556F14JF5</t>
  </si>
  <si>
    <t>Larsen &amp; Toubro Ltd. **</t>
  </si>
  <si>
    <t>INE018A14JY8</t>
  </si>
  <si>
    <t>Reliance Retail Ventures Ltd. **</t>
  </si>
  <si>
    <t>INE929O14AW0</t>
  </si>
  <si>
    <t>Ultratech Cement Ltd. **</t>
  </si>
  <si>
    <t>INE481G14EC2</t>
  </si>
  <si>
    <t>INE040A14169</t>
  </si>
  <si>
    <t>Aditya Birla Finance Ltd. **</t>
  </si>
  <si>
    <t>INE860H141J7</t>
  </si>
  <si>
    <t>HDFC Securities Ltd. **</t>
  </si>
  <si>
    <t>INE700G14GQ0</t>
  </si>
  <si>
    <t>Small Industries Development Bk of India **</t>
  </si>
  <si>
    <t>INE556F14JU4</t>
  </si>
  <si>
    <t>INE929O14BB2</t>
  </si>
  <si>
    <t>Aditya Birla Fashion and Retail Ltd. **</t>
  </si>
  <si>
    <t>INE647O14EX8</t>
  </si>
  <si>
    <t>Motilal Oswal Financial Services Ltd. **</t>
  </si>
  <si>
    <t>INE338I14FT1</t>
  </si>
  <si>
    <t>INE556F14JN9</t>
  </si>
  <si>
    <t>Kotak Securities Ltd. **</t>
  </si>
  <si>
    <t>INE028E14MB1</t>
  </si>
  <si>
    <t>ICICI Securities Ltd. **</t>
  </si>
  <si>
    <t>INE763G14QQ7</t>
  </si>
  <si>
    <t>Poonawalla Fincorp Ltd. **</t>
  </si>
  <si>
    <t>INE511C14VI6</t>
  </si>
  <si>
    <t>INE121A14VL2</t>
  </si>
  <si>
    <t>INE763G14QT1</t>
  </si>
  <si>
    <t>Godrej Housing Finance Ltd. **</t>
  </si>
  <si>
    <t>INE02JD14286</t>
  </si>
  <si>
    <t>Godrej Finance Ltd. **</t>
  </si>
  <si>
    <t>INE02KN14135</t>
  </si>
  <si>
    <t>ICICI Securities Primary Dealership Ltd. **</t>
  </si>
  <si>
    <t>INE849D14HJ5</t>
  </si>
  <si>
    <t>Export Import Bank of India **</t>
  </si>
  <si>
    <t>INE514E14RF0</t>
  </si>
  <si>
    <t>INE929O14AY6</t>
  </si>
  <si>
    <t>INE028E14MJ4</t>
  </si>
  <si>
    <t>National Bk for Agriculture &amp; Rural Dev. **</t>
  </si>
  <si>
    <t>INE261F14KG8</t>
  </si>
  <si>
    <t>INE261F14KI4</t>
  </si>
  <si>
    <t>INE018A14KF5</t>
  </si>
  <si>
    <t>INE860H141R0</t>
  </si>
  <si>
    <t>INE929O14BC0</t>
  </si>
  <si>
    <t>Network18 Media &amp; Investments Ltd. **</t>
  </si>
  <si>
    <t>INE870H14QZ9</t>
  </si>
  <si>
    <t>INE870H14RA0</t>
  </si>
  <si>
    <t>Godrej Industries Ltd. **</t>
  </si>
  <si>
    <t>INE233A14B60</t>
  </si>
  <si>
    <t>INE233A14B52</t>
  </si>
  <si>
    <t>TV18 Broadcast Ltd. **</t>
  </si>
  <si>
    <t>INE886H14IW9</t>
  </si>
  <si>
    <t>INE233A14B78</t>
  </si>
  <si>
    <t>INE763G14RL6</t>
  </si>
  <si>
    <t>INE870H14RD4</t>
  </si>
  <si>
    <t>Tata Motors Finance Ltd. **</t>
  </si>
  <si>
    <t>INE477S14BR9</t>
  </si>
  <si>
    <t>INE233A14C28</t>
  </si>
  <si>
    <t>INE233A14C10</t>
  </si>
  <si>
    <t>INE647O14EZ3</t>
  </si>
  <si>
    <t>INE700G14HE4</t>
  </si>
  <si>
    <t>INE763G14QW5</t>
  </si>
  <si>
    <t>INE018A14KD0</t>
  </si>
  <si>
    <t>INE233A14C36</t>
  </si>
  <si>
    <t>91 DAYS TBILL RED 08-02-2024</t>
  </si>
  <si>
    <t>IN002023X336</t>
  </si>
  <si>
    <t>91 DAYS TBILL RED 11-01-2024</t>
  </si>
  <si>
    <t>IN002023X294</t>
  </si>
  <si>
    <t>91 DAYS TBILL RED 01-02-2024</t>
  </si>
  <si>
    <t>IN002023X328</t>
  </si>
  <si>
    <t>91 DAYS TBILL RED 25-01-2024</t>
  </si>
  <si>
    <t>IN002023X310</t>
  </si>
  <si>
    <t>182 DAYS TBILL RED 21-12-2023</t>
  </si>
  <si>
    <t>IN002023Y128</t>
  </si>
  <si>
    <t>91 DAYS TBILL RED 15-02-2024</t>
  </si>
  <si>
    <t>IN002023X344</t>
  </si>
  <si>
    <t>182 DAYS TBILL RED 23-11-2023</t>
  </si>
  <si>
    <t>IN002023Y086</t>
  </si>
  <si>
    <t>Fortnightly Portfolio Statement as on November 15, 2023</t>
  </si>
  <si>
    <t>Fortnightly Portfolio Statement as on November 15,2023</t>
  </si>
  <si>
    <t>Riskometer</t>
  </si>
  <si>
    <t>Moderate</t>
  </si>
  <si>
    <t>Low</t>
  </si>
  <si>
    <t>Low to Moderate</t>
  </si>
  <si>
    <t>Not Applicable</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</si>
  <si>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</si>
  <si>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</si>
  <si>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</si>
  <si>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</si>
  <si>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</si>
  <si>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</si>
  <si>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</si>
  <si>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</si>
  <si>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</si>
  <si>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</si>
  <si>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</si>
  <si>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</si>
  <si>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</si>
  <si>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</si>
  <si>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</si>
  <si>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</si>
  <si>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</si>
  <si>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</si>
  <si>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</si>
  <si>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</si>
  <si>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</si>
  <si>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</si>
  <si>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</si>
  <si>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</si>
  <si>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</si>
  <si>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</si>
  <si>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</si>
  <si>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</si>
  <si>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</si>
  <si>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</si>
  <si>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</si>
  <si>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</si>
  <si>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</si>
  <si>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</si>
  <si>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</si>
  <si>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</si>
  <si>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</si>
  <si>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</si>
  <si>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</si>
  <si>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</si>
  <si>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</si>
  <si>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</si>
  <si>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</si>
  <si>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</si>
  <si>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</si>
  <si>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</si>
  <si>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</si>
  <si>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</si>
  <si>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</si>
  <si>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</si>
  <si>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</si>
  <si>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</si>
  <si>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</si>
  <si>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</si>
  <si>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</si>
  <si>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</si>
  <si>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</si>
  <si>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</si>
  <si>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</si>
  <si>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</si>
  <si>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</si>
  <si>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</si>
  <si>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</si>
  <si>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</si>
  <si>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</si>
  <si>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</si>
  <si>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</si>
  <si>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</si>
  <si>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</si>
  <si>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</si>
  <si>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</si>
  <si>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</si>
  <si>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</si>
  <si>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</si>
  <si>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</si>
  <si>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</si>
  <si>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</si>
  <si>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</si>
  <si>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</si>
  <si>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</si>
  <si>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</si>
  <si>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</si>
  <si>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</si>
  <si>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</si>
  <si>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</si>
  <si>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CRISIL Liquid Fund BI Index</t>
  </si>
  <si>
    <t>•Investment in Debt/Money Market Instruments with maturity of upto 91 days.</t>
  </si>
  <si>
    <t>•Risk – Low to Moderate</t>
  </si>
  <si>
    <t>Liquid Fund</t>
  </si>
  <si>
    <t>LIC MF Arbitrage Fund has invested (inter scheme investments) in LIC MF Liquid Fund. Market value of such investments as on 15th Novemer 2023 is 591.54 lacs.</t>
  </si>
  <si>
    <t>LIC MF Equity Savings Fund has invested (inter scheme investments) in LIC MF Liquid Fund. Market value of such investments as on 15th Novemer 2023 is 121.94 lacs.</t>
  </si>
  <si>
    <t>0% GOVT OF INDIA STRIPS RED 15-12-2023 C</t>
  </si>
  <si>
    <t>IN001223C055</t>
  </si>
  <si>
    <t>Alternative Investment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</si>
</sst>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40">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7">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2" fillId="0" borderId="9"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10" xfId="0" applyFont="1" applyFill="1" applyBorder="1" applyAlignment="1">
      <alignment horizontal="left" vertical="center" wrapText="1" readingOrder="1"/>
    </xf>
    <xf numFmtId="0" fontId="8" fillId="3" borderId="10" xfId="0" applyFont="1" applyFill="1" applyBorder="1" applyAlignment="1">
      <alignment horizontal="center" vertical="center" wrapText="1" readingOrder="1"/>
    </xf>
    <xf numFmtId="0" fontId="9" fillId="0" borderId="11" xfId="0" applyFont="1" applyBorder="1" applyAlignment="1">
      <alignment horizontal="left" vertical="center" wrapText="1" indent="3" readingOrder="1"/>
    </xf>
    <xf numFmtId="0" fontId="10" fillId="0" borderId="13" xfId="0" applyFont="1" applyBorder="1" applyAlignment="1">
      <alignment horizontal="center" vertical="center" wrapText="1" readingOrder="1"/>
    </xf>
    <xf numFmtId="0" fontId="12" fillId="0" borderId="11" xfId="0" applyFont="1" applyBorder="1" applyAlignment="1">
      <alignment horizontal="left" vertical="center" indent="3" readingOrder="1"/>
    </xf>
    <xf numFmtId="0" fontId="12" fillId="0" borderId="11" xfId="0" applyFont="1" applyBorder="1" applyAlignment="1">
      <alignment horizontal="left" vertical="center" wrapText="1" indent="3" readingOrder="1"/>
    </xf>
    <xf numFmtId="0" fontId="9" fillId="0" borderId="17" xfId="0" applyFont="1" applyBorder="1" applyAlignment="1">
      <alignment horizontal="left" vertical="center" indent="3" readingOrder="1"/>
    </xf>
    <xf numFmtId="0" fontId="10" fillId="0" borderId="19" xfId="0" applyFont="1" applyBorder="1" applyAlignment="1">
      <alignment horizontal="center" vertical="center"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0" fillId="0" borderId="0" xfId="0" applyAlignment="1">
      <alignment horizontal="left" vertical="center"/>
    </xf>
    <xf numFmtId="0" fontId="0" fillId="0" borderId="24" xfId="0" applyBorder="1" applyAlignment="1">
      <alignment vertical="center" wrapText="1"/>
    </xf>
    <xf numFmtId="0" fontId="0" fillId="0" borderId="24" xfId="0" applyBorder="1" applyAlignment="1">
      <alignment vertical="center"/>
    </xf>
    <xf numFmtId="0" fontId="0" fillId="0" borderId="24" xfId="0" applyBorder="1" applyAlignment="1">
      <alignment horizontal="left" vertical="center" wrapText="1"/>
    </xf>
    <xf numFmtId="0" fontId="0" fillId="0" borderId="24" xfId="0" applyBorder="1" applyAlignment="1">
      <alignment horizontal="center" vertical="center" wrapText="1"/>
    </xf>
    <xf numFmtId="0" fontId="13" fillId="0" borderId="24" xfId="0" applyFont="1" applyBorder="1" applyAlignment="1">
      <alignment horizontal="center" wrapText="1"/>
    </xf>
    <xf numFmtId="0" fontId="13" fillId="0" borderId="24" xfId="0" applyFont="1" applyBorder="1" applyAlignment="1">
      <alignment horizontal="center" vertical="top" wrapText="1" readingOrder="1"/>
    </xf>
    <xf numFmtId="0" fontId="13" fillId="0" borderId="24" xfId="0" applyFont="1" applyBorder="1" applyAlignment="1">
      <alignment horizontal="center" wrapText="1" readingOrder="1"/>
    </xf>
    <xf numFmtId="0" fontId="14" fillId="4" borderId="24" xfId="0" applyFont="1" applyFill="1" applyBorder="1" applyAlignment="1">
      <alignment horizontal="center" wrapText="1" readingOrder="1"/>
    </xf>
    <xf numFmtId="0" fontId="15" fillId="0" borderId="27" xfId="0" applyFont="1" applyBorder="1" applyAlignment="1">
      <alignment horizontal="justify" vertical="center"/>
    </xf>
    <xf numFmtId="0" fontId="16" fillId="0" borderId="28" xfId="0" applyFont="1" applyBorder="1" applyAlignment="1">
      <alignment horizontal="justify" vertical="center"/>
    </xf>
    <xf numFmtId="0" fontId="16" fillId="0" borderId="19" xfId="0" applyFont="1" applyBorder="1" applyAlignment="1">
      <alignment horizontal="justify" vertical="center"/>
    </xf>
    <xf numFmtId="0" fontId="17" fillId="0" borderId="29" xfId="0" applyFont="1" applyBorder="1" applyAlignment="1">
      <alignment wrapText="1"/>
    </xf>
    <xf numFmtId="0" fontId="17" fillId="0" borderId="29" xfId="0" applyFont="1" applyBorder="1"/>
    <xf numFmtId="4" fontId="15" fillId="0" borderId="29" xfId="0" applyNumberFormat="1" applyFont="1" applyBorder="1" applyAlignment="1">
      <alignment horizontal="justify" vertical="center"/>
    </xf>
    <xf numFmtId="4" fontId="2" fillId="0" borderId="0" xfId="0" applyNumberFormat="1" applyFont="1" applyAlignment="1">
      <alignment horizontal="left"/>
    </xf>
    <xf numFmtId="0" fontId="15" fillId="0" borderId="29" xfId="0" applyFont="1" applyBorder="1" applyAlignment="1">
      <alignment horizontal="justify" vertical="center"/>
    </xf>
    <xf numFmtId="0" fontId="10" fillId="0" borderId="30"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2" fillId="0" borderId="17" xfId="0" applyFont="1" applyBorder="1" applyAlignment="1">
      <alignment horizontal="left" vertical="center" wrapText="1" indent="3" readingOrder="1"/>
    </xf>
    <xf numFmtId="0" fontId="10" fillId="0" borderId="29" xfId="0" applyFont="1" applyBorder="1" applyAlignment="1">
      <alignment horizontal="center" vertical="center" wrapText="1" readingOrder="1"/>
    </xf>
    <xf numFmtId="0" fontId="13" fillId="0" borderId="24" xfId="0" applyFont="1" applyBorder="1" applyAlignment="1">
      <alignment horizontal="center" vertical="top" wrapText="1"/>
    </xf>
    <xf numFmtId="0" fontId="8" fillId="3" borderId="31" xfId="0" applyFont="1" applyFill="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7" xfId="0" applyFont="1" applyBorder="1" applyAlignment="1">
      <alignment horizontal="left" vertical="center" wrapText="1" indent="3" readingOrder="1"/>
    </xf>
    <xf numFmtId="0" fontId="10" fillId="0" borderId="34" xfId="0" applyFont="1" applyBorder="1" applyAlignment="1">
      <alignment horizontal="center" vertical="center" wrapText="1" readingOrder="1"/>
    </xf>
    <xf numFmtId="0" fontId="9" fillId="0" borderId="35" xfId="0" applyFont="1" applyBorder="1" applyAlignment="1">
      <alignment horizontal="left" vertical="center" indent="3" readingOrder="1"/>
    </xf>
    <xf numFmtId="0" fontId="10" fillId="0" borderId="13" xfId="0" applyFont="1" applyBorder="1" applyAlignment="1">
      <alignment horizontal="center" vertical="center" readingOrder="1"/>
    </xf>
    <xf numFmtId="0" fontId="10" fillId="0" borderId="19" xfId="0" applyFont="1" applyBorder="1" applyAlignment="1">
      <alignment horizontal="center" vertical="center" wrapText="1" readingOrder="1"/>
    </xf>
    <xf numFmtId="0" fontId="9" fillId="0" borderId="36" xfId="0" applyFont="1" applyBorder="1" applyAlignment="1">
      <alignment horizontal="left" vertical="center" readingOrder="1"/>
    </xf>
    <xf numFmtId="0" fontId="8" fillId="0" borderId="36" xfId="0" applyFont="1" applyBorder="1" applyAlignment="1">
      <alignment horizontal="center" vertical="center" wrapText="1" readingOrder="1"/>
    </xf>
    <xf numFmtId="0" fontId="12" fillId="0" borderId="16" xfId="0" applyFont="1" applyBorder="1" applyAlignment="1">
      <alignment horizontal="left" vertical="center" wrapText="1" indent="3" readingOrder="1"/>
    </xf>
    <xf numFmtId="0" fontId="11" fillId="0" borderId="0" xfId="0" applyFont="1" applyAlignment="1">
      <alignment vertical="center"/>
    </xf>
    <xf numFmtId="0" fontId="8" fillId="5" borderId="27" xfId="0" applyFont="1" applyFill="1" applyBorder="1" applyAlignment="1">
      <alignment horizontal="left" vertical="center" wrapText="1" readingOrder="1"/>
    </xf>
    <xf numFmtId="0" fontId="8" fillId="5" borderId="13" xfId="0" applyFont="1" applyFill="1" applyBorder="1" applyAlignment="1">
      <alignment horizontal="center" vertical="center" wrapText="1" readingOrder="1"/>
    </xf>
    <xf numFmtId="0" fontId="8" fillId="5" borderId="27" xfId="0" applyFont="1" applyFill="1" applyBorder="1" applyAlignment="1">
      <alignment horizontal="center" vertical="center" wrapText="1" readingOrder="1"/>
    </xf>
    <xf numFmtId="0" fontId="11" fillId="0" borderId="0" xfId="0" applyFont="1"/>
    <xf numFmtId="0" fontId="10" fillId="0" borderId="35" xfId="0" applyFont="1" applyBorder="1" applyAlignment="1">
      <alignment horizontal="left" vertical="center" indent="3" readingOrder="1"/>
    </xf>
    <xf numFmtId="0" fontId="10" fillId="0" borderId="33" xfId="0" applyFont="1" applyBorder="1" applyAlignment="1">
      <alignment horizontal="center" vertical="center" readingOrder="1"/>
    </xf>
    <xf numFmtId="0" fontId="11" fillId="0" borderId="11" xfId="0" applyFont="1" applyBorder="1" applyAlignment="1">
      <alignment horizontal="left" vertical="center" wrapText="1" indent="3" readingOrder="1"/>
    </xf>
    <xf numFmtId="0" fontId="10" fillId="0" borderId="17"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7" xfId="0" applyBorder="1" applyAlignment="1">
      <alignment vertical="center" wrapText="1"/>
    </xf>
    <xf numFmtId="0" fontId="0" fillId="0" borderId="27" xfId="0" applyBorder="1" applyAlignment="1">
      <alignment vertical="center"/>
    </xf>
    <xf numFmtId="0" fontId="0" fillId="0" borderId="27" xfId="0" applyBorder="1" applyAlignment="1">
      <alignment horizontal="left" vertical="center" wrapText="1"/>
    </xf>
    <xf numFmtId="0" fontId="0" fillId="0" borderId="27" xfId="0" applyBorder="1" applyAlignment="1">
      <alignment horizontal="center" vertical="center" wrapText="1"/>
    </xf>
    <xf numFmtId="0" fontId="18" fillId="6" borderId="27" xfId="0" applyFont="1" applyFill="1" applyBorder="1" applyAlignment="1">
      <alignment horizontal="center" vertical="center" wrapText="1"/>
    </xf>
    <xf numFmtId="0" fontId="0" fillId="0" borderId="27" xfId="0" applyBorder="1" applyAlignment="1">
      <alignment horizontal="center" wrapText="1"/>
    </xf>
    <xf numFmtId="0" fontId="0" fillId="0" borderId="27" xfId="0" applyBorder="1" applyAlignment="1">
      <alignment horizontal="center" vertical="top" wrapText="1" readingOrder="1"/>
    </xf>
    <xf numFmtId="0" fontId="0" fillId="0" borderId="27" xfId="0" applyBorder="1" applyAlignment="1">
      <alignment horizontal="center" vertical="top" wrapText="1"/>
    </xf>
    <xf numFmtId="0" fontId="6" fillId="4" borderId="24" xfId="0" applyFont="1" applyFill="1" applyBorder="1" applyAlignment="1">
      <alignment horizontal="center" vertical="center" wrapText="1"/>
    </xf>
    <xf numFmtId="0" fontId="14" fillId="4" borderId="24" xfId="0" applyFont="1" applyFill="1" applyBorder="1" applyAlignment="1">
      <alignment horizontal="center" wrapText="1"/>
    </xf>
    <xf numFmtId="0" fontId="14" fillId="4" borderId="24" xfId="0" applyFont="1" applyFill="1" applyBorder="1" applyAlignment="1">
      <alignment horizontal="center" vertical="top" wrapText="1" readingOrder="1"/>
    </xf>
    <xf numFmtId="15" fontId="2" fillId="0" borderId="0" xfId="0" applyNumberFormat="1" applyFont="1"/>
    <xf numFmtId="0" fontId="9" fillId="0" borderId="35" xfId="0" applyFont="1" applyBorder="1" applyAlignment="1">
      <alignment horizontal="left" vertical="center" wrapText="1" indent="3" readingOrder="1"/>
    </xf>
    <xf numFmtId="4" fontId="2" fillId="0" borderId="0" xfId="0" applyNumberFormat="1" applyFont="1"/>
    <xf numFmtId="164" fontId="2" fillId="0" borderId="9" xfId="0" applyNumberFormat="1" applyFont="1" applyBorder="1"/>
    <xf numFmtId="4" fontId="2" fillId="0" borderId="9" xfId="0" applyNumberFormat="1" applyFont="1" applyBorder="1"/>
    <xf numFmtId="10" fontId="2" fillId="0" borderId="9" xfId="0" applyNumberFormat="1" applyFont="1" applyBorder="1" applyAlignment="1">
      <alignment horizontal="right"/>
    </xf>
    <xf numFmtId="10" fontId="2" fillId="0" borderId="9" xfId="1" applyNumberFormat="1" applyFont="1" applyBorder="1"/>
    <xf numFmtId="15" fontId="15" fillId="0" borderId="29" xfId="0" applyNumberFormat="1" applyFont="1" applyBorder="1" applyAlignment="1">
      <alignment horizontal="justify" vertical="center"/>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23"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24" xfId="0" applyBorder="1" applyAlignment="1">
      <alignment horizontal="center" vertical="center" wrapText="1"/>
    </xf>
    <xf numFmtId="0" fontId="0" fillId="0" borderId="24" xfId="0" applyBorder="1" applyAlignment="1">
      <alignment horizontal="center" vertical="center"/>
    </xf>
    <xf numFmtId="0" fontId="3" fillId="0" borderId="0" xfId="0" applyFont="1" applyAlignment="1">
      <alignment horizontal="left" wrapText="1"/>
    </xf>
    <xf numFmtId="0" fontId="2" fillId="0" borderId="12" xfId="0" applyFont="1" applyBorder="1" applyAlignment="1">
      <alignment horizontal="center"/>
    </xf>
    <xf numFmtId="0" fontId="2" fillId="0" borderId="14" xfId="0" applyFont="1" applyBorder="1" applyAlignment="1">
      <alignment horizontal="center"/>
    </xf>
    <xf numFmtId="0" fontId="2" fillId="0" borderId="18" xfId="0" applyFont="1" applyBorder="1" applyAlignment="1">
      <alignment horizontal="center"/>
    </xf>
    <xf numFmtId="0" fontId="11" fillId="0" borderId="13"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9"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2" fillId="0" borderId="23"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11" fillId="0" borderId="30"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1" fillId="0" borderId="19" xfId="0" applyFont="1" applyBorder="1" applyAlignment="1">
      <alignment horizontal="left" vertical="center" wrapText="1" readingOrder="1"/>
    </xf>
    <xf numFmtId="0" fontId="2" fillId="0" borderId="32" xfId="0" applyFont="1" applyBorder="1" applyAlignment="1">
      <alignment horizontal="center"/>
    </xf>
    <xf numFmtId="0" fontId="11" fillId="0" borderId="33" xfId="0" applyFont="1" applyBorder="1" applyAlignment="1">
      <alignment horizontal="center" vertical="center" wrapText="1" readingOrder="1"/>
    </xf>
    <xf numFmtId="0" fontId="11" fillId="0" borderId="29" xfId="0" applyFont="1" applyBorder="1" applyAlignment="1">
      <alignment horizontal="center" vertical="center" wrapText="1" readingOrder="1"/>
    </xf>
    <xf numFmtId="0" fontId="11" fillId="0" borderId="25"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37"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0" fillId="0" borderId="38" xfId="0" applyBorder="1" applyAlignment="1">
      <alignment horizontal="center"/>
    </xf>
    <xf numFmtId="0" fontId="0" fillId="0" borderId="39" xfId="0" applyBorder="1" applyAlignment="1">
      <alignment horizontal="center"/>
    </xf>
    <xf numFmtId="0" fontId="0" fillId="0" borderId="28" xfId="0" applyBorder="1" applyAlignment="1">
      <alignment horizontal="center"/>
    </xf>
    <xf numFmtId="0" fontId="0" fillId="0" borderId="13" xfId="0" applyBorder="1" applyAlignment="1">
      <alignment horizontal="left" vertical="center"/>
    </xf>
    <xf numFmtId="0" fontId="0" fillId="0" borderId="16" xfId="0" applyBorder="1" applyAlignment="1">
      <alignment horizontal="left" vertical="center"/>
    </xf>
    <xf numFmtId="0" fontId="0" fillId="0" borderId="19" xfId="0" applyBorder="1" applyAlignment="1">
      <alignment horizontal="left" vertical="center"/>
    </xf>
    <xf numFmtId="0" fontId="0" fillId="0" borderId="27" xfId="0" applyBorder="1" applyAlignment="1">
      <alignment horizontal="center" vertical="center" wrapText="1"/>
    </xf>
    <xf numFmtId="0" fontId="0" fillId="0" borderId="27"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2</xdr:col>
      <xdr:colOff>1205193</xdr:colOff>
      <xdr:row>59</xdr:row>
      <xdr:rowOff>64434</xdr:rowOff>
    </xdr:from>
    <xdr:to>
      <xdr:col>2</xdr:col>
      <xdr:colOff>1214718</xdr:colOff>
      <xdr:row>59</xdr:row>
      <xdr:rowOff>283509</xdr:rowOff>
    </xdr:to>
    <xdr:cxnSp macro="">
      <xdr:nvCxnSpPr>
        <xdr:cNvPr id="2" name="Straight Arrow Connector 1">
          <a:extLst>
            <a:ext uri="{FF2B5EF4-FFF2-40B4-BE49-F238E27FC236}">
              <a16:creationId xmlns:a16="http://schemas.microsoft.com/office/drawing/2014/main" id="{B0AA03FF-6940-40FF-8FC9-4D40902F3C79}"/>
            </a:ext>
          </a:extLst>
        </xdr:cNvPr>
        <xdr:cNvCxnSpPr/>
      </xdr:nvCxnSpPr>
      <xdr:spPr>
        <a:xfrm flipH="1">
          <a:off x="4977093" y="12561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58</xdr:row>
      <xdr:rowOff>95250</xdr:rowOff>
    </xdr:from>
    <xdr:to>
      <xdr:col>2</xdr:col>
      <xdr:colOff>1460687</xdr:colOff>
      <xdr:row>58</xdr:row>
      <xdr:rowOff>98612</xdr:rowOff>
    </xdr:to>
    <xdr:cxnSp macro="">
      <xdr:nvCxnSpPr>
        <xdr:cNvPr id="3" name="Straight Arrow Connector 2">
          <a:extLst>
            <a:ext uri="{FF2B5EF4-FFF2-40B4-BE49-F238E27FC236}">
              <a16:creationId xmlns:a16="http://schemas.microsoft.com/office/drawing/2014/main" id="{EBAAB704-F838-437B-8F44-359BAC0F5542}"/>
            </a:ext>
          </a:extLst>
        </xdr:cNvPr>
        <xdr:cNvCxnSpPr/>
      </xdr:nvCxnSpPr>
      <xdr:spPr>
        <a:xfrm>
          <a:off x="4486275" y="12395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40978</xdr:colOff>
      <xdr:row>48</xdr:row>
      <xdr:rowOff>25400</xdr:rowOff>
    </xdr:from>
    <xdr:to>
      <xdr:col>4</xdr:col>
      <xdr:colOff>1806575</xdr:colOff>
      <xdr:row>51</xdr:row>
      <xdr:rowOff>279400</xdr:rowOff>
    </xdr:to>
    <xdr:pic>
      <xdr:nvPicPr>
        <xdr:cNvPr id="4" name="Picture 3">
          <a:extLst>
            <a:ext uri="{FF2B5EF4-FFF2-40B4-BE49-F238E27FC236}">
              <a16:creationId xmlns:a16="http://schemas.microsoft.com/office/drawing/2014/main" id="{860A87E7-55D0-4041-8C6B-38A1961C89DF}"/>
            </a:ext>
          </a:extLst>
        </xdr:cNvPr>
        <xdr:cNvPicPr>
          <a:picLocks noChangeAspect="1"/>
        </xdr:cNvPicPr>
      </xdr:nvPicPr>
      <xdr:blipFill>
        <a:blip xmlns:r="http://schemas.openxmlformats.org/officeDocument/2006/relationships" r:embed="rId1"/>
        <a:stretch>
          <a:fillRect/>
        </a:stretch>
      </xdr:blipFill>
      <xdr:spPr>
        <a:xfrm>
          <a:off x="7629228" y="9988550"/>
          <a:ext cx="1832272" cy="1270000"/>
        </a:xfrm>
        <a:prstGeom prst="rect">
          <a:avLst/>
        </a:prstGeom>
      </xdr:spPr>
    </xdr:pic>
    <xdr:clientData/>
  </xdr:twoCellAnchor>
  <xdr:twoCellAnchor editAs="oneCell">
    <xdr:from>
      <xdr:col>2</xdr:col>
      <xdr:colOff>50800</xdr:colOff>
      <xdr:row>48</xdr:row>
      <xdr:rowOff>38100</xdr:rowOff>
    </xdr:from>
    <xdr:to>
      <xdr:col>2</xdr:col>
      <xdr:colOff>1854200</xdr:colOff>
      <xdr:row>51</xdr:row>
      <xdr:rowOff>285750</xdr:rowOff>
    </xdr:to>
    <xdr:pic>
      <xdr:nvPicPr>
        <xdr:cNvPr id="5" name="Picture 4">
          <a:extLst>
            <a:ext uri="{FF2B5EF4-FFF2-40B4-BE49-F238E27FC236}">
              <a16:creationId xmlns:a16="http://schemas.microsoft.com/office/drawing/2014/main" id="{77927D54-201D-426C-9FB7-505F163B1EE8}"/>
            </a:ext>
          </a:extLst>
        </xdr:cNvPr>
        <xdr:cNvPicPr>
          <a:picLocks noChangeAspect="1"/>
        </xdr:cNvPicPr>
      </xdr:nvPicPr>
      <xdr:blipFill rotWithShape="1">
        <a:blip xmlns:r="http://schemas.openxmlformats.org/officeDocument/2006/relationships" r:embed="rId2"/>
        <a:srcRect l="9939" t="3125" r="9099" b="2419"/>
        <a:stretch/>
      </xdr:blipFill>
      <xdr:spPr>
        <a:xfrm>
          <a:off x="3829050" y="10001250"/>
          <a:ext cx="1851025" cy="1263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BE037A92-DDFF-4294-AEF7-ACE5134A966F}"/>
            </a:ext>
          </a:extLst>
        </xdr:cNvPr>
        <xdr:cNvCxnSpPr/>
      </xdr:nvCxnSpPr>
      <xdr:spPr>
        <a:xfrm flipH="1">
          <a:off x="497709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2945D32A-2459-47E5-82B8-0ABE70B4183E}"/>
            </a:ext>
          </a:extLst>
        </xdr:cNvPr>
        <xdr:cNvCxnSpPr/>
      </xdr:nvCxnSpPr>
      <xdr:spPr>
        <a:xfrm>
          <a:off x="449580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1787525</xdr:colOff>
      <xdr:row>33</xdr:row>
      <xdr:rowOff>273050</xdr:rowOff>
    </xdr:to>
    <xdr:pic>
      <xdr:nvPicPr>
        <xdr:cNvPr id="4" name="Picture 3">
          <a:extLst>
            <a:ext uri="{FF2B5EF4-FFF2-40B4-BE49-F238E27FC236}">
              <a16:creationId xmlns:a16="http://schemas.microsoft.com/office/drawing/2014/main" id="{82776E7E-A6F6-4DC6-B9F3-EDA24DCB8078}"/>
            </a:ext>
          </a:extLst>
        </xdr:cNvPr>
        <xdr:cNvPicPr>
          <a:picLocks noChangeAspect="1"/>
        </xdr:cNvPicPr>
      </xdr:nvPicPr>
      <xdr:blipFill>
        <a:blip xmlns:r="http://schemas.openxmlformats.org/officeDocument/2006/relationships" r:embed="rId1"/>
        <a:stretch>
          <a:fillRect/>
        </a:stretch>
      </xdr:blipFill>
      <xdr:spPr>
        <a:xfrm>
          <a:off x="7699376" y="6435725"/>
          <a:ext cx="1743074" cy="1482725"/>
        </a:xfrm>
        <a:prstGeom prst="rect">
          <a:avLst/>
        </a:prstGeom>
      </xdr:spPr>
    </xdr:pic>
    <xdr:clientData/>
  </xdr:twoCellAnchor>
  <xdr:twoCellAnchor editAs="oneCell">
    <xdr:from>
      <xdr:col>2</xdr:col>
      <xdr:colOff>47625</xdr:colOff>
      <xdr:row>30</xdr:row>
      <xdr:rowOff>12701</xdr:rowOff>
    </xdr:from>
    <xdr:to>
      <xdr:col>2</xdr:col>
      <xdr:colOff>1911350</xdr:colOff>
      <xdr:row>33</xdr:row>
      <xdr:rowOff>254000</xdr:rowOff>
    </xdr:to>
    <xdr:pic>
      <xdr:nvPicPr>
        <xdr:cNvPr id="5" name="Picture 4">
          <a:extLst>
            <a:ext uri="{FF2B5EF4-FFF2-40B4-BE49-F238E27FC236}">
              <a16:creationId xmlns:a16="http://schemas.microsoft.com/office/drawing/2014/main" id="{63667AE6-6535-4476-8ED9-BD75DA6EB212}"/>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1882775" cy="14668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F09EA476-43D7-4083-BED6-F709CD080292}"/>
            </a:ext>
          </a:extLst>
        </xdr:cNvPr>
        <xdr:cNvCxnSpPr/>
      </xdr:nvCxnSpPr>
      <xdr:spPr>
        <a:xfrm flipH="1">
          <a:off x="4977093" y="108721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44</xdr:row>
      <xdr:rowOff>114300</xdr:rowOff>
    </xdr:from>
    <xdr:to>
      <xdr:col>2</xdr:col>
      <xdr:colOff>1441637</xdr:colOff>
      <xdr:row>44</xdr:row>
      <xdr:rowOff>117662</xdr:rowOff>
    </xdr:to>
    <xdr:cxnSp macro="">
      <xdr:nvCxnSpPr>
        <xdr:cNvPr id="3" name="Straight Arrow Connector 2">
          <a:extLst>
            <a:ext uri="{FF2B5EF4-FFF2-40B4-BE49-F238E27FC236}">
              <a16:creationId xmlns:a16="http://schemas.microsoft.com/office/drawing/2014/main" id="{C3769AF5-46DF-4CFB-935F-46A58CD7B2CA}"/>
            </a:ext>
          </a:extLst>
        </xdr:cNvPr>
        <xdr:cNvCxnSpPr/>
      </xdr:nvCxnSpPr>
      <xdr:spPr>
        <a:xfrm>
          <a:off x="4467225" y="107251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22224</xdr:colOff>
      <xdr:row>34</xdr:row>
      <xdr:rowOff>44451</xdr:rowOff>
    </xdr:from>
    <xdr:to>
      <xdr:col>4</xdr:col>
      <xdr:colOff>1425574</xdr:colOff>
      <xdr:row>37</xdr:row>
      <xdr:rowOff>292100</xdr:rowOff>
    </xdr:to>
    <xdr:pic>
      <xdr:nvPicPr>
        <xdr:cNvPr id="4" name="Picture 3">
          <a:extLst>
            <a:ext uri="{FF2B5EF4-FFF2-40B4-BE49-F238E27FC236}">
              <a16:creationId xmlns:a16="http://schemas.microsoft.com/office/drawing/2014/main" id="{E47FD80E-AD37-4FD6-96F5-03F227757E08}"/>
            </a:ext>
          </a:extLst>
        </xdr:cNvPr>
        <xdr:cNvPicPr>
          <a:picLocks noChangeAspect="1"/>
        </xdr:cNvPicPr>
      </xdr:nvPicPr>
      <xdr:blipFill>
        <a:blip xmlns:r="http://schemas.openxmlformats.org/officeDocument/2006/relationships" r:embed="rId1"/>
        <a:stretch>
          <a:fillRect/>
        </a:stretch>
      </xdr:blipFill>
      <xdr:spPr>
        <a:xfrm>
          <a:off x="7172324" y="7251701"/>
          <a:ext cx="1450975" cy="1346199"/>
        </a:xfrm>
        <a:prstGeom prst="rect">
          <a:avLst/>
        </a:prstGeom>
      </xdr:spPr>
    </xdr:pic>
    <xdr:clientData/>
  </xdr:twoCellAnchor>
  <xdr:twoCellAnchor editAs="oneCell">
    <xdr:from>
      <xdr:col>2</xdr:col>
      <xdr:colOff>31749</xdr:colOff>
      <xdr:row>34</xdr:row>
      <xdr:rowOff>19051</xdr:rowOff>
    </xdr:from>
    <xdr:to>
      <xdr:col>2</xdr:col>
      <xdr:colOff>1435100</xdr:colOff>
      <xdr:row>37</xdr:row>
      <xdr:rowOff>273050</xdr:rowOff>
    </xdr:to>
    <xdr:pic>
      <xdr:nvPicPr>
        <xdr:cNvPr id="5" name="Picture 4">
          <a:extLst>
            <a:ext uri="{FF2B5EF4-FFF2-40B4-BE49-F238E27FC236}">
              <a16:creationId xmlns:a16="http://schemas.microsoft.com/office/drawing/2014/main" id="{D571DCB8-E9B4-46AD-8B2D-435D9DD18173}"/>
            </a:ext>
          </a:extLst>
        </xdr:cNvPr>
        <xdr:cNvPicPr>
          <a:picLocks noChangeAspect="1"/>
        </xdr:cNvPicPr>
      </xdr:nvPicPr>
      <xdr:blipFill rotWithShape="1">
        <a:blip xmlns:r="http://schemas.openxmlformats.org/officeDocument/2006/relationships" r:embed="rId2"/>
        <a:srcRect l="9939" t="3125" r="9099" b="2419"/>
        <a:stretch/>
      </xdr:blipFill>
      <xdr:spPr>
        <a:xfrm>
          <a:off x="3809999" y="7226301"/>
          <a:ext cx="1450976" cy="13525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86</xdr:row>
      <xdr:rowOff>101413</xdr:rowOff>
    </xdr:from>
    <xdr:to>
      <xdr:col>2</xdr:col>
      <xdr:colOff>1485900</xdr:colOff>
      <xdr:row>86</xdr:row>
      <xdr:rowOff>104775</xdr:rowOff>
    </xdr:to>
    <xdr:cxnSp macro="">
      <xdr:nvCxnSpPr>
        <xdr:cNvPr id="2" name="Straight Arrow Connector 1">
          <a:extLst>
            <a:ext uri="{FF2B5EF4-FFF2-40B4-BE49-F238E27FC236}">
              <a16:creationId xmlns:a16="http://schemas.microsoft.com/office/drawing/2014/main" id="{FA49C271-2A6E-4707-8674-A81C95422F50}"/>
            </a:ext>
          </a:extLst>
        </xdr:cNvPr>
        <xdr:cNvCxnSpPr/>
      </xdr:nvCxnSpPr>
      <xdr:spPr>
        <a:xfrm>
          <a:off x="4511488" y="181671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87</xdr:row>
      <xdr:rowOff>57150</xdr:rowOff>
    </xdr:from>
    <xdr:to>
      <xdr:col>2</xdr:col>
      <xdr:colOff>1181100</xdr:colOff>
      <xdr:row>87</xdr:row>
      <xdr:rowOff>190500</xdr:rowOff>
    </xdr:to>
    <xdr:cxnSp macro="">
      <xdr:nvCxnSpPr>
        <xdr:cNvPr id="3" name="Straight Arrow Connector 2">
          <a:extLst>
            <a:ext uri="{FF2B5EF4-FFF2-40B4-BE49-F238E27FC236}">
              <a16:creationId xmlns:a16="http://schemas.microsoft.com/office/drawing/2014/main" id="{9AFEDB9D-D5A3-4DEA-B0BF-21B4B8FE044C}"/>
            </a:ext>
          </a:extLst>
        </xdr:cNvPr>
        <xdr:cNvCxnSpPr/>
      </xdr:nvCxnSpPr>
      <xdr:spPr>
        <a:xfrm flipH="1">
          <a:off x="4943475" y="183197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75208</xdr:colOff>
      <xdr:row>76</xdr:row>
      <xdr:rowOff>44451</xdr:rowOff>
    </xdr:from>
    <xdr:to>
      <xdr:col>4</xdr:col>
      <xdr:colOff>1454150</xdr:colOff>
      <xdr:row>79</xdr:row>
      <xdr:rowOff>266700</xdr:rowOff>
    </xdr:to>
    <xdr:pic>
      <xdr:nvPicPr>
        <xdr:cNvPr id="4" name="Picture 3">
          <a:extLst>
            <a:ext uri="{FF2B5EF4-FFF2-40B4-BE49-F238E27FC236}">
              <a16:creationId xmlns:a16="http://schemas.microsoft.com/office/drawing/2014/main" id="{6B57CEBC-FA94-4E45-BC4F-A81C2396218C}"/>
            </a:ext>
          </a:extLst>
        </xdr:cNvPr>
        <xdr:cNvPicPr>
          <a:picLocks noChangeAspect="1"/>
        </xdr:cNvPicPr>
      </xdr:nvPicPr>
      <xdr:blipFill>
        <a:blip xmlns:r="http://schemas.openxmlformats.org/officeDocument/2006/relationships" r:embed="rId1"/>
        <a:stretch>
          <a:fillRect/>
        </a:stretch>
      </xdr:blipFill>
      <xdr:spPr>
        <a:xfrm>
          <a:off x="7409458" y="15519401"/>
          <a:ext cx="1378942" cy="1492249"/>
        </a:xfrm>
        <a:prstGeom prst="rect">
          <a:avLst/>
        </a:prstGeom>
      </xdr:spPr>
    </xdr:pic>
    <xdr:clientData/>
  </xdr:twoCellAnchor>
  <xdr:twoCellAnchor editAs="oneCell">
    <xdr:from>
      <xdr:col>2</xdr:col>
      <xdr:colOff>44450</xdr:colOff>
      <xdr:row>76</xdr:row>
      <xdr:rowOff>31750</xdr:rowOff>
    </xdr:from>
    <xdr:to>
      <xdr:col>3</xdr:col>
      <xdr:colOff>0</xdr:colOff>
      <xdr:row>79</xdr:row>
      <xdr:rowOff>266700</xdr:rowOff>
    </xdr:to>
    <xdr:pic>
      <xdr:nvPicPr>
        <xdr:cNvPr id="5" name="Picture 4">
          <a:extLst>
            <a:ext uri="{FF2B5EF4-FFF2-40B4-BE49-F238E27FC236}">
              <a16:creationId xmlns:a16="http://schemas.microsoft.com/office/drawing/2014/main" id="{C8EB2F54-4232-40A4-81D4-1ADEADEC8986}"/>
            </a:ext>
          </a:extLst>
        </xdr:cNvPr>
        <xdr:cNvPicPr>
          <a:picLocks noChangeAspect="1"/>
        </xdr:cNvPicPr>
      </xdr:nvPicPr>
      <xdr:blipFill rotWithShape="1">
        <a:blip xmlns:r="http://schemas.openxmlformats.org/officeDocument/2006/relationships" r:embed="rId2"/>
        <a:srcRect l="9939" t="3125" r="9099" b="2419"/>
        <a:stretch/>
      </xdr:blipFill>
      <xdr:spPr>
        <a:xfrm>
          <a:off x="3822700" y="15506700"/>
          <a:ext cx="1593850" cy="1504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38100</xdr:colOff>
      <xdr:row>64</xdr:row>
      <xdr:rowOff>57404</xdr:rowOff>
    </xdr:from>
    <xdr:to>
      <xdr:col>4</xdr:col>
      <xdr:colOff>1482725</xdr:colOff>
      <xdr:row>67</xdr:row>
      <xdr:rowOff>266700</xdr:rowOff>
    </xdr:to>
    <xdr:pic>
      <xdr:nvPicPr>
        <xdr:cNvPr id="2" name="Picture 1">
          <a:extLst>
            <a:ext uri="{FF2B5EF4-FFF2-40B4-BE49-F238E27FC236}">
              <a16:creationId xmlns:a16="http://schemas.microsoft.com/office/drawing/2014/main" id="{0BD260E7-422E-4EAE-B7C2-E0CDB4525C20}"/>
            </a:ext>
          </a:extLst>
        </xdr:cNvPr>
        <xdr:cNvPicPr>
          <a:picLocks noChangeAspect="1"/>
        </xdr:cNvPicPr>
      </xdr:nvPicPr>
      <xdr:blipFill>
        <a:blip xmlns:r="http://schemas.openxmlformats.org/officeDocument/2006/relationships" r:embed="rId1"/>
        <a:stretch>
          <a:fillRect/>
        </a:stretch>
      </xdr:blipFill>
      <xdr:spPr>
        <a:xfrm>
          <a:off x="7397750" y="13170154"/>
          <a:ext cx="1463675" cy="1250696"/>
        </a:xfrm>
        <a:prstGeom prst="rect">
          <a:avLst/>
        </a:prstGeom>
      </xdr:spPr>
    </xdr:pic>
    <xdr:clientData/>
  </xdr:twoCellAnchor>
  <xdr:twoCellAnchor editAs="oneCell">
    <xdr:from>
      <xdr:col>2</xdr:col>
      <xdr:colOff>37306</xdr:colOff>
      <xdr:row>64</xdr:row>
      <xdr:rowOff>15877</xdr:rowOff>
    </xdr:from>
    <xdr:to>
      <xdr:col>2</xdr:col>
      <xdr:colOff>1635125</xdr:colOff>
      <xdr:row>67</xdr:row>
      <xdr:rowOff>247651</xdr:rowOff>
    </xdr:to>
    <xdr:pic>
      <xdr:nvPicPr>
        <xdr:cNvPr id="3" name="Picture 2">
          <a:extLst>
            <a:ext uri="{FF2B5EF4-FFF2-40B4-BE49-F238E27FC236}">
              <a16:creationId xmlns:a16="http://schemas.microsoft.com/office/drawing/2014/main" id="{AB7AD649-9E4C-4736-886F-5EDE31FC92AE}"/>
            </a:ext>
          </a:extLst>
        </xdr:cNvPr>
        <xdr:cNvPicPr>
          <a:picLocks noChangeAspect="1"/>
        </xdr:cNvPicPr>
      </xdr:nvPicPr>
      <xdr:blipFill rotWithShape="1">
        <a:blip xmlns:r="http://schemas.openxmlformats.org/officeDocument/2006/relationships" r:embed="rId2"/>
        <a:srcRect l="9939" t="3125" r="9099" b="2419"/>
        <a:stretch/>
      </xdr:blipFill>
      <xdr:spPr>
        <a:xfrm>
          <a:off x="3815556" y="13128627"/>
          <a:ext cx="1645444" cy="127317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38100</xdr:colOff>
      <xdr:row>30</xdr:row>
      <xdr:rowOff>63501</xdr:rowOff>
    </xdr:from>
    <xdr:to>
      <xdr:col>2</xdr:col>
      <xdr:colOff>1539874</xdr:colOff>
      <xdr:row>33</xdr:row>
      <xdr:rowOff>254000</xdr:rowOff>
    </xdr:to>
    <xdr:pic>
      <xdr:nvPicPr>
        <xdr:cNvPr id="2" name="Picture 1">
          <a:extLst>
            <a:ext uri="{FF2B5EF4-FFF2-40B4-BE49-F238E27FC236}">
              <a16:creationId xmlns:a16="http://schemas.microsoft.com/office/drawing/2014/main" id="{247EBC06-6F6A-4006-8924-AB2C6D42AD92}"/>
            </a:ext>
          </a:extLst>
        </xdr:cNvPr>
        <xdr:cNvPicPr>
          <a:picLocks noChangeAspect="1"/>
        </xdr:cNvPicPr>
      </xdr:nvPicPr>
      <xdr:blipFill rotWithShape="1">
        <a:blip xmlns:r="http://schemas.openxmlformats.org/officeDocument/2006/relationships" r:embed="rId1"/>
        <a:srcRect l="9293" r="8881"/>
        <a:stretch/>
      </xdr:blipFill>
      <xdr:spPr>
        <a:xfrm>
          <a:off x="3816350" y="6483351"/>
          <a:ext cx="1520824" cy="1460499"/>
        </a:xfrm>
        <a:prstGeom prst="rect">
          <a:avLst/>
        </a:prstGeom>
      </xdr:spPr>
    </xdr:pic>
    <xdr:clientData/>
  </xdr:twoCellAnchor>
  <xdr:twoCellAnchor editAs="oneCell">
    <xdr:from>
      <xdr:col>4</xdr:col>
      <xdr:colOff>68612</xdr:colOff>
      <xdr:row>30</xdr:row>
      <xdr:rowOff>41275</xdr:rowOff>
    </xdr:from>
    <xdr:to>
      <xdr:col>5</xdr:col>
      <xdr:colOff>1</xdr:colOff>
      <xdr:row>33</xdr:row>
      <xdr:rowOff>266700</xdr:rowOff>
    </xdr:to>
    <xdr:pic>
      <xdr:nvPicPr>
        <xdr:cNvPr id="3" name="Picture 2">
          <a:extLst>
            <a:ext uri="{FF2B5EF4-FFF2-40B4-BE49-F238E27FC236}">
              <a16:creationId xmlns:a16="http://schemas.microsoft.com/office/drawing/2014/main" id="{19E79446-F380-4552-A4E8-D809E616C9CE}"/>
            </a:ext>
          </a:extLst>
        </xdr:cNvPr>
        <xdr:cNvPicPr>
          <a:picLocks noChangeAspect="1"/>
        </xdr:cNvPicPr>
      </xdr:nvPicPr>
      <xdr:blipFill>
        <a:blip xmlns:r="http://schemas.openxmlformats.org/officeDocument/2006/relationships" r:embed="rId2"/>
        <a:stretch>
          <a:fillRect/>
        </a:stretch>
      </xdr:blipFill>
      <xdr:spPr>
        <a:xfrm>
          <a:off x="7320312" y="6461125"/>
          <a:ext cx="1503014" cy="14954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35</xdr:row>
      <xdr:rowOff>64434</xdr:rowOff>
    </xdr:from>
    <xdr:to>
      <xdr:col>2</xdr:col>
      <xdr:colOff>1214718</xdr:colOff>
      <xdr:row>35</xdr:row>
      <xdr:rowOff>283509</xdr:rowOff>
    </xdr:to>
    <xdr:cxnSp macro="">
      <xdr:nvCxnSpPr>
        <xdr:cNvPr id="2" name="Straight Arrow Connector 1">
          <a:extLst>
            <a:ext uri="{FF2B5EF4-FFF2-40B4-BE49-F238E27FC236}">
              <a16:creationId xmlns:a16="http://schemas.microsoft.com/office/drawing/2014/main" id="{37D8A161-6948-4BA7-8294-4B978FDAA1C5}"/>
            </a:ext>
          </a:extLst>
        </xdr:cNvPr>
        <xdr:cNvCxnSpPr/>
      </xdr:nvCxnSpPr>
      <xdr:spPr>
        <a:xfrm flipH="1">
          <a:off x="4977093" y="7766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34</xdr:row>
      <xdr:rowOff>123825</xdr:rowOff>
    </xdr:from>
    <xdr:to>
      <xdr:col>2</xdr:col>
      <xdr:colOff>1470212</xdr:colOff>
      <xdr:row>34</xdr:row>
      <xdr:rowOff>127187</xdr:rowOff>
    </xdr:to>
    <xdr:cxnSp macro="">
      <xdr:nvCxnSpPr>
        <xdr:cNvPr id="3" name="Straight Arrow Connector 2">
          <a:extLst>
            <a:ext uri="{FF2B5EF4-FFF2-40B4-BE49-F238E27FC236}">
              <a16:creationId xmlns:a16="http://schemas.microsoft.com/office/drawing/2014/main" id="{D6651D7C-5B23-4E99-9B9C-9A4ABA3DCB9B}"/>
            </a:ext>
          </a:extLst>
        </xdr:cNvPr>
        <xdr:cNvCxnSpPr/>
      </xdr:nvCxnSpPr>
      <xdr:spPr>
        <a:xfrm>
          <a:off x="4495800" y="7629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47626</xdr:colOff>
      <xdr:row>24</xdr:row>
      <xdr:rowOff>34925</xdr:rowOff>
    </xdr:from>
    <xdr:to>
      <xdr:col>4</xdr:col>
      <xdr:colOff>1511300</xdr:colOff>
      <xdr:row>27</xdr:row>
      <xdr:rowOff>298450</xdr:rowOff>
    </xdr:to>
    <xdr:pic>
      <xdr:nvPicPr>
        <xdr:cNvPr id="4" name="Picture 3">
          <a:extLst>
            <a:ext uri="{FF2B5EF4-FFF2-40B4-BE49-F238E27FC236}">
              <a16:creationId xmlns:a16="http://schemas.microsoft.com/office/drawing/2014/main" id="{F21B264E-9D4C-4A96-ACD0-84CBDD58993E}"/>
            </a:ext>
          </a:extLst>
        </xdr:cNvPr>
        <xdr:cNvPicPr>
          <a:picLocks noChangeAspect="1"/>
        </xdr:cNvPicPr>
      </xdr:nvPicPr>
      <xdr:blipFill>
        <a:blip xmlns:r="http://schemas.openxmlformats.org/officeDocument/2006/relationships" r:embed="rId1"/>
        <a:stretch>
          <a:fillRect/>
        </a:stretch>
      </xdr:blipFill>
      <xdr:spPr>
        <a:xfrm>
          <a:off x="7235826" y="6651625"/>
          <a:ext cx="1492249" cy="1406525"/>
        </a:xfrm>
        <a:prstGeom prst="rect">
          <a:avLst/>
        </a:prstGeom>
      </xdr:spPr>
    </xdr:pic>
    <xdr:clientData/>
  </xdr:twoCellAnchor>
  <xdr:twoCellAnchor editAs="oneCell">
    <xdr:from>
      <xdr:col>2</xdr:col>
      <xdr:colOff>50801</xdr:colOff>
      <xdr:row>24</xdr:row>
      <xdr:rowOff>31751</xdr:rowOff>
    </xdr:from>
    <xdr:to>
      <xdr:col>2</xdr:col>
      <xdr:colOff>1473200</xdr:colOff>
      <xdr:row>27</xdr:row>
      <xdr:rowOff>241300</xdr:rowOff>
    </xdr:to>
    <xdr:pic>
      <xdr:nvPicPr>
        <xdr:cNvPr id="5" name="Picture 4">
          <a:extLst>
            <a:ext uri="{FF2B5EF4-FFF2-40B4-BE49-F238E27FC236}">
              <a16:creationId xmlns:a16="http://schemas.microsoft.com/office/drawing/2014/main" id="{A2080048-9E3A-4B32-97F6-426B0587F44A}"/>
            </a:ext>
          </a:extLst>
        </xdr:cNvPr>
        <xdr:cNvPicPr>
          <a:picLocks noChangeAspect="1"/>
        </xdr:cNvPicPr>
      </xdr:nvPicPr>
      <xdr:blipFill rotWithShape="1">
        <a:blip xmlns:r="http://schemas.openxmlformats.org/officeDocument/2006/relationships" r:embed="rId2"/>
        <a:srcRect l="9293" r="8881"/>
        <a:stretch/>
      </xdr:blipFill>
      <xdr:spPr>
        <a:xfrm>
          <a:off x="3829051" y="6648451"/>
          <a:ext cx="1450974" cy="13525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101</xdr:row>
      <xdr:rowOff>64434</xdr:rowOff>
    </xdr:from>
    <xdr:to>
      <xdr:col>2</xdr:col>
      <xdr:colOff>1214718</xdr:colOff>
      <xdr:row>101</xdr:row>
      <xdr:rowOff>283509</xdr:rowOff>
    </xdr:to>
    <xdr:cxnSp macro="">
      <xdr:nvCxnSpPr>
        <xdr:cNvPr id="2" name="Straight Arrow Connector 1">
          <a:extLst>
            <a:ext uri="{FF2B5EF4-FFF2-40B4-BE49-F238E27FC236}">
              <a16:creationId xmlns:a16="http://schemas.microsoft.com/office/drawing/2014/main" id="{DAA5AFA5-1689-46D6-AF86-B3785449ED3F}"/>
            </a:ext>
          </a:extLst>
        </xdr:cNvPr>
        <xdr:cNvCxnSpPr/>
      </xdr:nvCxnSpPr>
      <xdr:spPr>
        <a:xfrm flipH="1">
          <a:off x="4977093" y="20670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100</xdr:row>
      <xdr:rowOff>104775</xdr:rowOff>
    </xdr:from>
    <xdr:to>
      <xdr:col>2</xdr:col>
      <xdr:colOff>1489262</xdr:colOff>
      <xdr:row>100</xdr:row>
      <xdr:rowOff>108137</xdr:rowOff>
    </xdr:to>
    <xdr:cxnSp macro="">
      <xdr:nvCxnSpPr>
        <xdr:cNvPr id="3" name="Straight Arrow Connector 2">
          <a:extLst>
            <a:ext uri="{FF2B5EF4-FFF2-40B4-BE49-F238E27FC236}">
              <a16:creationId xmlns:a16="http://schemas.microsoft.com/office/drawing/2014/main" id="{91B31444-99E3-48E6-8380-4891A4515375}"/>
            </a:ext>
          </a:extLst>
        </xdr:cNvPr>
        <xdr:cNvCxnSpPr/>
      </xdr:nvCxnSpPr>
      <xdr:spPr>
        <a:xfrm>
          <a:off x="4514850" y="205136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90</xdr:row>
      <xdr:rowOff>28575</xdr:rowOff>
    </xdr:from>
    <xdr:to>
      <xdr:col>4</xdr:col>
      <xdr:colOff>1606550</xdr:colOff>
      <xdr:row>93</xdr:row>
      <xdr:rowOff>285750</xdr:rowOff>
    </xdr:to>
    <xdr:pic>
      <xdr:nvPicPr>
        <xdr:cNvPr id="4" name="Picture 3">
          <a:extLst>
            <a:ext uri="{FF2B5EF4-FFF2-40B4-BE49-F238E27FC236}">
              <a16:creationId xmlns:a16="http://schemas.microsoft.com/office/drawing/2014/main" id="{1B4660A5-0CC7-4807-86B2-6146EA92D849}"/>
            </a:ext>
          </a:extLst>
        </xdr:cNvPr>
        <xdr:cNvPicPr>
          <a:picLocks noChangeAspect="1"/>
        </xdr:cNvPicPr>
      </xdr:nvPicPr>
      <xdr:blipFill>
        <a:blip xmlns:r="http://schemas.openxmlformats.org/officeDocument/2006/relationships" r:embed="rId1"/>
        <a:stretch>
          <a:fillRect/>
        </a:stretch>
      </xdr:blipFill>
      <xdr:spPr>
        <a:xfrm>
          <a:off x="7467599" y="18259425"/>
          <a:ext cx="1536701" cy="1311275"/>
        </a:xfrm>
        <a:prstGeom prst="rect">
          <a:avLst/>
        </a:prstGeom>
      </xdr:spPr>
    </xdr:pic>
    <xdr:clientData/>
  </xdr:twoCellAnchor>
  <xdr:twoCellAnchor editAs="oneCell">
    <xdr:from>
      <xdr:col>2</xdr:col>
      <xdr:colOff>57150</xdr:colOff>
      <xdr:row>90</xdr:row>
      <xdr:rowOff>34926</xdr:rowOff>
    </xdr:from>
    <xdr:to>
      <xdr:col>2</xdr:col>
      <xdr:colOff>1673225</xdr:colOff>
      <xdr:row>93</xdr:row>
      <xdr:rowOff>292100</xdr:rowOff>
    </xdr:to>
    <xdr:pic>
      <xdr:nvPicPr>
        <xdr:cNvPr id="5" name="Picture 4">
          <a:extLst>
            <a:ext uri="{FF2B5EF4-FFF2-40B4-BE49-F238E27FC236}">
              <a16:creationId xmlns:a16="http://schemas.microsoft.com/office/drawing/2014/main" id="{AB198FF4-A56C-40AF-9E84-AE7E5A21535C}"/>
            </a:ext>
          </a:extLst>
        </xdr:cNvPr>
        <xdr:cNvPicPr>
          <a:picLocks noChangeAspect="1"/>
        </xdr:cNvPicPr>
      </xdr:nvPicPr>
      <xdr:blipFill rotWithShape="1">
        <a:blip xmlns:r="http://schemas.openxmlformats.org/officeDocument/2006/relationships" r:embed="rId2"/>
        <a:srcRect l="9111" t="1737" r="9099" b="3460"/>
        <a:stretch/>
      </xdr:blipFill>
      <xdr:spPr>
        <a:xfrm>
          <a:off x="3835400" y="18265776"/>
          <a:ext cx="1616075" cy="13112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62</xdr:row>
      <xdr:rowOff>64434</xdr:rowOff>
    </xdr:from>
    <xdr:to>
      <xdr:col>2</xdr:col>
      <xdr:colOff>1214718</xdr:colOff>
      <xdr:row>62</xdr:row>
      <xdr:rowOff>283509</xdr:rowOff>
    </xdr:to>
    <xdr:cxnSp macro="">
      <xdr:nvCxnSpPr>
        <xdr:cNvPr id="2" name="Straight Arrow Connector 1">
          <a:extLst>
            <a:ext uri="{FF2B5EF4-FFF2-40B4-BE49-F238E27FC236}">
              <a16:creationId xmlns:a16="http://schemas.microsoft.com/office/drawing/2014/main" id="{B51A164B-A8CA-45D7-8FE5-D77E8F2DA267}"/>
            </a:ext>
          </a:extLst>
        </xdr:cNvPr>
        <xdr:cNvCxnSpPr/>
      </xdr:nvCxnSpPr>
      <xdr:spPr>
        <a:xfrm flipH="1">
          <a:off x="4977093" y="14256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61</xdr:row>
      <xdr:rowOff>114300</xdr:rowOff>
    </xdr:from>
    <xdr:to>
      <xdr:col>2</xdr:col>
      <xdr:colOff>1489262</xdr:colOff>
      <xdr:row>61</xdr:row>
      <xdr:rowOff>117662</xdr:rowOff>
    </xdr:to>
    <xdr:cxnSp macro="">
      <xdr:nvCxnSpPr>
        <xdr:cNvPr id="3" name="Straight Arrow Connector 2">
          <a:extLst>
            <a:ext uri="{FF2B5EF4-FFF2-40B4-BE49-F238E27FC236}">
              <a16:creationId xmlns:a16="http://schemas.microsoft.com/office/drawing/2014/main" id="{7F4A0C73-00DB-4757-BEA0-89CF2CB548AB}"/>
            </a:ext>
          </a:extLst>
        </xdr:cNvPr>
        <xdr:cNvCxnSpPr/>
      </xdr:nvCxnSpPr>
      <xdr:spPr>
        <a:xfrm>
          <a:off x="4514850" y="14109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53979</xdr:colOff>
      <xdr:row>51</xdr:row>
      <xdr:rowOff>15875</xdr:rowOff>
    </xdr:from>
    <xdr:to>
      <xdr:col>4</xdr:col>
      <xdr:colOff>1406526</xdr:colOff>
      <xdr:row>54</xdr:row>
      <xdr:rowOff>279400</xdr:rowOff>
    </xdr:to>
    <xdr:pic>
      <xdr:nvPicPr>
        <xdr:cNvPr id="4" name="Picture 3">
          <a:extLst>
            <a:ext uri="{FF2B5EF4-FFF2-40B4-BE49-F238E27FC236}">
              <a16:creationId xmlns:a16="http://schemas.microsoft.com/office/drawing/2014/main" id="{19F45756-4386-4BAF-8D1E-1E1CA54BBCE6}"/>
            </a:ext>
          </a:extLst>
        </xdr:cNvPr>
        <xdr:cNvPicPr>
          <a:picLocks noChangeAspect="1"/>
        </xdr:cNvPicPr>
      </xdr:nvPicPr>
      <xdr:blipFill>
        <a:blip xmlns:r="http://schemas.openxmlformats.org/officeDocument/2006/relationships" r:embed="rId1"/>
        <a:stretch>
          <a:fillRect/>
        </a:stretch>
      </xdr:blipFill>
      <xdr:spPr>
        <a:xfrm>
          <a:off x="7229479" y="10569575"/>
          <a:ext cx="1362072" cy="1203325"/>
        </a:xfrm>
        <a:prstGeom prst="rect">
          <a:avLst/>
        </a:prstGeom>
      </xdr:spPr>
    </xdr:pic>
    <xdr:clientData/>
  </xdr:twoCellAnchor>
  <xdr:twoCellAnchor editAs="oneCell">
    <xdr:from>
      <xdr:col>2</xdr:col>
      <xdr:colOff>25400</xdr:colOff>
      <xdr:row>51</xdr:row>
      <xdr:rowOff>25400</xdr:rowOff>
    </xdr:from>
    <xdr:to>
      <xdr:col>2</xdr:col>
      <xdr:colOff>1463675</xdr:colOff>
      <xdr:row>54</xdr:row>
      <xdr:rowOff>247650</xdr:rowOff>
    </xdr:to>
    <xdr:pic>
      <xdr:nvPicPr>
        <xdr:cNvPr id="5" name="Picture 4">
          <a:extLst>
            <a:ext uri="{FF2B5EF4-FFF2-40B4-BE49-F238E27FC236}">
              <a16:creationId xmlns:a16="http://schemas.microsoft.com/office/drawing/2014/main" id="{8A020A6A-4436-4675-A122-9007C7251EE5}"/>
            </a:ext>
          </a:extLst>
        </xdr:cNvPr>
        <xdr:cNvPicPr>
          <a:picLocks noChangeAspect="1"/>
        </xdr:cNvPicPr>
      </xdr:nvPicPr>
      <xdr:blipFill rotWithShape="1">
        <a:blip xmlns:r="http://schemas.openxmlformats.org/officeDocument/2006/relationships" r:embed="rId2"/>
        <a:srcRect l="9939" t="3125" r="9099" b="2419"/>
        <a:stretch/>
      </xdr:blipFill>
      <xdr:spPr>
        <a:xfrm>
          <a:off x="3803650" y="10579100"/>
          <a:ext cx="1495425" cy="11620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64</xdr:row>
      <xdr:rowOff>64434</xdr:rowOff>
    </xdr:from>
    <xdr:to>
      <xdr:col>2</xdr:col>
      <xdr:colOff>1214718</xdr:colOff>
      <xdr:row>64</xdr:row>
      <xdr:rowOff>283509</xdr:rowOff>
    </xdr:to>
    <xdr:cxnSp macro="">
      <xdr:nvCxnSpPr>
        <xdr:cNvPr id="2" name="Straight Arrow Connector 1">
          <a:extLst>
            <a:ext uri="{FF2B5EF4-FFF2-40B4-BE49-F238E27FC236}">
              <a16:creationId xmlns:a16="http://schemas.microsoft.com/office/drawing/2014/main" id="{A25697BA-0139-4C5E-88FE-22A303749625}"/>
            </a:ext>
          </a:extLst>
        </xdr:cNvPr>
        <xdr:cNvCxnSpPr/>
      </xdr:nvCxnSpPr>
      <xdr:spPr>
        <a:xfrm flipH="1">
          <a:off x="4977093" y="14155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63</xdr:row>
      <xdr:rowOff>114300</xdr:rowOff>
    </xdr:from>
    <xdr:to>
      <xdr:col>2</xdr:col>
      <xdr:colOff>1460687</xdr:colOff>
      <xdr:row>63</xdr:row>
      <xdr:rowOff>117662</xdr:rowOff>
    </xdr:to>
    <xdr:cxnSp macro="">
      <xdr:nvCxnSpPr>
        <xdr:cNvPr id="3" name="Straight Arrow Connector 2">
          <a:extLst>
            <a:ext uri="{FF2B5EF4-FFF2-40B4-BE49-F238E27FC236}">
              <a16:creationId xmlns:a16="http://schemas.microsoft.com/office/drawing/2014/main" id="{93BD0990-8BE6-443E-8095-AB701EE84E9B}"/>
            </a:ext>
          </a:extLst>
        </xdr:cNvPr>
        <xdr:cNvCxnSpPr/>
      </xdr:nvCxnSpPr>
      <xdr:spPr>
        <a:xfrm>
          <a:off x="4486275" y="14008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53</xdr:row>
      <xdr:rowOff>19050</xdr:rowOff>
    </xdr:from>
    <xdr:to>
      <xdr:col>4</xdr:col>
      <xdr:colOff>1501775</xdr:colOff>
      <xdr:row>56</xdr:row>
      <xdr:rowOff>266700</xdr:rowOff>
    </xdr:to>
    <xdr:pic>
      <xdr:nvPicPr>
        <xdr:cNvPr id="4" name="Picture 3">
          <a:extLst>
            <a:ext uri="{FF2B5EF4-FFF2-40B4-BE49-F238E27FC236}">
              <a16:creationId xmlns:a16="http://schemas.microsoft.com/office/drawing/2014/main" id="{1B779E1B-5754-42A4-A3CB-83B0E7392261}"/>
            </a:ext>
          </a:extLst>
        </xdr:cNvPr>
        <xdr:cNvPicPr>
          <a:picLocks noChangeAspect="1"/>
        </xdr:cNvPicPr>
      </xdr:nvPicPr>
      <xdr:blipFill>
        <a:blip xmlns:r="http://schemas.openxmlformats.org/officeDocument/2006/relationships" r:embed="rId1"/>
        <a:stretch>
          <a:fillRect/>
        </a:stretch>
      </xdr:blipFill>
      <xdr:spPr>
        <a:xfrm>
          <a:off x="7642224" y="10966450"/>
          <a:ext cx="1460501" cy="1479550"/>
        </a:xfrm>
        <a:prstGeom prst="rect">
          <a:avLst/>
        </a:prstGeom>
      </xdr:spPr>
    </xdr:pic>
    <xdr:clientData/>
  </xdr:twoCellAnchor>
  <xdr:twoCellAnchor editAs="oneCell">
    <xdr:from>
      <xdr:col>2</xdr:col>
      <xdr:colOff>44450</xdr:colOff>
      <xdr:row>53</xdr:row>
      <xdr:rowOff>44450</xdr:rowOff>
    </xdr:from>
    <xdr:to>
      <xdr:col>3</xdr:col>
      <xdr:colOff>3175</xdr:colOff>
      <xdr:row>56</xdr:row>
      <xdr:rowOff>241300</xdr:rowOff>
    </xdr:to>
    <xdr:pic>
      <xdr:nvPicPr>
        <xdr:cNvPr id="5" name="Picture 4">
          <a:extLst>
            <a:ext uri="{FF2B5EF4-FFF2-40B4-BE49-F238E27FC236}">
              <a16:creationId xmlns:a16="http://schemas.microsoft.com/office/drawing/2014/main" id="{51C5F622-4AF4-4523-8BF0-6DFCFD453E67}"/>
            </a:ext>
          </a:extLst>
        </xdr:cNvPr>
        <xdr:cNvPicPr>
          <a:picLocks noChangeAspect="1"/>
        </xdr:cNvPicPr>
      </xdr:nvPicPr>
      <xdr:blipFill rotWithShape="1">
        <a:blip xmlns:r="http://schemas.openxmlformats.org/officeDocument/2006/relationships" r:embed="rId2"/>
        <a:srcRect l="9111" t="1737" r="9099" b="3460"/>
        <a:stretch/>
      </xdr:blipFill>
      <xdr:spPr>
        <a:xfrm>
          <a:off x="3822700" y="10991850"/>
          <a:ext cx="1873250" cy="14287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138</xdr:row>
      <xdr:rowOff>64434</xdr:rowOff>
    </xdr:from>
    <xdr:to>
      <xdr:col>2</xdr:col>
      <xdr:colOff>1214718</xdr:colOff>
      <xdr:row>138</xdr:row>
      <xdr:rowOff>283509</xdr:rowOff>
    </xdr:to>
    <xdr:cxnSp macro="">
      <xdr:nvCxnSpPr>
        <xdr:cNvPr id="2" name="Straight Arrow Connector 1">
          <a:extLst>
            <a:ext uri="{FF2B5EF4-FFF2-40B4-BE49-F238E27FC236}">
              <a16:creationId xmlns:a16="http://schemas.microsoft.com/office/drawing/2014/main" id="{2804E5E9-EB93-4612-9D7D-7A7FDCF02F35}"/>
            </a:ext>
          </a:extLst>
        </xdr:cNvPr>
        <xdr:cNvCxnSpPr/>
      </xdr:nvCxnSpPr>
      <xdr:spPr>
        <a:xfrm flipH="1">
          <a:off x="4977093" y="26658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137</xdr:row>
      <xdr:rowOff>114300</xdr:rowOff>
    </xdr:from>
    <xdr:to>
      <xdr:col>2</xdr:col>
      <xdr:colOff>1441637</xdr:colOff>
      <xdr:row>137</xdr:row>
      <xdr:rowOff>117662</xdr:rowOff>
    </xdr:to>
    <xdr:cxnSp macro="">
      <xdr:nvCxnSpPr>
        <xdr:cNvPr id="3" name="Straight Arrow Connector 2">
          <a:extLst>
            <a:ext uri="{FF2B5EF4-FFF2-40B4-BE49-F238E27FC236}">
              <a16:creationId xmlns:a16="http://schemas.microsoft.com/office/drawing/2014/main" id="{70ACDD99-675A-4687-BB24-9107982BEE71}"/>
            </a:ext>
          </a:extLst>
        </xdr:cNvPr>
        <xdr:cNvCxnSpPr/>
      </xdr:nvCxnSpPr>
      <xdr:spPr>
        <a:xfrm>
          <a:off x="4467225" y="26511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127</xdr:row>
      <xdr:rowOff>31751</xdr:rowOff>
    </xdr:from>
    <xdr:to>
      <xdr:col>4</xdr:col>
      <xdr:colOff>1663700</xdr:colOff>
      <xdr:row>130</xdr:row>
      <xdr:rowOff>266700</xdr:rowOff>
    </xdr:to>
    <xdr:pic>
      <xdr:nvPicPr>
        <xdr:cNvPr id="4" name="Picture 3">
          <a:extLst>
            <a:ext uri="{FF2B5EF4-FFF2-40B4-BE49-F238E27FC236}">
              <a16:creationId xmlns:a16="http://schemas.microsoft.com/office/drawing/2014/main" id="{4E8405DB-6160-4121-BA31-4144548973A5}"/>
            </a:ext>
          </a:extLst>
        </xdr:cNvPr>
        <xdr:cNvPicPr>
          <a:picLocks noChangeAspect="1"/>
        </xdr:cNvPicPr>
      </xdr:nvPicPr>
      <xdr:blipFill>
        <a:blip xmlns:r="http://schemas.openxmlformats.org/officeDocument/2006/relationships" r:embed="rId1"/>
        <a:stretch>
          <a:fillRect/>
        </a:stretch>
      </xdr:blipFill>
      <xdr:spPr>
        <a:xfrm>
          <a:off x="7191606" y="25349201"/>
          <a:ext cx="1612669" cy="1371599"/>
        </a:xfrm>
        <a:prstGeom prst="rect">
          <a:avLst/>
        </a:prstGeom>
      </xdr:spPr>
    </xdr:pic>
    <xdr:clientData/>
  </xdr:twoCellAnchor>
  <xdr:twoCellAnchor editAs="oneCell">
    <xdr:from>
      <xdr:col>2</xdr:col>
      <xdr:colOff>1</xdr:colOff>
      <xdr:row>127</xdr:row>
      <xdr:rowOff>0</xdr:rowOff>
    </xdr:from>
    <xdr:to>
      <xdr:col>2</xdr:col>
      <xdr:colOff>1425576</xdr:colOff>
      <xdr:row>130</xdr:row>
      <xdr:rowOff>279400</xdr:rowOff>
    </xdr:to>
    <xdr:pic>
      <xdr:nvPicPr>
        <xdr:cNvPr id="5" name="Picture 4">
          <a:extLst>
            <a:ext uri="{FF2B5EF4-FFF2-40B4-BE49-F238E27FC236}">
              <a16:creationId xmlns:a16="http://schemas.microsoft.com/office/drawing/2014/main" id="{AF77419B-4D53-4109-9D72-D65C61CE0D31}"/>
            </a:ext>
          </a:extLst>
        </xdr:cNvPr>
        <xdr:cNvPicPr>
          <a:picLocks noChangeAspect="1"/>
        </xdr:cNvPicPr>
      </xdr:nvPicPr>
      <xdr:blipFill rotWithShape="1">
        <a:blip xmlns:r="http://schemas.openxmlformats.org/officeDocument/2006/relationships" r:embed="rId2"/>
        <a:srcRect l="9111" t="1737" r="9099" b="3460"/>
        <a:stretch/>
      </xdr:blipFill>
      <xdr:spPr>
        <a:xfrm>
          <a:off x="3778251" y="25317450"/>
          <a:ext cx="1454150" cy="14160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2F4FD-D565-436F-A2F0-3849AD217824}">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26" t="s">
        <v>43</v>
      </c>
      <c r="B1" s="126"/>
    </row>
    <row r="2" spans="1:3" x14ac:dyDescent="0.25">
      <c r="A2" s="127" t="s">
        <v>400</v>
      </c>
      <c r="B2" s="127"/>
    </row>
    <row r="3" spans="1:3" x14ac:dyDescent="0.25">
      <c r="A3" s="46" t="s">
        <v>44</v>
      </c>
      <c r="B3" s="46" t="s">
        <v>45</v>
      </c>
      <c r="C3" s="46" t="s">
        <v>402</v>
      </c>
    </row>
    <row r="4" spans="1:3" x14ac:dyDescent="0.25">
      <c r="A4" s="47" t="s">
        <v>19</v>
      </c>
      <c r="B4" s="48" t="s">
        <v>20</v>
      </c>
      <c r="C4" s="48" t="s">
        <v>403</v>
      </c>
    </row>
    <row r="5" spans="1:3" x14ac:dyDescent="0.25">
      <c r="A5" s="47" t="s">
        <v>21</v>
      </c>
      <c r="B5" s="48" t="s">
        <v>22</v>
      </c>
      <c r="C5" s="48" t="s">
        <v>403</v>
      </c>
    </row>
    <row r="6" spans="1:3" x14ac:dyDescent="0.25">
      <c r="A6" s="47" t="s">
        <v>23</v>
      </c>
      <c r="B6" s="48" t="s">
        <v>24</v>
      </c>
      <c r="C6" s="48" t="s">
        <v>403</v>
      </c>
    </row>
    <row r="7" spans="1:3" x14ac:dyDescent="0.25">
      <c r="A7" s="47" t="s">
        <v>25</v>
      </c>
      <c r="B7" s="48" t="s">
        <v>26</v>
      </c>
      <c r="C7" s="48" t="s">
        <v>403</v>
      </c>
    </row>
    <row r="8" spans="1:3" x14ac:dyDescent="0.25">
      <c r="A8" s="47" t="s">
        <v>27</v>
      </c>
      <c r="B8" s="48" t="s">
        <v>28</v>
      </c>
      <c r="C8" s="48" t="s">
        <v>403</v>
      </c>
    </row>
    <row r="9" spans="1:3" x14ac:dyDescent="0.25">
      <c r="A9" s="47" t="s">
        <v>29</v>
      </c>
      <c r="B9" s="48" t="s">
        <v>30</v>
      </c>
      <c r="C9" s="48" t="s">
        <v>404</v>
      </c>
    </row>
    <row r="10" spans="1:3" x14ac:dyDescent="0.25">
      <c r="A10" s="47" t="s">
        <v>31</v>
      </c>
      <c r="B10" s="48" t="s">
        <v>32</v>
      </c>
      <c r="C10" s="48" t="s">
        <v>404</v>
      </c>
    </row>
    <row r="11" spans="1:3" x14ac:dyDescent="0.25">
      <c r="A11" s="47" t="s">
        <v>33</v>
      </c>
      <c r="B11" s="48" t="s">
        <v>34</v>
      </c>
      <c r="C11" s="48" t="s">
        <v>405</v>
      </c>
    </row>
    <row r="12" spans="1:3" x14ac:dyDescent="0.25">
      <c r="A12" s="47" t="s">
        <v>35</v>
      </c>
      <c r="B12" s="48" t="s">
        <v>36</v>
      </c>
      <c r="C12" s="48" t="s">
        <v>403</v>
      </c>
    </row>
    <row r="13" spans="1:3" x14ac:dyDescent="0.25">
      <c r="A13" s="47" t="s">
        <v>37</v>
      </c>
      <c r="B13" s="48" t="s">
        <v>38</v>
      </c>
      <c r="C13" s="48" t="s">
        <v>405</v>
      </c>
    </row>
    <row r="14" spans="1:3" x14ac:dyDescent="0.25">
      <c r="A14" s="47" t="s">
        <v>39</v>
      </c>
      <c r="B14" s="48" t="s">
        <v>40</v>
      </c>
      <c r="C14" s="48" t="s">
        <v>405</v>
      </c>
    </row>
    <row r="15" spans="1:3" x14ac:dyDescent="0.25">
      <c r="A15" s="47" t="s">
        <v>41</v>
      </c>
      <c r="B15" s="48" t="s">
        <v>42</v>
      </c>
      <c r="C15" s="48" t="s">
        <v>406</v>
      </c>
    </row>
  </sheetData>
  <mergeCells count="2">
    <mergeCell ref="A1:B1"/>
    <mergeCell ref="A2:B2"/>
  </mergeCells>
  <hyperlinks>
    <hyperlink ref="A4" location="'LDBOND'!A1" display="LDBOND" xr:uid="{E2BC49E7-A5C1-4977-8AEC-8B58BBBFD7F0}"/>
    <hyperlink ref="A5" location="'LDGETF'!A1" display="LDGETF" xr:uid="{D42B3294-AAF8-4396-AF0F-2E1D9C035AEF}"/>
    <hyperlink ref="A6" location="'LDGSEC'!A1" display="LDGSEC" xr:uid="{5B62AD78-FC4A-467B-989A-5E89F6E78C21}"/>
    <hyperlink ref="A7" location="'LDINPF'!A1" display="LDINPF" xr:uid="{D93A6A3A-890A-4771-AC66-3E2DBAB5EAE0}"/>
    <hyperlink ref="A8" location="'LDMIPF'!A1" display="LDMIPF" xr:uid="{B3DDD507-D59E-4E5B-96F2-2DAB9CEF1A15}"/>
    <hyperlink ref="A9" location="'LDMNMF'!A1" display="LDMNMF" xr:uid="{9DD23E1B-CC8B-4CE8-A78A-81716D7900C9}"/>
    <hyperlink ref="A10" location="'LDONTF'!A1" display="LDONTF" xr:uid="{0DC28140-9263-4359-B68B-F4CBA4449032}"/>
    <hyperlink ref="A11" location="'LDSAPF'!A1" display="LDSAPF" xr:uid="{E9AD2B15-C7E9-4248-A90C-B0A95406F15F}"/>
    <hyperlink ref="A12" location="'LDSTDF'!A1" display="LDSTDF" xr:uid="{E2462587-C235-4D63-A395-ADF71481D5BA}"/>
    <hyperlink ref="A13" location="'LDUSTF'!A1" display="LDUSTF" xr:uid="{E26CA0E9-3368-4AC5-BA6E-CABF921C2F15}"/>
    <hyperlink ref="A14" location="'LLIQDF'!A1" display="LLIQDF" xr:uid="{FFE8844D-3187-413C-BA85-3BE654E9D6CA}"/>
    <hyperlink ref="A15" location="'LUNCLF'!A1" display="LUNCLF" xr:uid="{68584964-9E1C-4285-86D3-01DF541DACC9}"/>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85546875" style="9" customWidth="1"/>
    <col min="4" max="4" width="26.5703125" style="9" customWidth="1"/>
    <col min="5" max="5" width="27.1406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407</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401</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48</v>
      </c>
      <c r="C8" s="24" t="s">
        <v>49</v>
      </c>
      <c r="D8" s="24" t="s">
        <v>50</v>
      </c>
      <c r="E8" s="25">
        <v>4000000</v>
      </c>
      <c r="F8" s="26">
        <v>4073.41</v>
      </c>
      <c r="G8" s="27">
        <v>0.2243</v>
      </c>
      <c r="H8" s="28">
        <v>7.7854000000000007E-2</v>
      </c>
    </row>
    <row r="9" spans="2:9" ht="15.75" customHeight="1" x14ac:dyDescent="0.2">
      <c r="B9" s="24" t="s">
        <v>51</v>
      </c>
      <c r="C9" s="24" t="s">
        <v>52</v>
      </c>
      <c r="D9" s="24" t="s">
        <v>50</v>
      </c>
      <c r="E9" s="25">
        <v>2550000</v>
      </c>
      <c r="F9" s="26">
        <v>2598.46</v>
      </c>
      <c r="G9" s="27">
        <v>0.1431</v>
      </c>
      <c r="H9" s="28">
        <v>7.4074000000000001E-2</v>
      </c>
    </row>
    <row r="10" spans="2:9" ht="15.75" customHeight="1" x14ac:dyDescent="0.2">
      <c r="B10" s="24" t="s">
        <v>53</v>
      </c>
      <c r="C10" s="24" t="s">
        <v>54</v>
      </c>
      <c r="D10" s="24" t="s">
        <v>50</v>
      </c>
      <c r="E10" s="25">
        <v>2500000</v>
      </c>
      <c r="F10" s="26">
        <v>2595.0500000000002</v>
      </c>
      <c r="G10" s="27">
        <v>0.1429</v>
      </c>
      <c r="H10" s="28">
        <v>7.7359999999999998E-2</v>
      </c>
    </row>
    <row r="11" spans="2:9" ht="15.75" customHeight="1" x14ac:dyDescent="0.2">
      <c r="B11" s="24" t="s">
        <v>55</v>
      </c>
      <c r="C11" s="24" t="s">
        <v>56</v>
      </c>
      <c r="D11" s="24" t="s">
        <v>50</v>
      </c>
      <c r="E11" s="25">
        <v>2500000</v>
      </c>
      <c r="F11" s="26">
        <v>2516.35</v>
      </c>
      <c r="G11" s="27">
        <v>0.1386</v>
      </c>
      <c r="H11" s="28">
        <v>7.7854000000000007E-2</v>
      </c>
    </row>
    <row r="12" spans="2:9" ht="15.75" customHeight="1" x14ac:dyDescent="0.2">
      <c r="B12" s="24" t="s">
        <v>51</v>
      </c>
      <c r="C12" s="24" t="s">
        <v>57</v>
      </c>
      <c r="D12" s="24" t="s">
        <v>50</v>
      </c>
      <c r="E12" s="25">
        <v>1600000</v>
      </c>
      <c r="F12" s="26">
        <v>1623.07</v>
      </c>
      <c r="G12" s="27">
        <v>8.9399999999999993E-2</v>
      </c>
      <c r="H12" s="28">
        <v>7.4300000000000005E-2</v>
      </c>
    </row>
    <row r="13" spans="2:9" ht="15.75" customHeight="1" x14ac:dyDescent="0.2">
      <c r="B13" s="24" t="s">
        <v>58</v>
      </c>
      <c r="C13" s="24" t="s">
        <v>59</v>
      </c>
      <c r="D13" s="24" t="s">
        <v>50</v>
      </c>
      <c r="E13" s="25">
        <v>1500000</v>
      </c>
      <c r="F13" s="26">
        <v>1519.25</v>
      </c>
      <c r="G13" s="27">
        <v>8.3699999999999997E-2</v>
      </c>
      <c r="H13" s="28">
        <v>7.7406000000000003E-2</v>
      </c>
    </row>
    <row r="14" spans="2:9" ht="15.75" customHeight="1" x14ac:dyDescent="0.2">
      <c r="B14" s="24" t="s">
        <v>60</v>
      </c>
      <c r="C14" s="24" t="s">
        <v>61</v>
      </c>
      <c r="D14" s="24" t="s">
        <v>62</v>
      </c>
      <c r="E14" s="25">
        <v>100</v>
      </c>
      <c r="F14" s="26">
        <v>1031.81</v>
      </c>
      <c r="G14" s="27">
        <v>5.6800000000000003E-2</v>
      </c>
      <c r="H14" s="28">
        <v>7.8700000000000006E-2</v>
      </c>
    </row>
    <row r="15" spans="2:9" ht="15.75" customHeight="1" x14ac:dyDescent="0.2">
      <c r="B15" s="24" t="s">
        <v>63</v>
      </c>
      <c r="C15" s="24" t="s">
        <v>64</v>
      </c>
      <c r="D15" s="24" t="s">
        <v>50</v>
      </c>
      <c r="E15" s="25">
        <v>500000</v>
      </c>
      <c r="F15" s="26">
        <v>521.92999999999995</v>
      </c>
      <c r="G15" s="27">
        <v>2.87E-2</v>
      </c>
      <c r="H15" s="28">
        <v>7.7359999999999998E-2</v>
      </c>
    </row>
    <row r="16" spans="2:9" ht="15.75" customHeight="1" x14ac:dyDescent="0.2">
      <c r="B16" s="24" t="s">
        <v>65</v>
      </c>
      <c r="C16" s="24" t="s">
        <v>66</v>
      </c>
      <c r="D16" s="24" t="s">
        <v>50</v>
      </c>
      <c r="E16" s="25">
        <v>500000</v>
      </c>
      <c r="F16" s="26">
        <v>492.23</v>
      </c>
      <c r="G16" s="27">
        <v>2.7099999999999999E-2</v>
      </c>
      <c r="H16" s="28">
        <v>7.7762999999999999E-2</v>
      </c>
    </row>
    <row r="17" spans="2:8" ht="15.75" customHeight="1" x14ac:dyDescent="0.2">
      <c r="B17" s="24" t="s">
        <v>67</v>
      </c>
      <c r="C17" s="24" t="s">
        <v>68</v>
      </c>
      <c r="D17" s="24" t="s">
        <v>50</v>
      </c>
      <c r="E17" s="25">
        <v>400000</v>
      </c>
      <c r="F17" s="26">
        <v>418.3</v>
      </c>
      <c r="G17" s="27">
        <v>2.3E-2</v>
      </c>
      <c r="H17" s="28">
        <v>7.7485999999999999E-2</v>
      </c>
    </row>
    <row r="18" spans="2:8" ht="15.75" customHeight="1" x14ac:dyDescent="0.2">
      <c r="B18" s="23" t="s">
        <v>69</v>
      </c>
      <c r="C18" s="23"/>
      <c r="D18" s="23"/>
      <c r="E18" s="29"/>
      <c r="F18" s="30">
        <v>17389.86</v>
      </c>
      <c r="G18" s="31">
        <v>0.95760000000000001</v>
      </c>
      <c r="H18" s="32"/>
    </row>
    <row r="19" spans="2:8" ht="15.75" customHeight="1" x14ac:dyDescent="0.2">
      <c r="B19" s="24"/>
      <c r="C19" s="24"/>
      <c r="D19" s="24"/>
      <c r="E19" s="25"/>
      <c r="F19" s="26"/>
      <c r="G19" s="27"/>
      <c r="H19" s="28"/>
    </row>
    <row r="20" spans="2:8" ht="15.75" customHeight="1" x14ac:dyDescent="0.2">
      <c r="B20" s="23" t="s">
        <v>70</v>
      </c>
      <c r="C20" s="24"/>
      <c r="D20" s="24"/>
      <c r="E20" s="25"/>
      <c r="F20" s="26"/>
      <c r="G20" s="27"/>
      <c r="H20" s="28"/>
    </row>
    <row r="21" spans="2:8" ht="15.75" customHeight="1" x14ac:dyDescent="0.2">
      <c r="B21" s="23" t="s">
        <v>69</v>
      </c>
      <c r="C21" s="24"/>
      <c r="D21" s="24"/>
      <c r="E21" s="25"/>
      <c r="F21" s="33" t="s">
        <v>71</v>
      </c>
      <c r="G21" s="34" t="s">
        <v>71</v>
      </c>
      <c r="H21" s="28"/>
    </row>
    <row r="22" spans="2:8" ht="15.75" customHeight="1" x14ac:dyDescent="0.2">
      <c r="B22" s="24"/>
      <c r="C22" s="24"/>
      <c r="D22" s="24"/>
      <c r="E22" s="25"/>
      <c r="F22" s="26"/>
      <c r="G22" s="27"/>
      <c r="H22" s="28"/>
    </row>
    <row r="23" spans="2:8" ht="15.75" customHeight="1" x14ac:dyDescent="0.2">
      <c r="B23" s="23" t="s">
        <v>72</v>
      </c>
      <c r="C23" s="24"/>
      <c r="D23" s="24"/>
      <c r="E23" s="25"/>
      <c r="F23" s="26"/>
      <c r="G23" s="27"/>
      <c r="H23" s="28"/>
    </row>
    <row r="24" spans="2:8" ht="15.75" customHeight="1" x14ac:dyDescent="0.2">
      <c r="B24" s="23" t="s">
        <v>69</v>
      </c>
      <c r="C24" s="24"/>
      <c r="D24" s="24"/>
      <c r="E24" s="25"/>
      <c r="F24" s="33" t="s">
        <v>71</v>
      </c>
      <c r="G24" s="34" t="s">
        <v>71</v>
      </c>
      <c r="H24" s="28"/>
    </row>
    <row r="25" spans="2:8" ht="15.75" customHeight="1" x14ac:dyDescent="0.2">
      <c r="B25" s="24"/>
      <c r="C25" s="24"/>
      <c r="D25" s="24"/>
      <c r="E25" s="25"/>
      <c r="F25" s="26"/>
      <c r="G25" s="27"/>
      <c r="H25" s="28"/>
    </row>
    <row r="26" spans="2:8" ht="15.75" customHeight="1" x14ac:dyDescent="0.2">
      <c r="B26" s="35" t="s">
        <v>73</v>
      </c>
      <c r="C26" s="35"/>
      <c r="D26" s="35"/>
      <c r="E26" s="36"/>
      <c r="F26" s="30">
        <v>17389.86</v>
      </c>
      <c r="G26" s="31">
        <v>0.95779999999999998</v>
      </c>
      <c r="H26" s="32"/>
    </row>
    <row r="27" spans="2:8" ht="15.75" customHeight="1" x14ac:dyDescent="0.2">
      <c r="B27" s="24"/>
      <c r="C27" s="24"/>
      <c r="D27" s="24"/>
      <c r="E27" s="25"/>
      <c r="F27" s="26"/>
      <c r="G27" s="27"/>
      <c r="H27" s="28"/>
    </row>
    <row r="28" spans="2:8" ht="15.75" customHeight="1" x14ac:dyDescent="0.2">
      <c r="B28" s="24"/>
      <c r="C28" s="24"/>
      <c r="D28" s="24"/>
      <c r="E28" s="25"/>
      <c r="F28" s="26"/>
      <c r="G28" s="27"/>
      <c r="H28" s="28"/>
    </row>
    <row r="29" spans="2:8" ht="15.75" customHeight="1" x14ac:dyDescent="0.2">
      <c r="B29" s="23" t="s">
        <v>74</v>
      </c>
      <c r="C29" s="24"/>
      <c r="D29" s="24"/>
      <c r="E29" s="25"/>
      <c r="F29" s="26"/>
      <c r="G29" s="27"/>
      <c r="H29" s="28"/>
    </row>
    <row r="30" spans="2:8" ht="15.75" customHeight="1" x14ac:dyDescent="0.2">
      <c r="B30" s="23" t="s">
        <v>500</v>
      </c>
      <c r="C30" s="24"/>
      <c r="D30" s="24"/>
      <c r="E30" s="25"/>
      <c r="F30" s="26"/>
      <c r="G30" s="27"/>
      <c r="H30" s="28"/>
    </row>
    <row r="31" spans="2:8" ht="15.75" customHeight="1" x14ac:dyDescent="0.2">
      <c r="B31" s="24" t="s">
        <v>75</v>
      </c>
      <c r="C31" s="24" t="s">
        <v>76</v>
      </c>
      <c r="D31" s="24"/>
      <c r="E31" s="25">
        <v>356.98200000000003</v>
      </c>
      <c r="F31" s="26">
        <v>35.799999999999997</v>
      </c>
      <c r="G31" s="27">
        <v>2E-3</v>
      </c>
      <c r="H31" s="28"/>
    </row>
    <row r="32" spans="2:8" ht="15.75" customHeight="1" x14ac:dyDescent="0.2">
      <c r="B32" s="24"/>
      <c r="C32" s="24"/>
      <c r="D32" s="24"/>
      <c r="E32" s="25"/>
      <c r="F32" s="26"/>
      <c r="G32" s="27"/>
      <c r="H32" s="28"/>
    </row>
    <row r="33" spans="2:8" ht="15.75" customHeight="1" x14ac:dyDescent="0.2">
      <c r="B33" s="35" t="s">
        <v>73</v>
      </c>
      <c r="C33" s="35"/>
      <c r="D33" s="35"/>
      <c r="E33" s="36"/>
      <c r="F33" s="30">
        <v>35.799999999999997</v>
      </c>
      <c r="G33" s="31">
        <v>2E-3</v>
      </c>
      <c r="H33" s="32"/>
    </row>
    <row r="34" spans="2:8" ht="15.75" customHeight="1" x14ac:dyDescent="0.2">
      <c r="B34" s="24"/>
      <c r="C34" s="24"/>
      <c r="D34" s="24"/>
      <c r="E34" s="25"/>
      <c r="F34" s="26"/>
      <c r="G34" s="27"/>
      <c r="H34" s="28"/>
    </row>
    <row r="35" spans="2:8" ht="15.75" customHeight="1" x14ac:dyDescent="0.2">
      <c r="B35" s="23" t="s">
        <v>77</v>
      </c>
      <c r="C35" s="24"/>
      <c r="D35" s="24"/>
      <c r="E35" s="25"/>
      <c r="F35" s="26"/>
      <c r="G35" s="27"/>
      <c r="H35" s="28"/>
    </row>
    <row r="36" spans="2:8" ht="15.75" customHeight="1" x14ac:dyDescent="0.2">
      <c r="B36" s="24" t="s">
        <v>78</v>
      </c>
      <c r="C36" s="24"/>
      <c r="D36" s="24"/>
      <c r="E36" s="25"/>
      <c r="F36" s="26">
        <v>765.5</v>
      </c>
      <c r="G36" s="27">
        <v>4.2200000000000001E-2</v>
      </c>
      <c r="H36" s="28"/>
    </row>
    <row r="37" spans="2:8" ht="15.75" customHeight="1" x14ac:dyDescent="0.2">
      <c r="B37" s="23" t="s">
        <v>69</v>
      </c>
      <c r="C37" s="23"/>
      <c r="D37" s="23"/>
      <c r="E37" s="29"/>
      <c r="F37" s="30">
        <v>765.5</v>
      </c>
      <c r="G37" s="31">
        <v>4.2200000000000001E-2</v>
      </c>
      <c r="H37" s="32"/>
    </row>
    <row r="38" spans="2:8" ht="15.75" customHeight="1" x14ac:dyDescent="0.2">
      <c r="B38" s="24"/>
      <c r="C38" s="24"/>
      <c r="D38" s="24"/>
      <c r="E38" s="25"/>
      <c r="F38" s="26"/>
      <c r="G38" s="27"/>
      <c r="H38" s="28"/>
    </row>
    <row r="39" spans="2:8" ht="15.75" customHeight="1" x14ac:dyDescent="0.2">
      <c r="B39" s="35" t="s">
        <v>73</v>
      </c>
      <c r="C39" s="35"/>
      <c r="D39" s="35"/>
      <c r="E39" s="36"/>
      <c r="F39" s="30">
        <v>765.5</v>
      </c>
      <c r="G39" s="31">
        <v>4.2200000000000001E-2</v>
      </c>
      <c r="H39" s="32"/>
    </row>
    <row r="40" spans="2:8" ht="15.75" customHeight="1" x14ac:dyDescent="0.2">
      <c r="B40" s="24" t="s">
        <v>79</v>
      </c>
      <c r="C40" s="24"/>
      <c r="D40" s="24"/>
      <c r="E40" s="25"/>
      <c r="F40" s="37">
        <v>-34.46</v>
      </c>
      <c r="G40" s="38">
        <v>-2.0000000000000018E-3</v>
      </c>
      <c r="H40" s="28"/>
    </row>
    <row r="41" spans="2:8" ht="15.75" customHeight="1" x14ac:dyDescent="0.2">
      <c r="B41" s="39" t="s">
        <v>80</v>
      </c>
      <c r="C41" s="39"/>
      <c r="D41" s="39"/>
      <c r="E41" s="40"/>
      <c r="F41" s="41">
        <v>18156.7</v>
      </c>
      <c r="G41" s="42">
        <v>1</v>
      </c>
      <c r="H41" s="43"/>
    </row>
    <row r="42" spans="2:8" ht="15.75" customHeight="1" x14ac:dyDescent="0.2">
      <c r="B42" s="2"/>
    </row>
    <row r="43" spans="2:8" ht="15.75" customHeight="1" x14ac:dyDescent="0.2">
      <c r="B43" s="12" t="s">
        <v>81</v>
      </c>
    </row>
    <row r="45" spans="2:8" ht="15.75" customHeight="1" x14ac:dyDescent="0.2">
      <c r="B45" s="133" t="s">
        <v>414</v>
      </c>
      <c r="C45" s="133"/>
      <c r="D45" s="133"/>
      <c r="E45" s="133"/>
      <c r="F45" s="133"/>
      <c r="G45" s="133"/>
      <c r="H45" s="133"/>
    </row>
    <row r="46" spans="2:8" ht="15.75" customHeight="1" x14ac:dyDescent="0.2">
      <c r="B46" s="133"/>
      <c r="C46" s="133"/>
      <c r="D46" s="133"/>
      <c r="E46" s="133"/>
      <c r="F46" s="133"/>
      <c r="G46" s="133"/>
      <c r="H46" s="133"/>
    </row>
    <row r="47" spans="2:8" ht="15.75" customHeight="1" thickBot="1" x14ac:dyDescent="0.25"/>
    <row r="48" spans="2:8" ht="35.25" customHeight="1" thickBot="1" x14ac:dyDescent="0.25">
      <c r="B48" s="49" t="s">
        <v>415</v>
      </c>
      <c r="C48" s="50" t="s">
        <v>416</v>
      </c>
      <c r="D48" s="50" t="s">
        <v>417</v>
      </c>
      <c r="E48" s="50" t="s">
        <v>418</v>
      </c>
      <c r="G48" s="2"/>
      <c r="H48" s="2"/>
    </row>
    <row r="49" spans="2:8" ht="24.95" customHeight="1" x14ac:dyDescent="0.2">
      <c r="B49" s="51" t="s">
        <v>7</v>
      </c>
      <c r="C49" s="134"/>
      <c r="D49" s="52"/>
      <c r="E49" s="137"/>
      <c r="G49" s="2"/>
      <c r="H49" s="2"/>
    </row>
    <row r="50" spans="2:8" ht="24.95" customHeight="1" x14ac:dyDescent="0.2">
      <c r="B50" s="53" t="s">
        <v>419</v>
      </c>
      <c r="C50" s="135"/>
      <c r="D50" s="140" t="s">
        <v>420</v>
      </c>
      <c r="E50" s="138"/>
      <c r="G50" s="2"/>
      <c r="H50" s="2"/>
    </row>
    <row r="51" spans="2:8" ht="30" customHeight="1" x14ac:dyDescent="0.2">
      <c r="B51" s="54" t="s">
        <v>421</v>
      </c>
      <c r="C51" s="135"/>
      <c r="D51" s="140"/>
      <c r="E51" s="138"/>
      <c r="G51" s="2"/>
      <c r="H51" s="2"/>
    </row>
    <row r="52" spans="2:8" ht="24.95" customHeight="1" thickBot="1" x14ac:dyDescent="0.25">
      <c r="B52" s="55" t="s">
        <v>422</v>
      </c>
      <c r="C52" s="136"/>
      <c r="D52" s="56" t="s">
        <v>423</v>
      </c>
      <c r="E52" s="139"/>
      <c r="G52" s="2"/>
      <c r="H52" s="2"/>
    </row>
    <row r="53" spans="2:8" ht="24.95" customHeight="1" x14ac:dyDescent="0.2">
      <c r="B53" s="57" t="s">
        <v>424</v>
      </c>
      <c r="C53" s="58"/>
      <c r="D53" s="59"/>
      <c r="E53" s="60"/>
      <c r="G53" s="2"/>
      <c r="H53" s="2"/>
    </row>
    <row r="55" spans="2:8" ht="12" x14ac:dyDescent="0.2">
      <c r="B55" s="2" t="s">
        <v>425</v>
      </c>
      <c r="C55" s="2"/>
      <c r="D55" s="2"/>
      <c r="G55" s="2"/>
      <c r="H55" s="2"/>
    </row>
    <row r="56" spans="2:8" ht="12" x14ac:dyDescent="0.2">
      <c r="B56" s="3" t="s">
        <v>426</v>
      </c>
      <c r="C56" s="2"/>
      <c r="D56" s="2"/>
      <c r="G56" s="2"/>
      <c r="H56" s="2"/>
    </row>
    <row r="57" spans="2:8" ht="15.75" customHeight="1" thickBot="1" x14ac:dyDescent="0.25"/>
    <row r="58" spans="2:8" ht="15.75" customHeight="1" thickBot="1" x14ac:dyDescent="0.3">
      <c r="B58" s="61"/>
      <c r="C58" s="141" t="s">
        <v>427</v>
      </c>
      <c r="D58" s="142"/>
      <c r="E58" s="142"/>
      <c r="F58" s="143"/>
    </row>
    <row r="59" spans="2:8" ht="15.75" customHeight="1" thickBot="1" x14ac:dyDescent="0.25">
      <c r="B59" s="128" t="s">
        <v>7</v>
      </c>
      <c r="C59" s="62" t="s">
        <v>428</v>
      </c>
      <c r="D59" s="131" t="s">
        <v>429</v>
      </c>
      <c r="E59" s="131" t="s">
        <v>430</v>
      </c>
      <c r="F59" s="131" t="s">
        <v>431</v>
      </c>
    </row>
    <row r="60" spans="2:8" ht="15.75" customHeight="1" thickBot="1" x14ac:dyDescent="0.25">
      <c r="B60" s="129"/>
      <c r="C60" s="63" t="s">
        <v>432</v>
      </c>
      <c r="D60" s="132"/>
      <c r="E60" s="132"/>
      <c r="F60" s="132"/>
    </row>
    <row r="61" spans="2:8" ht="15.75" customHeight="1" thickBot="1" x14ac:dyDescent="0.3">
      <c r="B61" s="129"/>
      <c r="C61" s="64" t="s">
        <v>433</v>
      </c>
      <c r="D61" s="65"/>
      <c r="E61" s="66"/>
      <c r="F61" s="66"/>
    </row>
    <row r="62" spans="2:8" ht="15.75" customHeight="1" thickBot="1" x14ac:dyDescent="0.3">
      <c r="B62" s="129"/>
      <c r="C62" s="64" t="s">
        <v>434</v>
      </c>
      <c r="D62" s="66"/>
      <c r="E62" s="67"/>
      <c r="F62" s="66"/>
    </row>
    <row r="63" spans="2:8" ht="15.75" customHeight="1" thickBot="1" x14ac:dyDescent="0.3">
      <c r="B63" s="130"/>
      <c r="C63" s="64" t="s">
        <v>435</v>
      </c>
      <c r="D63" s="68"/>
      <c r="E63" s="69" t="s">
        <v>436</v>
      </c>
      <c r="F63" s="66"/>
    </row>
    <row r="65" spans="2:16" ht="15.75" customHeight="1" thickBot="1" x14ac:dyDescent="0.25"/>
    <row r="66" spans="2:16" ht="15.75" customHeight="1" thickBot="1" x14ac:dyDescent="0.25">
      <c r="B66" s="70"/>
      <c r="C66" s="71" t="s">
        <v>437</v>
      </c>
    </row>
    <row r="67" spans="2:16" ht="29.1" customHeight="1" thickBot="1" x14ac:dyDescent="0.25">
      <c r="B67" s="72" t="s">
        <v>438</v>
      </c>
      <c r="C67" s="73" t="s">
        <v>7</v>
      </c>
    </row>
    <row r="68" spans="2:16" ht="15.75" customHeight="1" thickBot="1" x14ac:dyDescent="0.25">
      <c r="B68" s="72" t="s">
        <v>439</v>
      </c>
      <c r="C68" s="74" t="s">
        <v>440</v>
      </c>
    </row>
    <row r="69" spans="2:16" ht="15.75" customHeight="1" thickBot="1" x14ac:dyDescent="0.25">
      <c r="B69" s="72" t="s">
        <v>441</v>
      </c>
      <c r="C69" s="75">
        <v>7.62</v>
      </c>
    </row>
    <row r="70" spans="2:16" ht="15.75" customHeight="1" thickBot="1" x14ac:dyDescent="0.25">
      <c r="B70" s="72" t="s">
        <v>442</v>
      </c>
      <c r="C70" s="75">
        <v>6.3477808219178087</v>
      </c>
      <c r="D70" s="76"/>
    </row>
    <row r="71" spans="2:16" ht="15.75" customHeight="1" thickBot="1" x14ac:dyDescent="0.25">
      <c r="B71" s="72" t="s">
        <v>443</v>
      </c>
      <c r="C71" s="75">
        <v>8.4623835616438363</v>
      </c>
      <c r="D71" s="76"/>
    </row>
    <row r="72" spans="2:16" ht="15.75" customHeight="1" thickBot="1" x14ac:dyDescent="0.25">
      <c r="B72" s="72" t="s">
        <v>444</v>
      </c>
      <c r="C72" s="125">
        <v>45245</v>
      </c>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9:B63"/>
    <mergeCell ref="D59:D60"/>
    <mergeCell ref="E59:E60"/>
    <mergeCell ref="F59:F60"/>
    <mergeCell ref="B45:H46"/>
    <mergeCell ref="C49:C52"/>
    <mergeCell ref="E49:E52"/>
    <mergeCell ref="D50:D51"/>
    <mergeCell ref="C58:F58"/>
  </mergeCells>
  <hyperlinks>
    <hyperlink ref="I1" location="'Sheet1'!A1" display="Index" xr:uid="{891966A7-0EA2-4510-8EF6-B6A8C2BE73B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CEE38-2964-4308-9B97-A1F819BD39A6}">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7109375" style="9" customWidth="1"/>
    <col min="4" max="4" width="26.5703125" style="9" customWidth="1"/>
    <col min="5" max="5" width="26.8554687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408</v>
      </c>
      <c r="D1" s="1"/>
      <c r="E1" s="1"/>
      <c r="F1" s="1"/>
      <c r="G1" s="1"/>
      <c r="H1" s="2"/>
      <c r="I1" s="11" t="s">
        <v>8</v>
      </c>
    </row>
    <row r="2" spans="2:9" ht="15.75" customHeight="1" x14ac:dyDescent="0.2">
      <c r="B2" s="4"/>
      <c r="C2" s="4"/>
      <c r="D2" s="4"/>
      <c r="E2" s="4"/>
      <c r="F2" s="4"/>
      <c r="G2" s="4"/>
      <c r="H2" s="2"/>
    </row>
    <row r="3" spans="2:9" ht="15.75" customHeight="1" thickBot="1" x14ac:dyDescent="0.25">
      <c r="B3" s="4" t="s">
        <v>401</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51</v>
      </c>
      <c r="C8" s="24" t="s">
        <v>52</v>
      </c>
      <c r="D8" s="24" t="s">
        <v>50</v>
      </c>
      <c r="E8" s="25">
        <v>41540000</v>
      </c>
      <c r="F8" s="26">
        <v>42329.45</v>
      </c>
      <c r="G8" s="27">
        <v>0.39090000000000003</v>
      </c>
      <c r="H8" s="28">
        <v>7.4074000000000001E-2</v>
      </c>
    </row>
    <row r="9" spans="2:9" ht="15.75" customHeight="1" x14ac:dyDescent="0.2">
      <c r="B9" s="24" t="s">
        <v>82</v>
      </c>
      <c r="C9" s="24" t="s">
        <v>83</v>
      </c>
      <c r="D9" s="24" t="s">
        <v>50</v>
      </c>
      <c r="E9" s="25">
        <v>36671100</v>
      </c>
      <c r="F9" s="26">
        <v>37224.1</v>
      </c>
      <c r="G9" s="27">
        <v>0.34379999999999999</v>
      </c>
      <c r="H9" s="28">
        <v>7.3554999999999995E-2</v>
      </c>
    </row>
    <row r="10" spans="2:9" ht="15.75" customHeight="1" x14ac:dyDescent="0.2">
      <c r="B10" s="24" t="s">
        <v>51</v>
      </c>
      <c r="C10" s="24" t="s">
        <v>57</v>
      </c>
      <c r="D10" s="24" t="s">
        <v>50</v>
      </c>
      <c r="E10" s="25">
        <v>28000000</v>
      </c>
      <c r="F10" s="26">
        <v>28403.73</v>
      </c>
      <c r="G10" s="27">
        <v>0.26229999999999998</v>
      </c>
      <c r="H10" s="28">
        <v>7.4300000000000005E-2</v>
      </c>
    </row>
    <row r="11" spans="2:9" ht="15.75" customHeight="1" x14ac:dyDescent="0.2">
      <c r="B11" s="23" t="s">
        <v>69</v>
      </c>
      <c r="C11" s="23"/>
      <c r="D11" s="23"/>
      <c r="E11" s="29"/>
      <c r="F11" s="30">
        <v>107957.28</v>
      </c>
      <c r="G11" s="31">
        <v>0.997</v>
      </c>
      <c r="H11" s="32"/>
    </row>
    <row r="12" spans="2:9" ht="15.75" customHeight="1" x14ac:dyDescent="0.2">
      <c r="B12" s="24"/>
      <c r="C12" s="24"/>
      <c r="D12" s="24"/>
      <c r="E12" s="25"/>
      <c r="F12" s="26"/>
      <c r="G12" s="27"/>
      <c r="H12" s="28"/>
    </row>
    <row r="13" spans="2:9" ht="15.75" customHeight="1" x14ac:dyDescent="0.2">
      <c r="B13" s="23" t="s">
        <v>70</v>
      </c>
      <c r="C13" s="24"/>
      <c r="D13" s="24"/>
      <c r="E13" s="25"/>
      <c r="F13" s="26"/>
      <c r="G13" s="27"/>
      <c r="H13" s="28"/>
    </row>
    <row r="14" spans="2:9" ht="15.75" customHeight="1" x14ac:dyDescent="0.2">
      <c r="B14" s="23" t="s">
        <v>69</v>
      </c>
      <c r="C14" s="24"/>
      <c r="D14" s="24"/>
      <c r="E14" s="25"/>
      <c r="F14" s="33" t="s">
        <v>71</v>
      </c>
      <c r="G14" s="34" t="s">
        <v>71</v>
      </c>
      <c r="H14" s="28"/>
    </row>
    <row r="15" spans="2:9" ht="15.75" customHeight="1" x14ac:dyDescent="0.2">
      <c r="B15" s="24"/>
      <c r="C15" s="24"/>
      <c r="D15" s="24"/>
      <c r="E15" s="25"/>
      <c r="F15" s="26"/>
      <c r="G15" s="27"/>
      <c r="H15" s="28"/>
    </row>
    <row r="16" spans="2:9" ht="15.75" customHeight="1" x14ac:dyDescent="0.2">
      <c r="B16" s="23" t="s">
        <v>72</v>
      </c>
      <c r="C16" s="24"/>
      <c r="D16" s="24"/>
      <c r="E16" s="25"/>
      <c r="F16" s="26"/>
      <c r="G16" s="27"/>
      <c r="H16" s="28"/>
    </row>
    <row r="17" spans="2:8" ht="15.75" customHeight="1" x14ac:dyDescent="0.2">
      <c r="B17" s="23" t="s">
        <v>69</v>
      </c>
      <c r="C17" s="24"/>
      <c r="D17" s="24"/>
      <c r="E17" s="25"/>
      <c r="F17" s="33" t="s">
        <v>71</v>
      </c>
      <c r="G17" s="34" t="s">
        <v>71</v>
      </c>
      <c r="H17" s="28"/>
    </row>
    <row r="18" spans="2:8" ht="15.75" customHeight="1" x14ac:dyDescent="0.2">
      <c r="B18" s="24"/>
      <c r="C18" s="24"/>
      <c r="D18" s="24"/>
      <c r="E18" s="25"/>
      <c r="F18" s="26"/>
      <c r="G18" s="27"/>
      <c r="H18" s="28"/>
    </row>
    <row r="19" spans="2:8" ht="15.75" customHeight="1" x14ac:dyDescent="0.2">
      <c r="B19" s="35" t="s">
        <v>73</v>
      </c>
      <c r="C19" s="35"/>
      <c r="D19" s="35"/>
      <c r="E19" s="36"/>
      <c r="F19" s="30">
        <v>107957.28</v>
      </c>
      <c r="G19" s="31">
        <v>0.997</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77</v>
      </c>
      <c r="C22" s="24"/>
      <c r="D22" s="24"/>
      <c r="E22" s="25"/>
      <c r="F22" s="26"/>
      <c r="G22" s="27"/>
      <c r="H22" s="28"/>
    </row>
    <row r="23" spans="2:8" ht="15.75" customHeight="1" x14ac:dyDescent="0.2">
      <c r="B23" s="24" t="s">
        <v>78</v>
      </c>
      <c r="C23" s="24"/>
      <c r="D23" s="24"/>
      <c r="E23" s="25"/>
      <c r="F23" s="26">
        <v>213.42</v>
      </c>
      <c r="G23" s="27">
        <v>2E-3</v>
      </c>
      <c r="H23" s="28"/>
    </row>
    <row r="24" spans="2:8" ht="15.75" customHeight="1" x14ac:dyDescent="0.2">
      <c r="B24" s="23" t="s">
        <v>69</v>
      </c>
      <c r="C24" s="23"/>
      <c r="D24" s="23"/>
      <c r="E24" s="29"/>
      <c r="F24" s="30">
        <v>213.42</v>
      </c>
      <c r="G24" s="31">
        <v>2E-3</v>
      </c>
      <c r="H24" s="32"/>
    </row>
    <row r="25" spans="2:8" ht="15.75" customHeight="1" x14ac:dyDescent="0.2">
      <c r="B25" s="24"/>
      <c r="C25" s="24"/>
      <c r="D25" s="24"/>
      <c r="E25" s="25"/>
      <c r="F25" s="26"/>
      <c r="G25" s="27"/>
      <c r="H25" s="28"/>
    </row>
    <row r="26" spans="2:8" ht="15.75" customHeight="1" x14ac:dyDescent="0.2">
      <c r="B26" s="35" t="s">
        <v>73</v>
      </c>
      <c r="C26" s="35"/>
      <c r="D26" s="35"/>
      <c r="E26" s="36"/>
      <c r="F26" s="30">
        <v>213.42</v>
      </c>
      <c r="G26" s="31">
        <v>2E-3</v>
      </c>
      <c r="H26" s="32"/>
    </row>
    <row r="27" spans="2:8" ht="15.75" customHeight="1" x14ac:dyDescent="0.2">
      <c r="B27" s="24" t="s">
        <v>79</v>
      </c>
      <c r="C27" s="24"/>
      <c r="D27" s="24"/>
      <c r="E27" s="25"/>
      <c r="F27" s="26">
        <v>115.66</v>
      </c>
      <c r="G27" s="27">
        <v>1.0000000000000009E-3</v>
      </c>
      <c r="H27" s="28"/>
    </row>
    <row r="28" spans="2:8" ht="15.75" customHeight="1" x14ac:dyDescent="0.2">
      <c r="B28" s="39" t="s">
        <v>80</v>
      </c>
      <c r="C28" s="39"/>
      <c r="D28" s="39"/>
      <c r="E28" s="40"/>
      <c r="F28" s="41">
        <v>108286.36</v>
      </c>
      <c r="G28" s="42">
        <v>1</v>
      </c>
      <c r="H28" s="43"/>
    </row>
    <row r="29" spans="2:8" ht="15.75" customHeight="1" thickBot="1" x14ac:dyDescent="0.25">
      <c r="B29" s="2"/>
    </row>
    <row r="30" spans="2:8" ht="35.25" customHeight="1" thickBot="1" x14ac:dyDescent="0.25">
      <c r="B30" s="49" t="s">
        <v>415</v>
      </c>
      <c r="C30" s="50" t="s">
        <v>416</v>
      </c>
      <c r="D30" s="50" t="s">
        <v>417</v>
      </c>
      <c r="E30" s="50" t="s">
        <v>418</v>
      </c>
      <c r="G30" s="2"/>
      <c r="H30" s="2"/>
    </row>
    <row r="31" spans="2:8" ht="24.95" customHeight="1" x14ac:dyDescent="0.2">
      <c r="B31" s="51" t="s">
        <v>22</v>
      </c>
      <c r="C31" s="144"/>
      <c r="D31" s="78"/>
      <c r="E31" s="79"/>
      <c r="G31" s="2"/>
      <c r="H31" s="2"/>
    </row>
    <row r="32" spans="2:8" ht="24.95" customHeight="1" x14ac:dyDescent="0.2">
      <c r="B32" s="54" t="s">
        <v>445</v>
      </c>
      <c r="C32" s="145"/>
      <c r="D32" s="147" t="s">
        <v>446</v>
      </c>
      <c r="E32" s="148"/>
      <c r="G32" s="2"/>
      <c r="H32" s="2"/>
    </row>
    <row r="33" spans="2:8" ht="46.5" customHeight="1" x14ac:dyDescent="0.2">
      <c r="B33" s="54" t="s">
        <v>447</v>
      </c>
      <c r="C33" s="145"/>
      <c r="D33" s="147"/>
      <c r="E33" s="148"/>
      <c r="G33" s="2"/>
      <c r="H33" s="2"/>
    </row>
    <row r="34" spans="2:8" ht="24.95" customHeight="1" thickBot="1" x14ac:dyDescent="0.25">
      <c r="B34" s="80" t="s">
        <v>448</v>
      </c>
      <c r="C34" s="146"/>
      <c r="D34" s="81" t="s">
        <v>449</v>
      </c>
      <c r="E34" s="149"/>
      <c r="G34" s="2"/>
      <c r="H34" s="2"/>
    </row>
    <row r="35" spans="2:8" ht="24.95" customHeight="1" x14ac:dyDescent="0.2">
      <c r="B35" s="57" t="s">
        <v>424</v>
      </c>
      <c r="C35" s="58"/>
      <c r="D35" s="59"/>
      <c r="E35" s="60"/>
      <c r="G35" s="2"/>
      <c r="H35" s="2"/>
    </row>
    <row r="37" spans="2:8" ht="12" x14ac:dyDescent="0.2">
      <c r="B37" s="2" t="s">
        <v>425</v>
      </c>
      <c r="C37" s="2"/>
      <c r="D37" s="2"/>
      <c r="G37" s="2"/>
      <c r="H37" s="2"/>
    </row>
    <row r="38" spans="2:8" ht="12" x14ac:dyDescent="0.2">
      <c r="B38" s="3" t="s">
        <v>426</v>
      </c>
      <c r="C38" s="2"/>
      <c r="D38" s="2"/>
      <c r="G38" s="2"/>
      <c r="H38" s="2"/>
    </row>
    <row r="39" spans="2:8" ht="15.75" customHeight="1" thickBot="1" x14ac:dyDescent="0.25"/>
    <row r="40" spans="2:8" ht="15.75" customHeight="1" thickBot="1" x14ac:dyDescent="0.3">
      <c r="B40" s="61"/>
      <c r="C40" s="141" t="s">
        <v>427</v>
      </c>
      <c r="D40" s="142"/>
      <c r="E40" s="142"/>
      <c r="F40" s="143"/>
    </row>
    <row r="41" spans="2:8" ht="15.75" customHeight="1" thickBot="1" x14ac:dyDescent="0.25">
      <c r="B41" s="128" t="s">
        <v>9</v>
      </c>
      <c r="C41" s="62" t="s">
        <v>428</v>
      </c>
      <c r="D41" s="131" t="s">
        <v>429</v>
      </c>
      <c r="E41" s="131" t="s">
        <v>430</v>
      </c>
      <c r="F41" s="131" t="s">
        <v>431</v>
      </c>
    </row>
    <row r="42" spans="2:8" ht="15.75" customHeight="1" thickBot="1" x14ac:dyDescent="0.25">
      <c r="B42" s="129"/>
      <c r="C42" s="63" t="s">
        <v>432</v>
      </c>
      <c r="D42" s="132"/>
      <c r="E42" s="132"/>
      <c r="F42" s="132"/>
    </row>
    <row r="43" spans="2:8" ht="15.75" customHeight="1" thickBot="1" x14ac:dyDescent="0.3">
      <c r="B43" s="129"/>
      <c r="C43" s="64" t="s">
        <v>433</v>
      </c>
      <c r="D43" s="65"/>
      <c r="E43" s="66"/>
      <c r="F43" s="66"/>
    </row>
    <row r="44" spans="2:8" ht="15.75" customHeight="1" thickBot="1" x14ac:dyDescent="0.3">
      <c r="B44" s="129"/>
      <c r="C44" s="64" t="s">
        <v>434</v>
      </c>
      <c r="D44" s="66"/>
      <c r="E44" s="67"/>
      <c r="F44" s="66"/>
    </row>
    <row r="45" spans="2:8" ht="15.75" customHeight="1" thickBot="1" x14ac:dyDescent="0.3">
      <c r="B45" s="130"/>
      <c r="C45" s="64" t="s">
        <v>435</v>
      </c>
      <c r="D45" s="69" t="s">
        <v>450</v>
      </c>
      <c r="E45" s="82"/>
      <c r="F45" s="66"/>
    </row>
    <row r="46" spans="2:8" ht="15.75" customHeight="1" thickBot="1" x14ac:dyDescent="0.25"/>
    <row r="47" spans="2:8" ht="15.75" customHeight="1" thickBot="1" x14ac:dyDescent="0.25">
      <c r="B47" s="70"/>
      <c r="C47" s="71" t="s">
        <v>437</v>
      </c>
    </row>
    <row r="48" spans="2:8" ht="27.95" customHeight="1" thickBot="1" x14ac:dyDescent="0.25">
      <c r="B48" s="72" t="s">
        <v>438</v>
      </c>
      <c r="C48" s="77" t="s">
        <v>22</v>
      </c>
    </row>
    <row r="49" spans="2:4" ht="15.75" customHeight="1" thickBot="1" x14ac:dyDescent="0.25">
      <c r="B49" s="72" t="s">
        <v>439</v>
      </c>
      <c r="C49" s="74" t="s">
        <v>451</v>
      </c>
    </row>
    <row r="50" spans="2:4" ht="15.75" customHeight="1" thickBot="1" x14ac:dyDescent="0.25">
      <c r="B50" s="72" t="s">
        <v>441</v>
      </c>
      <c r="C50" s="75">
        <v>7.38</v>
      </c>
    </row>
    <row r="51" spans="2:4" ht="15.75" customHeight="1" thickBot="1" x14ac:dyDescent="0.25">
      <c r="B51" s="72" t="s">
        <v>442</v>
      </c>
      <c r="C51" s="75">
        <v>6.7686301369863022</v>
      </c>
      <c r="D51" s="76"/>
    </row>
    <row r="52" spans="2:4" ht="15.75" customHeight="1" thickBot="1" x14ac:dyDescent="0.25">
      <c r="B52" s="72" t="s">
        <v>443</v>
      </c>
      <c r="C52" s="75">
        <v>8.9621643835616442</v>
      </c>
      <c r="D52" s="76"/>
    </row>
    <row r="53" spans="2:4" ht="15.75" customHeight="1" thickBot="1" x14ac:dyDescent="0.25">
      <c r="B53" s="72" t="s">
        <v>444</v>
      </c>
      <c r="C53" s="125">
        <v>45245</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D32:D33"/>
    <mergeCell ref="E32:E34"/>
    <mergeCell ref="C40:F40"/>
    <mergeCell ref="B41:B45"/>
    <mergeCell ref="D41:D42"/>
    <mergeCell ref="E41:E42"/>
    <mergeCell ref="F41:F42"/>
  </mergeCells>
  <hyperlinks>
    <hyperlink ref="I1" location="'Sheet1'!A1" display="Index" xr:uid="{DBAC9005-1013-4878-B04C-0A883A4D0D5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B63EA-4BB2-4A0D-8A71-0CBB5267F92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5703125" style="9" customWidth="1"/>
    <col min="4" max="4" width="26.5703125" style="9" customWidth="1"/>
    <col min="5" max="5" width="21.425781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409</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401</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48</v>
      </c>
      <c r="C8" s="24" t="s">
        <v>49</v>
      </c>
      <c r="D8" s="24" t="s">
        <v>50</v>
      </c>
      <c r="E8" s="25">
        <v>1000000</v>
      </c>
      <c r="F8" s="26">
        <v>1018.35</v>
      </c>
      <c r="G8" s="27">
        <v>0.21990000000000001</v>
      </c>
      <c r="H8" s="28">
        <v>7.7854000000000007E-2</v>
      </c>
    </row>
    <row r="9" spans="2:9" ht="15.75" customHeight="1" x14ac:dyDescent="0.2">
      <c r="B9" s="24" t="s">
        <v>82</v>
      </c>
      <c r="C9" s="24" t="s">
        <v>83</v>
      </c>
      <c r="D9" s="24" t="s">
        <v>50</v>
      </c>
      <c r="E9" s="25">
        <v>1000000</v>
      </c>
      <c r="F9" s="26">
        <v>1015.08</v>
      </c>
      <c r="G9" s="27">
        <v>0.21920000000000001</v>
      </c>
      <c r="H9" s="28">
        <v>7.3554999999999995E-2</v>
      </c>
    </row>
    <row r="10" spans="2:9" ht="15.75" customHeight="1" x14ac:dyDescent="0.2">
      <c r="B10" s="24" t="s">
        <v>51</v>
      </c>
      <c r="C10" s="24" t="s">
        <v>57</v>
      </c>
      <c r="D10" s="24" t="s">
        <v>50</v>
      </c>
      <c r="E10" s="25">
        <v>500000</v>
      </c>
      <c r="F10" s="26">
        <v>507.21</v>
      </c>
      <c r="G10" s="27">
        <v>0.1095</v>
      </c>
      <c r="H10" s="28">
        <v>7.4300000000000005E-2</v>
      </c>
    </row>
    <row r="11" spans="2:9" ht="15.75" customHeight="1" x14ac:dyDescent="0.2">
      <c r="B11" s="24" t="s">
        <v>82</v>
      </c>
      <c r="C11" s="24" t="s">
        <v>84</v>
      </c>
      <c r="D11" s="24" t="s">
        <v>50</v>
      </c>
      <c r="E11" s="25">
        <v>500000</v>
      </c>
      <c r="F11" s="26">
        <v>504.49</v>
      </c>
      <c r="G11" s="27">
        <v>0.109</v>
      </c>
      <c r="H11" s="28">
        <v>7.4690000000000006E-2</v>
      </c>
    </row>
    <row r="12" spans="2:9" ht="15.75" customHeight="1" x14ac:dyDescent="0.2">
      <c r="B12" s="24" t="s">
        <v>85</v>
      </c>
      <c r="C12" s="24" t="s">
        <v>86</v>
      </c>
      <c r="D12" s="24" t="s">
        <v>50</v>
      </c>
      <c r="E12" s="25">
        <v>500000</v>
      </c>
      <c r="F12" s="26">
        <v>499.31</v>
      </c>
      <c r="G12" s="27">
        <v>0.10780000000000001</v>
      </c>
      <c r="H12" s="28">
        <v>7.3858999999999994E-2</v>
      </c>
    </row>
    <row r="13" spans="2:9" ht="15.75" customHeight="1" x14ac:dyDescent="0.2">
      <c r="B13" s="24" t="s">
        <v>87</v>
      </c>
      <c r="C13" s="24" t="s">
        <v>88</v>
      </c>
      <c r="D13" s="24" t="s">
        <v>50</v>
      </c>
      <c r="E13" s="25">
        <v>200000</v>
      </c>
      <c r="F13" s="26">
        <v>207.08</v>
      </c>
      <c r="G13" s="27">
        <v>4.4699999999999997E-2</v>
      </c>
      <c r="H13" s="28">
        <v>7.3302999999999993E-2</v>
      </c>
    </row>
    <row r="14" spans="2:9" ht="15.75" customHeight="1" x14ac:dyDescent="0.2">
      <c r="B14" s="24" t="s">
        <v>67</v>
      </c>
      <c r="C14" s="24" t="s">
        <v>68</v>
      </c>
      <c r="D14" s="24" t="s">
        <v>50</v>
      </c>
      <c r="E14" s="25">
        <v>100000</v>
      </c>
      <c r="F14" s="26">
        <v>104.58</v>
      </c>
      <c r="G14" s="27">
        <v>2.2599999999999999E-2</v>
      </c>
      <c r="H14" s="28">
        <v>7.7485999999999999E-2</v>
      </c>
    </row>
    <row r="15" spans="2:9" ht="15.75" customHeight="1" x14ac:dyDescent="0.2">
      <c r="B15" s="23" t="s">
        <v>69</v>
      </c>
      <c r="C15" s="23"/>
      <c r="D15" s="23"/>
      <c r="E15" s="29"/>
      <c r="F15" s="30">
        <v>3856.1</v>
      </c>
      <c r="G15" s="31">
        <v>0.8327</v>
      </c>
      <c r="H15" s="32"/>
    </row>
    <row r="16" spans="2:9" ht="15.75" customHeight="1" x14ac:dyDescent="0.2">
      <c r="B16" s="24"/>
      <c r="C16" s="24"/>
      <c r="D16" s="24"/>
      <c r="E16" s="25"/>
      <c r="F16" s="26"/>
      <c r="G16" s="27"/>
      <c r="H16" s="28"/>
    </row>
    <row r="17" spans="2:8" ht="15.75" customHeight="1" x14ac:dyDescent="0.2">
      <c r="B17" s="23" t="s">
        <v>70</v>
      </c>
      <c r="C17" s="24"/>
      <c r="D17" s="24"/>
      <c r="E17" s="25"/>
      <c r="F17" s="26"/>
      <c r="G17" s="27"/>
      <c r="H17" s="28"/>
    </row>
    <row r="18" spans="2:8" ht="15.75" customHeight="1" x14ac:dyDescent="0.2">
      <c r="B18" s="23" t="s">
        <v>69</v>
      </c>
      <c r="C18" s="24"/>
      <c r="D18" s="24"/>
      <c r="E18" s="25"/>
      <c r="F18" s="33" t="s">
        <v>71</v>
      </c>
      <c r="G18" s="34" t="s">
        <v>71</v>
      </c>
      <c r="H18" s="28"/>
    </row>
    <row r="19" spans="2:8" ht="15.75" customHeight="1" x14ac:dyDescent="0.2">
      <c r="B19" s="24"/>
      <c r="C19" s="24"/>
      <c r="D19" s="24"/>
      <c r="E19" s="25"/>
      <c r="F19" s="26"/>
      <c r="G19" s="27"/>
      <c r="H19" s="28"/>
    </row>
    <row r="20" spans="2:8" ht="15.75" customHeight="1" x14ac:dyDescent="0.2">
      <c r="B20" s="23" t="s">
        <v>72</v>
      </c>
      <c r="C20" s="24"/>
      <c r="D20" s="24"/>
      <c r="E20" s="25"/>
      <c r="F20" s="26"/>
      <c r="G20" s="27"/>
      <c r="H20" s="28"/>
    </row>
    <row r="21" spans="2:8" ht="15.75" customHeight="1" x14ac:dyDescent="0.2">
      <c r="B21" s="23" t="s">
        <v>69</v>
      </c>
      <c r="C21" s="24"/>
      <c r="D21" s="24"/>
      <c r="E21" s="25"/>
      <c r="F21" s="33" t="s">
        <v>71</v>
      </c>
      <c r="G21" s="34" t="s">
        <v>71</v>
      </c>
      <c r="H21" s="28"/>
    </row>
    <row r="22" spans="2:8" ht="15.75" customHeight="1" x14ac:dyDescent="0.2">
      <c r="B22" s="24"/>
      <c r="C22" s="24"/>
      <c r="D22" s="24"/>
      <c r="E22" s="25"/>
      <c r="F22" s="26"/>
      <c r="G22" s="27"/>
      <c r="H22" s="28"/>
    </row>
    <row r="23" spans="2:8" ht="15.75" customHeight="1" x14ac:dyDescent="0.2">
      <c r="B23" s="35" t="s">
        <v>73</v>
      </c>
      <c r="C23" s="35"/>
      <c r="D23" s="35"/>
      <c r="E23" s="36"/>
      <c r="F23" s="30">
        <v>3856.1</v>
      </c>
      <c r="G23" s="31">
        <v>0.83289999999999997</v>
      </c>
      <c r="H23" s="32"/>
    </row>
    <row r="24" spans="2:8" ht="15.75" customHeight="1" x14ac:dyDescent="0.2">
      <c r="B24" s="24"/>
      <c r="C24" s="24"/>
      <c r="D24" s="24"/>
      <c r="E24" s="25"/>
      <c r="F24" s="26"/>
      <c r="G24" s="27"/>
      <c r="H24" s="28"/>
    </row>
    <row r="25" spans="2:8" ht="15.75" customHeight="1" x14ac:dyDescent="0.2">
      <c r="B25" s="24"/>
      <c r="C25" s="24"/>
      <c r="D25" s="24"/>
      <c r="E25" s="25"/>
      <c r="F25" s="26"/>
      <c r="G25" s="27"/>
      <c r="H25" s="28"/>
    </row>
    <row r="26" spans="2:8" ht="15.75" customHeight="1" x14ac:dyDescent="0.2">
      <c r="B26" s="23" t="s">
        <v>77</v>
      </c>
      <c r="C26" s="24"/>
      <c r="D26" s="24"/>
      <c r="E26" s="25"/>
      <c r="F26" s="26"/>
      <c r="G26" s="27"/>
      <c r="H26" s="28"/>
    </row>
    <row r="27" spans="2:8" ht="15.75" customHeight="1" x14ac:dyDescent="0.2">
      <c r="B27" s="24" t="s">
        <v>78</v>
      </c>
      <c r="C27" s="24"/>
      <c r="D27" s="24"/>
      <c r="E27" s="25"/>
      <c r="F27" s="26">
        <v>773.88</v>
      </c>
      <c r="G27" s="27">
        <v>0.1671</v>
      </c>
      <c r="H27" s="28"/>
    </row>
    <row r="28" spans="2:8" ht="15.75" customHeight="1" x14ac:dyDescent="0.2">
      <c r="B28" s="23" t="s">
        <v>69</v>
      </c>
      <c r="C28" s="23"/>
      <c r="D28" s="23"/>
      <c r="E28" s="29"/>
      <c r="F28" s="30">
        <v>773.88</v>
      </c>
      <c r="G28" s="31">
        <v>0.1671</v>
      </c>
      <c r="H28" s="32"/>
    </row>
    <row r="29" spans="2:8" ht="15.75" customHeight="1" x14ac:dyDescent="0.2">
      <c r="B29" s="24"/>
      <c r="C29" s="24"/>
      <c r="D29" s="24"/>
      <c r="E29" s="25"/>
      <c r="F29" s="26"/>
      <c r="G29" s="27"/>
      <c r="H29" s="28"/>
    </row>
    <row r="30" spans="2:8" ht="15.75" customHeight="1" x14ac:dyDescent="0.2">
      <c r="B30" s="35" t="s">
        <v>73</v>
      </c>
      <c r="C30" s="35"/>
      <c r="D30" s="35"/>
      <c r="E30" s="36"/>
      <c r="F30" s="30">
        <v>773.88</v>
      </c>
      <c r="G30" s="31">
        <v>0.1671</v>
      </c>
      <c r="H30" s="32"/>
    </row>
    <row r="31" spans="2:8" ht="15.75" customHeight="1" x14ac:dyDescent="0.2">
      <c r="B31" s="24" t="s">
        <v>79</v>
      </c>
      <c r="C31" s="24"/>
      <c r="D31" s="24"/>
      <c r="E31" s="25"/>
      <c r="F31" s="37">
        <v>-0.04</v>
      </c>
      <c r="G31" s="27">
        <v>0</v>
      </c>
      <c r="H31" s="28"/>
    </row>
    <row r="32" spans="2:8" ht="15.75" customHeight="1" x14ac:dyDescent="0.2">
      <c r="B32" s="39" t="s">
        <v>80</v>
      </c>
      <c r="C32" s="39"/>
      <c r="D32" s="39"/>
      <c r="E32" s="40"/>
      <c r="F32" s="41">
        <v>4629.9399999999996</v>
      </c>
      <c r="G32" s="42">
        <v>1</v>
      </c>
      <c r="H32" s="43"/>
    </row>
    <row r="33" spans="2:8" ht="15.75" customHeight="1" thickBot="1" x14ac:dyDescent="0.25">
      <c r="B33" s="2"/>
    </row>
    <row r="34" spans="2:8" ht="35.25" customHeight="1" thickBot="1" x14ac:dyDescent="0.25">
      <c r="B34" s="49" t="s">
        <v>415</v>
      </c>
      <c r="C34" s="50" t="s">
        <v>416</v>
      </c>
      <c r="D34" s="50" t="s">
        <v>417</v>
      </c>
      <c r="E34" s="83" t="s">
        <v>418</v>
      </c>
      <c r="G34" s="2"/>
      <c r="H34" s="2"/>
    </row>
    <row r="35" spans="2:8" ht="24.95" customHeight="1" x14ac:dyDescent="0.2">
      <c r="B35" s="84" t="s">
        <v>10</v>
      </c>
      <c r="C35" s="150"/>
      <c r="D35" s="52"/>
      <c r="E35" s="151"/>
      <c r="G35" s="2"/>
      <c r="H35" s="2"/>
    </row>
    <row r="36" spans="2:8" ht="24.95" customHeight="1" x14ac:dyDescent="0.2">
      <c r="B36" s="54" t="s">
        <v>452</v>
      </c>
      <c r="C36" s="135"/>
      <c r="D36" s="153" t="s">
        <v>453</v>
      </c>
      <c r="E36" s="147"/>
      <c r="G36" s="2"/>
      <c r="H36" s="2"/>
    </row>
    <row r="37" spans="2:8" ht="36.75" customHeight="1" x14ac:dyDescent="0.2">
      <c r="B37" s="54" t="s">
        <v>454</v>
      </c>
      <c r="C37" s="135"/>
      <c r="D37" s="153"/>
      <c r="E37" s="147"/>
      <c r="G37" s="2"/>
      <c r="H37" s="2"/>
    </row>
    <row r="38" spans="2:8" ht="24.95" customHeight="1" thickBot="1" x14ac:dyDescent="0.25">
      <c r="B38" s="85" t="s">
        <v>455</v>
      </c>
      <c r="C38" s="136"/>
      <c r="D38" s="86" t="s">
        <v>449</v>
      </c>
      <c r="E38" s="152"/>
      <c r="G38" s="2"/>
      <c r="H38" s="2"/>
    </row>
    <row r="39" spans="2:8" ht="24.95" customHeight="1" x14ac:dyDescent="0.2">
      <c r="B39" s="57" t="s">
        <v>424</v>
      </c>
      <c r="C39" s="58"/>
      <c r="D39" s="59"/>
      <c r="E39" s="60"/>
      <c r="G39" s="2"/>
      <c r="H39" s="2"/>
    </row>
    <row r="41" spans="2:8" ht="12" x14ac:dyDescent="0.2">
      <c r="B41" s="2" t="s">
        <v>425</v>
      </c>
      <c r="C41" s="2"/>
      <c r="D41" s="2"/>
      <c r="G41" s="2"/>
      <c r="H41" s="2"/>
    </row>
    <row r="42" spans="2:8" ht="12" x14ac:dyDescent="0.2">
      <c r="B42" s="3" t="s">
        <v>426</v>
      </c>
      <c r="C42" s="2"/>
      <c r="D42" s="2"/>
      <c r="G42" s="2"/>
      <c r="H42" s="2"/>
    </row>
    <row r="43" spans="2:8" ht="15.75" customHeight="1" thickBot="1" x14ac:dyDescent="0.25"/>
    <row r="44" spans="2:8" ht="15.75" customHeight="1" thickBot="1" x14ac:dyDescent="0.3">
      <c r="B44" s="61"/>
      <c r="C44" s="141" t="s">
        <v>427</v>
      </c>
      <c r="D44" s="142"/>
      <c r="E44" s="142"/>
      <c r="F44" s="143"/>
    </row>
    <row r="45" spans="2:8" ht="15.75" customHeight="1" thickBot="1" x14ac:dyDescent="0.25">
      <c r="B45" s="128" t="s">
        <v>10</v>
      </c>
      <c r="C45" s="62" t="s">
        <v>428</v>
      </c>
      <c r="D45" s="131" t="s">
        <v>429</v>
      </c>
      <c r="E45" s="131" t="s">
        <v>430</v>
      </c>
      <c r="F45" s="131" t="s">
        <v>431</v>
      </c>
    </row>
    <row r="46" spans="2:8" ht="15.75" customHeight="1" thickBot="1" x14ac:dyDescent="0.25">
      <c r="B46" s="129"/>
      <c r="C46" s="63" t="s">
        <v>432</v>
      </c>
      <c r="D46" s="132"/>
      <c r="E46" s="132"/>
      <c r="F46" s="132"/>
    </row>
    <row r="47" spans="2:8" ht="15.75" customHeight="1" thickBot="1" x14ac:dyDescent="0.3">
      <c r="B47" s="129"/>
      <c r="C47" s="64" t="s">
        <v>433</v>
      </c>
      <c r="D47" s="65"/>
      <c r="E47" s="66"/>
      <c r="F47" s="66"/>
    </row>
    <row r="48" spans="2:8" ht="15.75" customHeight="1" thickBot="1" x14ac:dyDescent="0.3">
      <c r="B48" s="129"/>
      <c r="C48" s="64" t="s">
        <v>434</v>
      </c>
      <c r="D48" s="66"/>
      <c r="E48" s="67"/>
      <c r="F48" s="66"/>
    </row>
    <row r="49" spans="2:6" ht="15.75" customHeight="1" thickBot="1" x14ac:dyDescent="0.3">
      <c r="B49" s="130"/>
      <c r="C49" s="64" t="s">
        <v>435</v>
      </c>
      <c r="D49" s="69" t="s">
        <v>450</v>
      </c>
      <c r="E49" s="82"/>
      <c r="F49" s="66"/>
    </row>
    <row r="50" spans="2:6" ht="15.75" customHeight="1" thickBot="1" x14ac:dyDescent="0.25"/>
    <row r="51" spans="2:6" ht="15.75" customHeight="1" thickBot="1" x14ac:dyDescent="0.25">
      <c r="B51" s="70"/>
      <c r="C51" s="71" t="s">
        <v>437</v>
      </c>
    </row>
    <row r="52" spans="2:6" ht="32.450000000000003" customHeight="1" thickBot="1" x14ac:dyDescent="0.25">
      <c r="B52" s="72" t="s">
        <v>438</v>
      </c>
      <c r="C52" s="77" t="s">
        <v>10</v>
      </c>
    </row>
    <row r="53" spans="2:6" ht="15.75" customHeight="1" thickBot="1" x14ac:dyDescent="0.25">
      <c r="B53" s="72" t="s">
        <v>439</v>
      </c>
      <c r="C53" s="74" t="s">
        <v>456</v>
      </c>
    </row>
    <row r="54" spans="2:6" ht="15.75" customHeight="1" thickBot="1" x14ac:dyDescent="0.25">
      <c r="B54" s="72" t="s">
        <v>441</v>
      </c>
      <c r="C54" s="75">
        <v>7.37</v>
      </c>
    </row>
    <row r="55" spans="2:6" ht="15.75" customHeight="1" thickBot="1" x14ac:dyDescent="0.25">
      <c r="B55" s="72" t="s">
        <v>442</v>
      </c>
      <c r="C55" s="75">
        <v>5.4606027397260268</v>
      </c>
      <c r="D55" s="76"/>
    </row>
    <row r="56" spans="2:6" ht="15.75" customHeight="1" thickBot="1" x14ac:dyDescent="0.25">
      <c r="B56" s="72" t="s">
        <v>443</v>
      </c>
      <c r="C56" s="75">
        <v>7.3513698630136988</v>
      </c>
      <c r="D56" s="76"/>
    </row>
    <row r="57" spans="2:6" ht="15.75" customHeight="1" thickBot="1" x14ac:dyDescent="0.25">
      <c r="B57" s="72" t="s">
        <v>444</v>
      </c>
      <c r="C57" s="125">
        <v>45245</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5:C38"/>
    <mergeCell ref="E35:E38"/>
    <mergeCell ref="D36:D37"/>
    <mergeCell ref="C44:F44"/>
    <mergeCell ref="B45:B49"/>
    <mergeCell ref="D45:D46"/>
    <mergeCell ref="E45:E46"/>
    <mergeCell ref="F45:F46"/>
  </mergeCells>
  <hyperlinks>
    <hyperlink ref="I1" location="'Sheet1'!A1" display="Index" xr:uid="{DFCDB0E2-85C6-4DFB-93A1-56ABE606279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264A4-455A-464A-AFBC-A1A8F8968C1E}">
  <dimension ref="B1:P99"/>
  <sheetViews>
    <sheetView workbookViewId="0"/>
  </sheetViews>
  <sheetFormatPr defaultColWidth="9.140625" defaultRowHeight="15.75" customHeight="1" x14ac:dyDescent="0.2"/>
  <cols>
    <col min="1" max="1" width="3.5703125" style="2" customWidth="1"/>
    <col min="2" max="2" width="50.42578125" style="9" customWidth="1"/>
    <col min="3" max="3" width="24.28515625" style="9" customWidth="1"/>
    <col min="4" max="4" width="26.5703125" style="9" customWidth="1"/>
    <col min="5" max="5" width="21.8554687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401</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89</v>
      </c>
      <c r="C8" s="24" t="s">
        <v>90</v>
      </c>
      <c r="D8" s="24" t="s">
        <v>62</v>
      </c>
      <c r="E8" s="25">
        <v>750</v>
      </c>
      <c r="F8" s="26">
        <v>7785.8</v>
      </c>
      <c r="G8" s="27">
        <v>7.0099999999999996E-2</v>
      </c>
      <c r="H8" s="28">
        <v>7.7499999999999999E-2</v>
      </c>
    </row>
    <row r="9" spans="2:9" ht="15.75" customHeight="1" x14ac:dyDescent="0.2">
      <c r="B9" s="24" t="s">
        <v>91</v>
      </c>
      <c r="C9" s="24" t="s">
        <v>92</v>
      </c>
      <c r="D9" s="24" t="s">
        <v>62</v>
      </c>
      <c r="E9" s="25">
        <v>500</v>
      </c>
      <c r="F9" s="26">
        <v>5302.47</v>
      </c>
      <c r="G9" s="27">
        <v>4.7699999999999999E-2</v>
      </c>
      <c r="H9" s="28">
        <v>7.6499999999999999E-2</v>
      </c>
    </row>
    <row r="10" spans="2:9" ht="15.75" customHeight="1" x14ac:dyDescent="0.2">
      <c r="B10" s="24" t="s">
        <v>93</v>
      </c>
      <c r="C10" s="24" t="s">
        <v>94</v>
      </c>
      <c r="D10" s="24" t="s">
        <v>62</v>
      </c>
      <c r="E10" s="25">
        <v>500</v>
      </c>
      <c r="F10" s="26">
        <v>5255.47</v>
      </c>
      <c r="G10" s="27">
        <v>4.7300000000000002E-2</v>
      </c>
      <c r="H10" s="28">
        <v>7.7700000000000005E-2</v>
      </c>
    </row>
    <row r="11" spans="2:9" ht="15.75" customHeight="1" x14ac:dyDescent="0.2">
      <c r="B11" s="24" t="s">
        <v>95</v>
      </c>
      <c r="C11" s="24" t="s">
        <v>96</v>
      </c>
      <c r="D11" s="24" t="s">
        <v>62</v>
      </c>
      <c r="E11" s="25">
        <v>500</v>
      </c>
      <c r="F11" s="26">
        <v>5234.22</v>
      </c>
      <c r="G11" s="27">
        <v>4.7100000000000003E-2</v>
      </c>
      <c r="H11" s="28">
        <v>8.0149999999999999E-2</v>
      </c>
    </row>
    <row r="12" spans="2:9" ht="15.75" customHeight="1" x14ac:dyDescent="0.2">
      <c r="B12" s="24" t="s">
        <v>97</v>
      </c>
      <c r="C12" s="24" t="s">
        <v>98</v>
      </c>
      <c r="D12" s="24" t="s">
        <v>62</v>
      </c>
      <c r="E12" s="25">
        <v>5000</v>
      </c>
      <c r="F12" s="26">
        <v>5183.3599999999997</v>
      </c>
      <c r="G12" s="27">
        <v>4.6699999999999998E-2</v>
      </c>
      <c r="H12" s="28">
        <v>7.6050000000000006E-2</v>
      </c>
    </row>
    <row r="13" spans="2:9" ht="15.75" customHeight="1" x14ac:dyDescent="0.2">
      <c r="B13" s="24" t="s">
        <v>99</v>
      </c>
      <c r="C13" s="24" t="s">
        <v>100</v>
      </c>
      <c r="D13" s="24" t="s">
        <v>62</v>
      </c>
      <c r="E13" s="25">
        <v>5000</v>
      </c>
      <c r="F13" s="26">
        <v>5104.6400000000003</v>
      </c>
      <c r="G13" s="27">
        <v>4.5999999999999999E-2</v>
      </c>
      <c r="H13" s="28">
        <v>7.6575000000000004E-2</v>
      </c>
    </row>
    <row r="14" spans="2:9" ht="15.75" customHeight="1" x14ac:dyDescent="0.2">
      <c r="B14" s="24" t="s">
        <v>101</v>
      </c>
      <c r="C14" s="24" t="s">
        <v>102</v>
      </c>
      <c r="D14" s="24" t="s">
        <v>103</v>
      </c>
      <c r="E14" s="25">
        <v>500</v>
      </c>
      <c r="F14" s="26">
        <v>5066.1400000000003</v>
      </c>
      <c r="G14" s="27">
        <v>4.5600000000000002E-2</v>
      </c>
      <c r="H14" s="28">
        <v>7.7799999999999994E-2</v>
      </c>
    </row>
    <row r="15" spans="2:9" ht="15.75" customHeight="1" x14ac:dyDescent="0.2">
      <c r="B15" s="24" t="s">
        <v>104</v>
      </c>
      <c r="C15" s="24" t="s">
        <v>105</v>
      </c>
      <c r="D15" s="24" t="s">
        <v>62</v>
      </c>
      <c r="E15" s="25">
        <v>50</v>
      </c>
      <c r="F15" s="26">
        <v>5044.2299999999996</v>
      </c>
      <c r="G15" s="27">
        <v>4.5400000000000003E-2</v>
      </c>
      <c r="H15" s="28">
        <v>7.7412999999999996E-2</v>
      </c>
    </row>
    <row r="16" spans="2:9" ht="15.75" customHeight="1" x14ac:dyDescent="0.2">
      <c r="B16" s="24" t="s">
        <v>106</v>
      </c>
      <c r="C16" s="24" t="s">
        <v>107</v>
      </c>
      <c r="D16" s="24" t="s">
        <v>103</v>
      </c>
      <c r="E16" s="25">
        <v>500</v>
      </c>
      <c r="F16" s="26">
        <v>5032.4399999999996</v>
      </c>
      <c r="G16" s="27">
        <v>4.53E-2</v>
      </c>
      <c r="H16" s="28">
        <v>7.7700000000000005E-2</v>
      </c>
    </row>
    <row r="17" spans="2:8" ht="15.75" customHeight="1" x14ac:dyDescent="0.2">
      <c r="B17" s="24" t="s">
        <v>108</v>
      </c>
      <c r="C17" s="24" t="s">
        <v>109</v>
      </c>
      <c r="D17" s="24" t="s">
        <v>103</v>
      </c>
      <c r="E17" s="25">
        <v>500</v>
      </c>
      <c r="F17" s="26">
        <v>5019.87</v>
      </c>
      <c r="G17" s="27">
        <v>4.5199999999999997E-2</v>
      </c>
      <c r="H17" s="28">
        <v>7.6980000000000007E-2</v>
      </c>
    </row>
    <row r="18" spans="2:8" ht="15.75" customHeight="1" x14ac:dyDescent="0.2">
      <c r="B18" s="24" t="s">
        <v>110</v>
      </c>
      <c r="C18" s="24" t="s">
        <v>111</v>
      </c>
      <c r="D18" s="24" t="s">
        <v>50</v>
      </c>
      <c r="E18" s="25">
        <v>5000000</v>
      </c>
      <c r="F18" s="26">
        <v>5009.0200000000004</v>
      </c>
      <c r="G18" s="27">
        <v>4.5100000000000001E-2</v>
      </c>
      <c r="H18" s="28">
        <v>7.3284000000000002E-2</v>
      </c>
    </row>
    <row r="19" spans="2:8" ht="15.75" customHeight="1" x14ac:dyDescent="0.2">
      <c r="B19" s="24" t="s">
        <v>82</v>
      </c>
      <c r="C19" s="24" t="s">
        <v>83</v>
      </c>
      <c r="D19" s="24" t="s">
        <v>50</v>
      </c>
      <c r="E19" s="25">
        <v>3000000</v>
      </c>
      <c r="F19" s="26">
        <v>3045.24</v>
      </c>
      <c r="G19" s="27">
        <v>2.7400000000000001E-2</v>
      </c>
      <c r="H19" s="28">
        <v>7.3554999999999995E-2</v>
      </c>
    </row>
    <row r="20" spans="2:8" ht="15.75" customHeight="1" x14ac:dyDescent="0.2">
      <c r="B20" s="24" t="s">
        <v>112</v>
      </c>
      <c r="C20" s="24" t="s">
        <v>113</v>
      </c>
      <c r="D20" s="24" t="s">
        <v>103</v>
      </c>
      <c r="E20" s="25">
        <v>300</v>
      </c>
      <c r="F20" s="26">
        <v>3005.89</v>
      </c>
      <c r="G20" s="27">
        <v>2.7099999999999999E-2</v>
      </c>
      <c r="H20" s="28">
        <v>7.7886999999999998E-2</v>
      </c>
    </row>
    <row r="21" spans="2:8" ht="15.75" customHeight="1" x14ac:dyDescent="0.2">
      <c r="B21" s="24" t="s">
        <v>114</v>
      </c>
      <c r="C21" s="24" t="s">
        <v>115</v>
      </c>
      <c r="D21" s="24" t="s">
        <v>62</v>
      </c>
      <c r="E21" s="25">
        <v>300</v>
      </c>
      <c r="F21" s="26">
        <v>2903.38</v>
      </c>
      <c r="G21" s="27">
        <v>2.6100000000000002E-2</v>
      </c>
      <c r="H21" s="28">
        <v>7.5899999999999995E-2</v>
      </c>
    </row>
    <row r="22" spans="2:8" ht="15.75" customHeight="1" x14ac:dyDescent="0.2">
      <c r="B22" s="24" t="s">
        <v>116</v>
      </c>
      <c r="C22" s="24" t="s">
        <v>117</v>
      </c>
      <c r="D22" s="24" t="s">
        <v>62</v>
      </c>
      <c r="E22" s="25">
        <v>250</v>
      </c>
      <c r="F22" s="26">
        <v>2661.56</v>
      </c>
      <c r="G22" s="27">
        <v>2.4E-2</v>
      </c>
      <c r="H22" s="28">
        <v>7.7152999999999999E-2</v>
      </c>
    </row>
    <row r="23" spans="2:8" ht="15.75" customHeight="1" x14ac:dyDescent="0.2">
      <c r="B23" s="24" t="s">
        <v>118</v>
      </c>
      <c r="C23" s="24" t="s">
        <v>119</v>
      </c>
      <c r="D23" s="24" t="s">
        <v>62</v>
      </c>
      <c r="E23" s="25">
        <v>250</v>
      </c>
      <c r="F23" s="26">
        <v>2654.74</v>
      </c>
      <c r="G23" s="27">
        <v>2.3900000000000001E-2</v>
      </c>
      <c r="H23" s="28">
        <v>7.7149999999999996E-2</v>
      </c>
    </row>
    <row r="24" spans="2:8" ht="15.75" customHeight="1" x14ac:dyDescent="0.2">
      <c r="B24" s="24" t="s">
        <v>120</v>
      </c>
      <c r="C24" s="24" t="s">
        <v>121</v>
      </c>
      <c r="D24" s="24" t="s">
        <v>62</v>
      </c>
      <c r="E24" s="25">
        <v>2500</v>
      </c>
      <c r="F24" s="26">
        <v>2597.7199999999998</v>
      </c>
      <c r="G24" s="27">
        <v>2.3400000000000001E-2</v>
      </c>
      <c r="H24" s="28">
        <v>7.7200000000000005E-2</v>
      </c>
    </row>
    <row r="25" spans="2:8" ht="15.75" customHeight="1" x14ac:dyDescent="0.2">
      <c r="B25" s="24" t="s">
        <v>122</v>
      </c>
      <c r="C25" s="24" t="s">
        <v>123</v>
      </c>
      <c r="D25" s="24" t="s">
        <v>62</v>
      </c>
      <c r="E25" s="25">
        <v>2500</v>
      </c>
      <c r="F25" s="26">
        <v>2579.37</v>
      </c>
      <c r="G25" s="27">
        <v>2.3199999999999998E-2</v>
      </c>
      <c r="H25" s="28">
        <v>7.8699000000000005E-2</v>
      </c>
    </row>
    <row r="26" spans="2:8" ht="15.75" customHeight="1" x14ac:dyDescent="0.2">
      <c r="B26" s="24" t="s">
        <v>124</v>
      </c>
      <c r="C26" s="24" t="s">
        <v>125</v>
      </c>
      <c r="D26" s="24" t="s">
        <v>62</v>
      </c>
      <c r="E26" s="25">
        <v>250</v>
      </c>
      <c r="F26" s="26">
        <v>2540.5700000000002</v>
      </c>
      <c r="G26" s="27">
        <v>2.29E-2</v>
      </c>
      <c r="H26" s="28">
        <v>7.5999999999999998E-2</v>
      </c>
    </row>
    <row r="27" spans="2:8" ht="15.75" customHeight="1" x14ac:dyDescent="0.2">
      <c r="B27" s="24" t="s">
        <v>51</v>
      </c>
      <c r="C27" s="24" t="s">
        <v>57</v>
      </c>
      <c r="D27" s="24" t="s">
        <v>50</v>
      </c>
      <c r="E27" s="25">
        <v>2500000</v>
      </c>
      <c r="F27" s="26">
        <v>2536.0500000000002</v>
      </c>
      <c r="G27" s="27">
        <v>2.2800000000000001E-2</v>
      </c>
      <c r="H27" s="28">
        <v>7.4300000000000005E-2</v>
      </c>
    </row>
    <row r="28" spans="2:8" ht="15.75" customHeight="1" x14ac:dyDescent="0.2">
      <c r="B28" s="24" t="s">
        <v>126</v>
      </c>
      <c r="C28" s="24" t="s">
        <v>127</v>
      </c>
      <c r="D28" s="24" t="s">
        <v>62</v>
      </c>
      <c r="E28" s="25">
        <v>250</v>
      </c>
      <c r="F28" s="26">
        <v>2534.1</v>
      </c>
      <c r="G28" s="27">
        <v>2.2800000000000001E-2</v>
      </c>
      <c r="H28" s="28">
        <v>7.7886999999999998E-2</v>
      </c>
    </row>
    <row r="29" spans="2:8" ht="15.75" customHeight="1" x14ac:dyDescent="0.2">
      <c r="B29" s="24" t="s">
        <v>128</v>
      </c>
      <c r="C29" s="24" t="s">
        <v>129</v>
      </c>
      <c r="D29" s="24" t="s">
        <v>103</v>
      </c>
      <c r="E29" s="25">
        <v>250</v>
      </c>
      <c r="F29" s="26">
        <v>2507.39</v>
      </c>
      <c r="G29" s="27">
        <v>2.2599999999999999E-2</v>
      </c>
      <c r="H29" s="28">
        <v>7.1592000000000003E-2</v>
      </c>
    </row>
    <row r="30" spans="2:8" ht="15.75" customHeight="1" x14ac:dyDescent="0.2">
      <c r="B30" s="24" t="s">
        <v>130</v>
      </c>
      <c r="C30" s="24" t="s">
        <v>131</v>
      </c>
      <c r="D30" s="24" t="s">
        <v>62</v>
      </c>
      <c r="E30" s="25">
        <v>2500</v>
      </c>
      <c r="F30" s="26">
        <v>2505.77</v>
      </c>
      <c r="G30" s="27">
        <v>2.2599999999999999E-2</v>
      </c>
      <c r="H30" s="28">
        <v>7.6979000000000006E-2</v>
      </c>
    </row>
    <row r="31" spans="2:8" ht="15.75" customHeight="1" x14ac:dyDescent="0.2">
      <c r="B31" s="24" t="s">
        <v>116</v>
      </c>
      <c r="C31" s="24" t="s">
        <v>132</v>
      </c>
      <c r="D31" s="24" t="s">
        <v>62</v>
      </c>
      <c r="E31" s="25">
        <v>250</v>
      </c>
      <c r="F31" s="26">
        <v>2501.66</v>
      </c>
      <c r="G31" s="27">
        <v>2.2499999999999999E-2</v>
      </c>
      <c r="H31" s="28">
        <v>7.6999999999999999E-2</v>
      </c>
    </row>
    <row r="32" spans="2:8" ht="15.75" customHeight="1" x14ac:dyDescent="0.2">
      <c r="B32" s="24" t="s">
        <v>48</v>
      </c>
      <c r="C32" s="24" t="s">
        <v>49</v>
      </c>
      <c r="D32" s="24" t="s">
        <v>50</v>
      </c>
      <c r="E32" s="25">
        <v>2000000</v>
      </c>
      <c r="F32" s="26">
        <v>2036.7</v>
      </c>
      <c r="G32" s="27">
        <v>1.83E-2</v>
      </c>
      <c r="H32" s="28">
        <v>7.7854000000000007E-2</v>
      </c>
    </row>
    <row r="33" spans="2:8" ht="15.75" customHeight="1" x14ac:dyDescent="0.2">
      <c r="B33" s="24" t="s">
        <v>133</v>
      </c>
      <c r="C33" s="24" t="s">
        <v>134</v>
      </c>
      <c r="D33" s="24" t="s">
        <v>135</v>
      </c>
      <c r="E33" s="25">
        <v>150</v>
      </c>
      <c r="F33" s="26">
        <v>1585.19</v>
      </c>
      <c r="G33" s="27">
        <v>1.43E-2</v>
      </c>
      <c r="H33" s="28">
        <v>7.6200000000000004E-2</v>
      </c>
    </row>
    <row r="34" spans="2:8" ht="15.75" customHeight="1" x14ac:dyDescent="0.2">
      <c r="B34" s="24" t="s">
        <v>55</v>
      </c>
      <c r="C34" s="24" t="s">
        <v>56</v>
      </c>
      <c r="D34" s="24" t="s">
        <v>50</v>
      </c>
      <c r="E34" s="25">
        <v>1500000</v>
      </c>
      <c r="F34" s="26">
        <v>1509.81</v>
      </c>
      <c r="G34" s="27">
        <v>1.3599999999999999E-2</v>
      </c>
      <c r="H34" s="28">
        <v>7.7854000000000007E-2</v>
      </c>
    </row>
    <row r="35" spans="2:8" ht="15.75" customHeight="1" x14ac:dyDescent="0.2">
      <c r="B35" s="24" t="s">
        <v>136</v>
      </c>
      <c r="C35" s="24" t="s">
        <v>137</v>
      </c>
      <c r="D35" s="24" t="s">
        <v>103</v>
      </c>
      <c r="E35" s="25">
        <v>50</v>
      </c>
      <c r="F35" s="26">
        <v>511.85</v>
      </c>
      <c r="G35" s="27">
        <v>4.5999999999999999E-3</v>
      </c>
      <c r="H35" s="28">
        <v>7.7649999999999997E-2</v>
      </c>
    </row>
    <row r="36" spans="2:8" ht="15.75" customHeight="1" x14ac:dyDescent="0.2">
      <c r="B36" s="24" t="s">
        <v>51</v>
      </c>
      <c r="C36" s="24" t="s">
        <v>52</v>
      </c>
      <c r="D36" s="24" t="s">
        <v>50</v>
      </c>
      <c r="E36" s="25">
        <v>350000</v>
      </c>
      <c r="F36" s="26">
        <v>356.65</v>
      </c>
      <c r="G36" s="27">
        <v>3.2000000000000002E-3</v>
      </c>
      <c r="H36" s="28">
        <v>7.4074000000000001E-2</v>
      </c>
    </row>
    <row r="37" spans="2:8" ht="15.75" customHeight="1" x14ac:dyDescent="0.2">
      <c r="B37" s="24" t="s">
        <v>87</v>
      </c>
      <c r="C37" s="24" t="s">
        <v>88</v>
      </c>
      <c r="D37" s="24" t="s">
        <v>50</v>
      </c>
      <c r="E37" s="25">
        <v>300000</v>
      </c>
      <c r="F37" s="26">
        <v>310.63</v>
      </c>
      <c r="G37" s="27">
        <v>2.8E-3</v>
      </c>
      <c r="H37" s="28">
        <v>7.3302999999999993E-2</v>
      </c>
    </row>
    <row r="38" spans="2:8" ht="15.75" customHeight="1" x14ac:dyDescent="0.2">
      <c r="B38" s="24" t="s">
        <v>138</v>
      </c>
      <c r="C38" s="24" t="s">
        <v>139</v>
      </c>
      <c r="D38" s="24" t="s">
        <v>50</v>
      </c>
      <c r="E38" s="25">
        <v>50000</v>
      </c>
      <c r="F38" s="26">
        <v>48.56</v>
      </c>
      <c r="G38" s="27">
        <v>4.0000000000000002E-4</v>
      </c>
      <c r="H38" s="28">
        <v>7.3249999999999996E-2</v>
      </c>
    </row>
    <row r="39" spans="2:8" ht="15.75" customHeight="1" x14ac:dyDescent="0.2">
      <c r="B39" s="23" t="s">
        <v>69</v>
      </c>
      <c r="C39" s="23"/>
      <c r="D39" s="23"/>
      <c r="E39" s="29"/>
      <c r="F39" s="30">
        <v>99970.49</v>
      </c>
      <c r="G39" s="31">
        <v>0.9</v>
      </c>
      <c r="H39" s="32"/>
    </row>
    <row r="40" spans="2:8" ht="15.75" customHeight="1" x14ac:dyDescent="0.2">
      <c r="B40" s="24"/>
      <c r="C40" s="24"/>
      <c r="D40" s="24"/>
      <c r="E40" s="25"/>
      <c r="F40" s="26"/>
      <c r="G40" s="27"/>
      <c r="H40" s="28"/>
    </row>
    <row r="41" spans="2:8" ht="15.75" customHeight="1" x14ac:dyDescent="0.2">
      <c r="B41" s="23" t="s">
        <v>70</v>
      </c>
      <c r="C41" s="24"/>
      <c r="D41" s="24"/>
      <c r="E41" s="25"/>
      <c r="F41" s="26"/>
      <c r="G41" s="27"/>
      <c r="H41" s="28"/>
    </row>
    <row r="42" spans="2:8" ht="15.75" customHeight="1" x14ac:dyDescent="0.2">
      <c r="B42" s="23" t="s">
        <v>69</v>
      </c>
      <c r="C42" s="24"/>
      <c r="D42" s="24"/>
      <c r="E42" s="25"/>
      <c r="F42" s="33" t="s">
        <v>71</v>
      </c>
      <c r="G42" s="34" t="s">
        <v>71</v>
      </c>
      <c r="H42" s="28"/>
    </row>
    <row r="43" spans="2:8" ht="15.75" customHeight="1" x14ac:dyDescent="0.2">
      <c r="B43" s="24"/>
      <c r="C43" s="24"/>
      <c r="D43" s="24"/>
      <c r="E43" s="25"/>
      <c r="F43" s="26"/>
      <c r="G43" s="27"/>
      <c r="H43" s="28"/>
    </row>
    <row r="44" spans="2:8" ht="15.75" customHeight="1" x14ac:dyDescent="0.2">
      <c r="B44" s="23" t="s">
        <v>72</v>
      </c>
      <c r="C44" s="24"/>
      <c r="D44" s="24"/>
      <c r="E44" s="25"/>
      <c r="F44" s="26"/>
      <c r="G44" s="27"/>
      <c r="H44" s="28"/>
    </row>
    <row r="45" spans="2:8" ht="15.75" customHeight="1" x14ac:dyDescent="0.2">
      <c r="B45" s="23" t="s">
        <v>69</v>
      </c>
      <c r="C45" s="24"/>
      <c r="D45" s="24"/>
      <c r="E45" s="25"/>
      <c r="F45" s="33" t="s">
        <v>71</v>
      </c>
      <c r="G45" s="34" t="s">
        <v>71</v>
      </c>
      <c r="H45" s="28"/>
    </row>
    <row r="46" spans="2:8" ht="15.75" customHeight="1" x14ac:dyDescent="0.2">
      <c r="B46" s="24"/>
      <c r="C46" s="24"/>
      <c r="D46" s="24"/>
      <c r="E46" s="25"/>
      <c r="F46" s="26"/>
      <c r="G46" s="27"/>
      <c r="H46" s="28"/>
    </row>
    <row r="47" spans="2:8" ht="15.75" customHeight="1" x14ac:dyDescent="0.2">
      <c r="B47" s="35" t="s">
        <v>73</v>
      </c>
      <c r="C47" s="35"/>
      <c r="D47" s="35"/>
      <c r="E47" s="36"/>
      <c r="F47" s="30">
        <v>99970.49</v>
      </c>
      <c r="G47" s="31">
        <v>0.89990000000000003</v>
      </c>
      <c r="H47" s="32"/>
    </row>
    <row r="48" spans="2:8" ht="15.75" customHeight="1" x14ac:dyDescent="0.2">
      <c r="B48" s="24"/>
      <c r="C48" s="24"/>
      <c r="D48" s="24"/>
      <c r="E48" s="25"/>
      <c r="F48" s="26"/>
      <c r="G48" s="27"/>
      <c r="H48" s="28"/>
    </row>
    <row r="49" spans="2:8" ht="15.75" customHeight="1" x14ac:dyDescent="0.2">
      <c r="B49" s="23" t="s">
        <v>140</v>
      </c>
      <c r="C49" s="24"/>
      <c r="D49" s="24"/>
      <c r="E49" s="25"/>
      <c r="F49" s="26"/>
      <c r="G49" s="27"/>
      <c r="H49" s="28"/>
    </row>
    <row r="50" spans="2:8" ht="15.75" customHeight="1" x14ac:dyDescent="0.2">
      <c r="B50" s="24"/>
      <c r="C50" s="24"/>
      <c r="D50" s="24"/>
      <c r="E50" s="25"/>
      <c r="F50" s="26"/>
      <c r="G50" s="27"/>
      <c r="H50" s="28"/>
    </row>
    <row r="51" spans="2:8" ht="15.75" customHeight="1" x14ac:dyDescent="0.2">
      <c r="B51" s="23" t="s">
        <v>141</v>
      </c>
      <c r="C51" s="24"/>
      <c r="D51" s="24"/>
      <c r="E51" s="25"/>
      <c r="F51" s="26"/>
      <c r="G51" s="27"/>
      <c r="H51" s="28"/>
    </row>
    <row r="52" spans="2:8" ht="15.75" customHeight="1" x14ac:dyDescent="0.2">
      <c r="B52" s="24" t="s">
        <v>142</v>
      </c>
      <c r="C52" s="24" t="s">
        <v>143</v>
      </c>
      <c r="D52" s="24" t="s">
        <v>144</v>
      </c>
      <c r="E52" s="25">
        <v>1000</v>
      </c>
      <c r="F52" s="26">
        <v>4662.93</v>
      </c>
      <c r="G52" s="27">
        <v>4.2000000000000003E-2</v>
      </c>
      <c r="H52" s="28">
        <v>7.6700000000000004E-2</v>
      </c>
    </row>
    <row r="53" spans="2:8" ht="15.75" customHeight="1" x14ac:dyDescent="0.2">
      <c r="B53" s="24" t="s">
        <v>145</v>
      </c>
      <c r="C53" s="24" t="s">
        <v>146</v>
      </c>
      <c r="D53" s="24" t="s">
        <v>144</v>
      </c>
      <c r="E53" s="25">
        <v>1000</v>
      </c>
      <c r="F53" s="26">
        <v>4658.04</v>
      </c>
      <c r="G53" s="27">
        <v>4.19E-2</v>
      </c>
      <c r="H53" s="28">
        <v>7.6999999999999999E-2</v>
      </c>
    </row>
    <row r="54" spans="2:8" ht="15.75" customHeight="1" x14ac:dyDescent="0.2">
      <c r="B54" s="23" t="s">
        <v>69</v>
      </c>
      <c r="C54" s="23"/>
      <c r="D54" s="23"/>
      <c r="E54" s="29"/>
      <c r="F54" s="30">
        <v>9320.9699999999993</v>
      </c>
      <c r="G54" s="31">
        <v>8.3900000000000002E-2</v>
      </c>
      <c r="H54" s="32"/>
    </row>
    <row r="55" spans="2:8" ht="15.75" customHeight="1" x14ac:dyDescent="0.2">
      <c r="B55" s="24"/>
      <c r="C55" s="24"/>
      <c r="D55" s="24"/>
      <c r="E55" s="25"/>
      <c r="F55" s="26"/>
      <c r="G55" s="27"/>
      <c r="H55" s="28"/>
    </row>
    <row r="56" spans="2:8" ht="15.75" customHeight="1" x14ac:dyDescent="0.2">
      <c r="B56" s="35" t="s">
        <v>73</v>
      </c>
      <c r="C56" s="35"/>
      <c r="D56" s="35"/>
      <c r="E56" s="36"/>
      <c r="F56" s="30">
        <v>9320.9699999999993</v>
      </c>
      <c r="G56" s="31">
        <v>8.3900000000000002E-2</v>
      </c>
      <c r="H56" s="32"/>
    </row>
    <row r="57" spans="2:8" ht="15.75" customHeight="1" x14ac:dyDescent="0.2">
      <c r="B57" s="24"/>
      <c r="C57" s="24"/>
      <c r="D57" s="24"/>
      <c r="E57" s="25"/>
      <c r="F57" s="26"/>
      <c r="G57" s="27"/>
      <c r="H57" s="28"/>
    </row>
    <row r="58" spans="2:8" ht="15.75" customHeight="1" x14ac:dyDescent="0.2">
      <c r="B58" s="24"/>
      <c r="C58" s="24"/>
      <c r="D58" s="24"/>
      <c r="E58" s="25"/>
      <c r="F58" s="26"/>
      <c r="G58" s="27"/>
      <c r="H58" s="28"/>
    </row>
    <row r="59" spans="2:8" ht="15.75" customHeight="1" x14ac:dyDescent="0.2">
      <c r="B59" s="23" t="s">
        <v>74</v>
      </c>
      <c r="C59" s="24"/>
      <c r="D59" s="24"/>
      <c r="E59" s="25"/>
      <c r="F59" s="26"/>
      <c r="G59" s="27"/>
      <c r="H59" s="28"/>
    </row>
    <row r="60" spans="2:8" ht="15.75" customHeight="1" x14ac:dyDescent="0.2">
      <c r="B60" s="23" t="s">
        <v>500</v>
      </c>
      <c r="C60" s="24"/>
      <c r="D60" s="24"/>
      <c r="E60" s="25"/>
      <c r="F60" s="26"/>
      <c r="G60" s="27"/>
      <c r="H60" s="28"/>
    </row>
    <row r="61" spans="2:8" ht="15.75" customHeight="1" x14ac:dyDescent="0.2">
      <c r="B61" s="24" t="s">
        <v>75</v>
      </c>
      <c r="C61" s="24" t="s">
        <v>76</v>
      </c>
      <c r="D61" s="24"/>
      <c r="E61" s="25">
        <v>3097.145</v>
      </c>
      <c r="F61" s="26">
        <v>310.58</v>
      </c>
      <c r="G61" s="27">
        <v>2.8E-3</v>
      </c>
      <c r="H61" s="28"/>
    </row>
    <row r="62" spans="2:8" ht="15.75" customHeight="1" x14ac:dyDescent="0.2">
      <c r="B62" s="24"/>
      <c r="C62" s="24"/>
      <c r="D62" s="24"/>
      <c r="E62" s="25"/>
      <c r="F62" s="26"/>
      <c r="G62" s="27"/>
      <c r="H62" s="28"/>
    </row>
    <row r="63" spans="2:8" ht="15.75" customHeight="1" x14ac:dyDescent="0.2">
      <c r="B63" s="35" t="s">
        <v>73</v>
      </c>
      <c r="C63" s="35"/>
      <c r="D63" s="35"/>
      <c r="E63" s="36"/>
      <c r="F63" s="30">
        <v>310.58</v>
      </c>
      <c r="G63" s="31">
        <v>2.8E-3</v>
      </c>
      <c r="H63" s="32"/>
    </row>
    <row r="64" spans="2:8" ht="15.75" customHeight="1" x14ac:dyDescent="0.2">
      <c r="B64" s="24"/>
      <c r="C64" s="24"/>
      <c r="D64" s="24"/>
      <c r="E64" s="25"/>
      <c r="F64" s="26"/>
      <c r="G64" s="27"/>
      <c r="H64" s="28"/>
    </row>
    <row r="65" spans="2:16" ht="15.75" customHeight="1" x14ac:dyDescent="0.2">
      <c r="B65" s="23" t="s">
        <v>77</v>
      </c>
      <c r="C65" s="24"/>
      <c r="D65" s="24"/>
      <c r="E65" s="25"/>
      <c r="F65" s="26"/>
      <c r="G65" s="27"/>
      <c r="H65" s="28"/>
    </row>
    <row r="66" spans="2:16" ht="15.75" customHeight="1" x14ac:dyDescent="0.2">
      <c r="B66" s="24" t="s">
        <v>78</v>
      </c>
      <c r="C66" s="24"/>
      <c r="D66" s="24"/>
      <c r="E66" s="25"/>
      <c r="F66" s="26">
        <v>1916.69</v>
      </c>
      <c r="G66" s="27">
        <v>1.7299999999999999E-2</v>
      </c>
      <c r="H66" s="28"/>
    </row>
    <row r="67" spans="2:16" ht="15.75" customHeight="1" x14ac:dyDescent="0.2">
      <c r="B67" s="23" t="s">
        <v>69</v>
      </c>
      <c r="C67" s="23"/>
      <c r="D67" s="23"/>
      <c r="E67" s="29"/>
      <c r="F67" s="30">
        <v>1916.69</v>
      </c>
      <c r="G67" s="31">
        <v>1.7299999999999999E-2</v>
      </c>
      <c r="H67" s="32"/>
    </row>
    <row r="68" spans="2:16" ht="15.75" customHeight="1" x14ac:dyDescent="0.2">
      <c r="B68" s="24"/>
      <c r="C68" s="24"/>
      <c r="D68" s="24"/>
      <c r="E68" s="25"/>
      <c r="F68" s="26"/>
      <c r="G68" s="27"/>
      <c r="H68" s="28"/>
      <c r="L68" s="3"/>
    </row>
    <row r="69" spans="2:16" ht="15.75" customHeight="1" x14ac:dyDescent="0.2">
      <c r="B69" s="35" t="s">
        <v>73</v>
      </c>
      <c r="C69" s="35"/>
      <c r="D69" s="35"/>
      <c r="E69" s="36"/>
      <c r="F69" s="30">
        <v>1916.69</v>
      </c>
      <c r="G69" s="31">
        <v>1.7299999999999999E-2</v>
      </c>
      <c r="H69" s="32"/>
    </row>
    <row r="70" spans="2:16" ht="15.75" customHeight="1" x14ac:dyDescent="0.2">
      <c r="B70" s="24" t="s">
        <v>79</v>
      </c>
      <c r="C70" s="24"/>
      <c r="D70" s="24"/>
      <c r="E70" s="25"/>
      <c r="F70" s="37">
        <v>-433.98</v>
      </c>
      <c r="G70" s="38">
        <v>-3.9000000000000146E-3</v>
      </c>
      <c r="H70" s="28"/>
      <c r="L70" s="3"/>
    </row>
    <row r="71" spans="2:16" ht="15.75" customHeight="1" x14ac:dyDescent="0.2">
      <c r="B71" s="39" t="s">
        <v>80</v>
      </c>
      <c r="C71" s="39"/>
      <c r="D71" s="39"/>
      <c r="E71" s="40"/>
      <c r="F71" s="41">
        <v>111084.75</v>
      </c>
      <c r="G71" s="42">
        <v>1</v>
      </c>
      <c r="H71" s="43"/>
      <c r="L71" s="3"/>
    </row>
    <row r="72" spans="2:16" ht="15.75" customHeight="1" x14ac:dyDescent="0.2">
      <c r="B72" s="2"/>
      <c r="L72" s="3"/>
    </row>
    <row r="73" spans="2:16" ht="15.75" customHeight="1" x14ac:dyDescent="0.2">
      <c r="B73" s="12" t="s">
        <v>147</v>
      </c>
      <c r="L73" s="3"/>
    </row>
    <row r="74" spans="2:16" ht="15.75" customHeight="1" x14ac:dyDescent="0.2">
      <c r="B74" s="12" t="s">
        <v>81</v>
      </c>
      <c r="L74" s="3"/>
    </row>
    <row r="75" spans="2:16" ht="15.75" customHeight="1" thickBot="1" x14ac:dyDescent="0.25">
      <c r="L75" s="5"/>
      <c r="M75" s="5"/>
      <c r="N75" s="6"/>
      <c r="O75" s="6"/>
      <c r="P75" s="5"/>
    </row>
    <row r="76" spans="2:16" ht="35.25" customHeight="1" thickBot="1" x14ac:dyDescent="0.25">
      <c r="B76" s="49" t="s">
        <v>415</v>
      </c>
      <c r="C76" s="50" t="s">
        <v>416</v>
      </c>
      <c r="D76" s="50" t="s">
        <v>417</v>
      </c>
      <c r="E76" s="83" t="s">
        <v>418</v>
      </c>
      <c r="G76" s="2"/>
      <c r="H76" s="2"/>
    </row>
    <row r="77" spans="2:16" ht="24.95" customHeight="1" x14ac:dyDescent="0.2">
      <c r="B77" s="87" t="s">
        <v>26</v>
      </c>
      <c r="C77" s="134"/>
      <c r="D77" s="88"/>
      <c r="E77" s="137"/>
      <c r="G77" s="2"/>
      <c r="H77" s="2"/>
    </row>
    <row r="78" spans="2:16" ht="24.95" customHeight="1" x14ac:dyDescent="0.2">
      <c r="B78" s="54" t="s">
        <v>457</v>
      </c>
      <c r="C78" s="135"/>
      <c r="D78" s="140" t="s">
        <v>458</v>
      </c>
      <c r="E78" s="138"/>
      <c r="G78" s="2"/>
      <c r="H78" s="2"/>
    </row>
    <row r="79" spans="2:16" ht="50.25" customHeight="1" x14ac:dyDescent="0.2">
      <c r="B79" s="54" t="s">
        <v>459</v>
      </c>
      <c r="C79" s="135"/>
      <c r="D79" s="140"/>
      <c r="E79" s="138"/>
      <c r="G79" s="2"/>
      <c r="H79" s="2"/>
    </row>
    <row r="80" spans="2:16" ht="24.95" customHeight="1" thickBot="1" x14ac:dyDescent="0.25">
      <c r="B80" s="80" t="s">
        <v>460</v>
      </c>
      <c r="C80" s="136"/>
      <c r="D80" s="89" t="s">
        <v>449</v>
      </c>
      <c r="E80" s="139"/>
      <c r="G80" s="2"/>
      <c r="H80" s="2"/>
    </row>
    <row r="81" spans="2:16" ht="24.95" customHeight="1" x14ac:dyDescent="0.2">
      <c r="B81" s="57" t="s">
        <v>424</v>
      </c>
      <c r="C81" s="58"/>
      <c r="D81" s="59"/>
      <c r="E81" s="60"/>
      <c r="G81" s="2"/>
      <c r="H81" s="2"/>
    </row>
    <row r="82" spans="2:16" ht="15.75" customHeight="1" x14ac:dyDescent="0.2">
      <c r="L82" s="7"/>
      <c r="M82" s="7"/>
      <c r="N82" s="7"/>
      <c r="O82" s="7"/>
      <c r="P82" s="7"/>
    </row>
    <row r="83" spans="2:16" ht="12" x14ac:dyDescent="0.2">
      <c r="B83" s="2" t="s">
        <v>425</v>
      </c>
      <c r="C83" s="2"/>
      <c r="D83" s="2"/>
      <c r="G83" s="2"/>
      <c r="H83" s="2"/>
    </row>
    <row r="84" spans="2:16" ht="12" x14ac:dyDescent="0.2">
      <c r="B84" s="3" t="s">
        <v>426</v>
      </c>
      <c r="C84" s="2"/>
      <c r="D84" s="2"/>
      <c r="G84" s="2"/>
      <c r="H84" s="2"/>
    </row>
    <row r="85" spans="2:16" ht="15.75" customHeight="1" thickBot="1" x14ac:dyDescent="0.25">
      <c r="L85" s="3"/>
    </row>
    <row r="86" spans="2:16" ht="15.75" customHeight="1" thickBot="1" x14ac:dyDescent="0.3">
      <c r="B86" s="61"/>
      <c r="C86" s="141" t="s">
        <v>427</v>
      </c>
      <c r="D86" s="142"/>
      <c r="E86" s="142"/>
      <c r="F86" s="143"/>
    </row>
    <row r="87" spans="2:16" ht="15.75" customHeight="1" thickBot="1" x14ac:dyDescent="0.25">
      <c r="B87" s="128" t="s">
        <v>26</v>
      </c>
      <c r="C87" s="62" t="s">
        <v>428</v>
      </c>
      <c r="D87" s="131" t="s">
        <v>429</v>
      </c>
      <c r="E87" s="131" t="s">
        <v>430</v>
      </c>
      <c r="F87" s="131" t="s">
        <v>431</v>
      </c>
    </row>
    <row r="88" spans="2:16" ht="15.75" customHeight="1" thickBot="1" x14ac:dyDescent="0.25">
      <c r="B88" s="129"/>
      <c r="C88" s="63" t="s">
        <v>432</v>
      </c>
      <c r="D88" s="132"/>
      <c r="E88" s="132"/>
      <c r="F88" s="132"/>
    </row>
    <row r="89" spans="2:16" ht="15.75" customHeight="1" thickBot="1" x14ac:dyDescent="0.3">
      <c r="B89" s="129"/>
      <c r="C89" s="64" t="s">
        <v>433</v>
      </c>
      <c r="D89" s="65"/>
      <c r="E89" s="66"/>
      <c r="F89" s="66"/>
    </row>
    <row r="90" spans="2:16" ht="15.75" customHeight="1" thickBot="1" x14ac:dyDescent="0.3">
      <c r="B90" s="129"/>
      <c r="C90" s="64" t="s">
        <v>434</v>
      </c>
      <c r="D90" s="66"/>
      <c r="E90" s="67"/>
      <c r="F90" s="66"/>
    </row>
    <row r="91" spans="2:16" ht="15.75" customHeight="1" thickBot="1" x14ac:dyDescent="0.3">
      <c r="B91" s="130"/>
      <c r="C91" s="64" t="s">
        <v>435</v>
      </c>
      <c r="D91" s="69" t="s">
        <v>450</v>
      </c>
      <c r="E91" s="82"/>
      <c r="F91" s="66"/>
    </row>
    <row r="92" spans="2:16" ht="15.75" customHeight="1" thickBot="1" x14ac:dyDescent="0.25"/>
    <row r="93" spans="2:16" ht="15.75" customHeight="1" thickBot="1" x14ac:dyDescent="0.25">
      <c r="B93" s="70"/>
      <c r="C93" s="71" t="s">
        <v>437</v>
      </c>
      <c r="L93" s="7"/>
      <c r="M93" s="7"/>
      <c r="N93" s="7"/>
      <c r="O93" s="7"/>
      <c r="P93" s="7"/>
    </row>
    <row r="94" spans="2:16" ht="30.95" customHeight="1" thickBot="1" x14ac:dyDescent="0.25">
      <c r="B94" s="72" t="s">
        <v>438</v>
      </c>
      <c r="C94" s="77" t="s">
        <v>26</v>
      </c>
    </row>
    <row r="95" spans="2:16" ht="15.75" customHeight="1" thickBot="1" x14ac:dyDescent="0.25">
      <c r="B95" s="72" t="s">
        <v>439</v>
      </c>
      <c r="C95" s="74" t="s">
        <v>461</v>
      </c>
      <c r="L95" s="3"/>
    </row>
    <row r="96" spans="2:16" ht="15.75" customHeight="1" thickBot="1" x14ac:dyDescent="0.25">
      <c r="B96" s="72" t="s">
        <v>441</v>
      </c>
      <c r="C96" s="75">
        <v>7.62</v>
      </c>
    </row>
    <row r="97" spans="2:4" ht="15.75" customHeight="1" thickBot="1" x14ac:dyDescent="0.25">
      <c r="B97" s="72" t="s">
        <v>442</v>
      </c>
      <c r="C97" s="75">
        <v>3.1082739726027397</v>
      </c>
      <c r="D97" s="76"/>
    </row>
    <row r="98" spans="2:4" ht="15.75" customHeight="1" thickBot="1" x14ac:dyDescent="0.25">
      <c r="B98" s="72" t="s">
        <v>443</v>
      </c>
      <c r="C98" s="75">
        <v>3.7881917808219181</v>
      </c>
      <c r="D98" s="76"/>
    </row>
    <row r="99" spans="2:4" ht="15.75" customHeight="1" thickBot="1" x14ac:dyDescent="0.25">
      <c r="B99" s="72" t="s">
        <v>444</v>
      </c>
      <c r="C99" s="125">
        <v>45245</v>
      </c>
    </row>
  </sheetData>
  <mergeCells count="8">
    <mergeCell ref="C77:C80"/>
    <mergeCell ref="E77:E80"/>
    <mergeCell ref="D78:D79"/>
    <mergeCell ref="C86:F86"/>
    <mergeCell ref="B87:B91"/>
    <mergeCell ref="D87:D88"/>
    <mergeCell ref="E87:E88"/>
    <mergeCell ref="F87:F88"/>
  </mergeCells>
  <hyperlinks>
    <hyperlink ref="I1" location="'Sheet1'!A1" display="Index" xr:uid="{7F7B6A9C-A559-4B64-BD6D-93ED3571D0E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6018A-4930-4255-9FAD-6AF18CBDF6AB}">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4.5703125" style="9" customWidth="1"/>
    <col min="4" max="4" width="26.5703125" style="9" customWidth="1"/>
    <col min="5" max="5" width="22.285156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401</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148</v>
      </c>
      <c r="C5" s="18"/>
      <c r="D5" s="18"/>
      <c r="E5" s="19"/>
      <c r="F5" s="20"/>
      <c r="G5" s="21"/>
      <c r="H5" s="22"/>
    </row>
    <row r="6" spans="2:9" ht="15.75" customHeight="1" x14ac:dyDescent="0.2">
      <c r="B6" s="23" t="s">
        <v>149</v>
      </c>
      <c r="C6" s="24"/>
      <c r="D6" s="24"/>
      <c r="E6" s="25"/>
      <c r="F6" s="26"/>
      <c r="G6" s="27"/>
      <c r="H6" s="28"/>
    </row>
    <row r="7" spans="2:9" ht="15.75" customHeight="1" x14ac:dyDescent="0.2">
      <c r="B7" s="24" t="s">
        <v>150</v>
      </c>
      <c r="C7" s="24" t="s">
        <v>151</v>
      </c>
      <c r="D7" s="24" t="s">
        <v>152</v>
      </c>
      <c r="E7" s="25">
        <v>33421</v>
      </c>
      <c r="F7" s="26">
        <v>314.52999999999997</v>
      </c>
      <c r="G7" s="27">
        <v>5.9700000000000003E-2</v>
      </c>
      <c r="H7" s="28"/>
    </row>
    <row r="8" spans="2:9" ht="15.75" customHeight="1" x14ac:dyDescent="0.2">
      <c r="B8" s="24" t="s">
        <v>153</v>
      </c>
      <c r="C8" s="24" t="s">
        <v>154</v>
      </c>
      <c r="D8" s="24" t="s">
        <v>155</v>
      </c>
      <c r="E8" s="25">
        <v>13540</v>
      </c>
      <c r="F8" s="26">
        <v>190.98</v>
      </c>
      <c r="G8" s="27">
        <v>3.6299999999999999E-2</v>
      </c>
      <c r="H8" s="28"/>
    </row>
    <row r="9" spans="2:9" ht="15.75" customHeight="1" x14ac:dyDescent="0.2">
      <c r="B9" s="24" t="s">
        <v>156</v>
      </c>
      <c r="C9" s="24" t="s">
        <v>157</v>
      </c>
      <c r="D9" s="24" t="s">
        <v>152</v>
      </c>
      <c r="E9" s="25">
        <v>8307</v>
      </c>
      <c r="F9" s="26">
        <v>124.97</v>
      </c>
      <c r="G9" s="27">
        <v>2.3699999999999999E-2</v>
      </c>
      <c r="H9" s="28"/>
    </row>
    <row r="10" spans="2:9" ht="15.75" customHeight="1" x14ac:dyDescent="0.2">
      <c r="B10" s="24" t="s">
        <v>158</v>
      </c>
      <c r="C10" s="24" t="s">
        <v>159</v>
      </c>
      <c r="D10" s="24" t="s">
        <v>160</v>
      </c>
      <c r="E10" s="25">
        <v>4274</v>
      </c>
      <c r="F10" s="26">
        <v>106.27</v>
      </c>
      <c r="G10" s="27">
        <v>2.0199999999999999E-2</v>
      </c>
      <c r="H10" s="28"/>
    </row>
    <row r="11" spans="2:9" ht="15.75" customHeight="1" x14ac:dyDescent="0.2">
      <c r="B11" s="24" t="s">
        <v>161</v>
      </c>
      <c r="C11" s="24" t="s">
        <v>162</v>
      </c>
      <c r="D11" s="24" t="s">
        <v>163</v>
      </c>
      <c r="E11" s="25">
        <v>3969</v>
      </c>
      <c r="F11" s="26">
        <v>93.53</v>
      </c>
      <c r="G11" s="27">
        <v>1.78E-2</v>
      </c>
      <c r="H11" s="28"/>
    </row>
    <row r="12" spans="2:9" ht="15.75" customHeight="1" x14ac:dyDescent="0.2">
      <c r="B12" s="24" t="s">
        <v>164</v>
      </c>
      <c r="C12" s="24" t="s">
        <v>165</v>
      </c>
      <c r="D12" s="24" t="s">
        <v>166</v>
      </c>
      <c r="E12" s="25">
        <v>383</v>
      </c>
      <c r="F12" s="26">
        <v>92.59</v>
      </c>
      <c r="G12" s="27">
        <v>1.7600000000000001E-2</v>
      </c>
      <c r="H12" s="28"/>
    </row>
    <row r="13" spans="2:9" ht="15.75" customHeight="1" x14ac:dyDescent="0.2">
      <c r="B13" s="24" t="s">
        <v>167</v>
      </c>
      <c r="C13" s="24" t="s">
        <v>168</v>
      </c>
      <c r="D13" s="24" t="s">
        <v>169</v>
      </c>
      <c r="E13" s="25">
        <v>5184</v>
      </c>
      <c r="F13" s="26">
        <v>80.05</v>
      </c>
      <c r="G13" s="27">
        <v>1.52E-2</v>
      </c>
      <c r="H13" s="28"/>
    </row>
    <row r="14" spans="2:9" ht="15.75" customHeight="1" x14ac:dyDescent="0.2">
      <c r="B14" s="24" t="s">
        <v>170</v>
      </c>
      <c r="C14" s="24" t="s">
        <v>171</v>
      </c>
      <c r="D14" s="24" t="s">
        <v>155</v>
      </c>
      <c r="E14" s="25">
        <v>1341</v>
      </c>
      <c r="F14" s="26">
        <v>72.44</v>
      </c>
      <c r="G14" s="27">
        <v>1.38E-2</v>
      </c>
      <c r="H14" s="28"/>
    </row>
    <row r="15" spans="2:9" ht="15.75" customHeight="1" x14ac:dyDescent="0.2">
      <c r="B15" s="23" t="s">
        <v>69</v>
      </c>
      <c r="C15" s="23"/>
      <c r="D15" s="23"/>
      <c r="E15" s="29"/>
      <c r="F15" s="30">
        <v>1075.3599999999999</v>
      </c>
      <c r="G15" s="31">
        <v>0.20419999999999999</v>
      </c>
      <c r="H15" s="32"/>
    </row>
    <row r="16" spans="2:9" ht="15.75" customHeight="1" x14ac:dyDescent="0.2">
      <c r="B16" s="23" t="s">
        <v>172</v>
      </c>
      <c r="C16" s="24"/>
      <c r="D16" s="24"/>
      <c r="E16" s="25"/>
      <c r="F16" s="26"/>
      <c r="G16" s="27"/>
      <c r="H16" s="28"/>
    </row>
    <row r="17" spans="2:8" ht="15.75" customHeight="1" x14ac:dyDescent="0.2">
      <c r="B17" s="23" t="s">
        <v>69</v>
      </c>
      <c r="C17" s="24"/>
      <c r="D17" s="24"/>
      <c r="E17" s="25"/>
      <c r="F17" s="33" t="s">
        <v>71</v>
      </c>
      <c r="G17" s="34" t="s">
        <v>71</v>
      </c>
      <c r="H17" s="28"/>
    </row>
    <row r="18" spans="2:8" ht="15.75" customHeight="1" x14ac:dyDescent="0.2">
      <c r="B18" s="24"/>
      <c r="C18" s="24"/>
      <c r="D18" s="24"/>
      <c r="E18" s="25"/>
      <c r="F18" s="26"/>
      <c r="G18" s="27"/>
      <c r="H18" s="28"/>
    </row>
    <row r="19" spans="2:8" ht="15.75" customHeight="1" x14ac:dyDescent="0.2">
      <c r="B19" s="35" t="s">
        <v>73</v>
      </c>
      <c r="C19" s="35"/>
      <c r="D19" s="35"/>
      <c r="E19" s="36"/>
      <c r="F19" s="30">
        <v>1075.3599999999999</v>
      </c>
      <c r="G19" s="31">
        <v>0.20419999999999999</v>
      </c>
      <c r="H19" s="32"/>
    </row>
    <row r="20" spans="2:8" ht="15.75" customHeight="1" x14ac:dyDescent="0.2">
      <c r="B20" s="24"/>
      <c r="C20" s="24"/>
      <c r="D20" s="24"/>
      <c r="E20" s="25"/>
      <c r="F20" s="26"/>
      <c r="G20" s="27"/>
      <c r="H20" s="28"/>
    </row>
    <row r="21" spans="2:8" ht="15.75" customHeight="1" x14ac:dyDescent="0.2">
      <c r="B21" s="23" t="s">
        <v>46</v>
      </c>
      <c r="C21" s="24"/>
      <c r="D21" s="24"/>
      <c r="E21" s="25"/>
      <c r="F21" s="26"/>
      <c r="G21" s="27"/>
      <c r="H21" s="28"/>
    </row>
    <row r="22" spans="2:8" ht="15.75" customHeight="1" x14ac:dyDescent="0.2">
      <c r="B22" s="23" t="s">
        <v>47</v>
      </c>
      <c r="C22" s="24"/>
      <c r="D22" s="24"/>
      <c r="E22" s="25"/>
      <c r="F22" s="26"/>
      <c r="G22" s="27"/>
      <c r="H22" s="28"/>
    </row>
    <row r="23" spans="2:8" ht="15.75" customHeight="1" x14ac:dyDescent="0.2">
      <c r="B23" s="24" t="s">
        <v>87</v>
      </c>
      <c r="C23" s="24" t="s">
        <v>88</v>
      </c>
      <c r="D23" s="24" t="s">
        <v>50</v>
      </c>
      <c r="E23" s="25">
        <v>1550000</v>
      </c>
      <c r="F23" s="26">
        <v>1604.9</v>
      </c>
      <c r="G23" s="27">
        <v>0.30470000000000003</v>
      </c>
      <c r="H23" s="28">
        <v>7.3302999999999993E-2</v>
      </c>
    </row>
    <row r="24" spans="2:8" ht="15.75" customHeight="1" x14ac:dyDescent="0.2">
      <c r="B24" s="24" t="s">
        <v>173</v>
      </c>
      <c r="C24" s="24" t="s">
        <v>174</v>
      </c>
      <c r="D24" s="24" t="s">
        <v>50</v>
      </c>
      <c r="E24" s="25">
        <v>800000</v>
      </c>
      <c r="F24" s="26">
        <v>818.71</v>
      </c>
      <c r="G24" s="27">
        <v>0.1555</v>
      </c>
      <c r="H24" s="28">
        <v>7.2126999999999997E-2</v>
      </c>
    </row>
    <row r="25" spans="2:8" ht="15.75" customHeight="1" x14ac:dyDescent="0.2">
      <c r="B25" s="24" t="s">
        <v>51</v>
      </c>
      <c r="C25" s="24" t="s">
        <v>57</v>
      </c>
      <c r="D25" s="24" t="s">
        <v>50</v>
      </c>
      <c r="E25" s="25">
        <v>450000</v>
      </c>
      <c r="F25" s="26">
        <v>456.49</v>
      </c>
      <c r="G25" s="27">
        <v>8.6699999999999999E-2</v>
      </c>
      <c r="H25" s="28">
        <v>7.4300000000000005E-2</v>
      </c>
    </row>
    <row r="26" spans="2:8" ht="15.75" customHeight="1" x14ac:dyDescent="0.2">
      <c r="B26" s="24" t="s">
        <v>85</v>
      </c>
      <c r="C26" s="24" t="s">
        <v>86</v>
      </c>
      <c r="D26" s="24" t="s">
        <v>50</v>
      </c>
      <c r="E26" s="25">
        <v>450000</v>
      </c>
      <c r="F26" s="26">
        <v>449.38</v>
      </c>
      <c r="G26" s="27">
        <v>8.5300000000000001E-2</v>
      </c>
      <c r="H26" s="28">
        <v>7.3858999999999994E-2</v>
      </c>
    </row>
    <row r="27" spans="2:8" ht="15.75" customHeight="1" x14ac:dyDescent="0.2">
      <c r="B27" s="24" t="s">
        <v>138</v>
      </c>
      <c r="C27" s="24" t="s">
        <v>139</v>
      </c>
      <c r="D27" s="24" t="s">
        <v>50</v>
      </c>
      <c r="E27" s="25">
        <v>250000</v>
      </c>
      <c r="F27" s="26">
        <v>242.8</v>
      </c>
      <c r="G27" s="27">
        <v>4.6100000000000002E-2</v>
      </c>
      <c r="H27" s="28">
        <v>7.3249999999999996E-2</v>
      </c>
    </row>
    <row r="28" spans="2:8" ht="15.75" customHeight="1" x14ac:dyDescent="0.2">
      <c r="B28" s="24" t="s">
        <v>175</v>
      </c>
      <c r="C28" s="24" t="s">
        <v>176</v>
      </c>
      <c r="D28" s="24" t="s">
        <v>62</v>
      </c>
      <c r="E28" s="25">
        <v>49895.833333333299</v>
      </c>
      <c r="F28" s="26">
        <v>5.08</v>
      </c>
      <c r="G28" s="27">
        <v>1E-3</v>
      </c>
      <c r="H28" s="28">
        <v>7.5899999999999995E-2</v>
      </c>
    </row>
    <row r="29" spans="2:8" ht="15.75" customHeight="1" x14ac:dyDescent="0.2">
      <c r="B29" s="23" t="s">
        <v>69</v>
      </c>
      <c r="C29" s="23"/>
      <c r="D29" s="23"/>
      <c r="E29" s="29"/>
      <c r="F29" s="30">
        <v>3577.36</v>
      </c>
      <c r="G29" s="31">
        <v>0.67930000000000001</v>
      </c>
      <c r="H29" s="32"/>
    </row>
    <row r="30" spans="2:8" ht="15.75" customHeight="1" x14ac:dyDescent="0.2">
      <c r="B30" s="24"/>
      <c r="C30" s="24"/>
      <c r="D30" s="24"/>
      <c r="E30" s="25"/>
      <c r="F30" s="26"/>
      <c r="G30" s="27"/>
      <c r="H30" s="28"/>
    </row>
    <row r="31" spans="2:8" ht="15.75" customHeight="1" x14ac:dyDescent="0.2">
      <c r="B31" s="23" t="s">
        <v>70</v>
      </c>
      <c r="C31" s="24"/>
      <c r="D31" s="24"/>
      <c r="E31" s="25"/>
      <c r="F31" s="26"/>
      <c r="G31" s="27"/>
      <c r="H31" s="28"/>
    </row>
    <row r="32" spans="2:8" ht="15.75" customHeight="1" x14ac:dyDescent="0.2">
      <c r="B32" s="23" t="s">
        <v>69</v>
      </c>
      <c r="C32" s="24"/>
      <c r="D32" s="24"/>
      <c r="E32" s="25"/>
      <c r="F32" s="33" t="s">
        <v>71</v>
      </c>
      <c r="G32" s="34" t="s">
        <v>71</v>
      </c>
      <c r="H32" s="28"/>
    </row>
    <row r="33" spans="2:8" ht="15.75" customHeight="1" x14ac:dyDescent="0.2">
      <c r="B33" s="24"/>
      <c r="C33" s="24"/>
      <c r="D33" s="24"/>
      <c r="E33" s="25"/>
      <c r="F33" s="26"/>
      <c r="G33" s="27"/>
      <c r="H33" s="28"/>
    </row>
    <row r="34" spans="2:8" ht="15.75" customHeight="1" x14ac:dyDescent="0.2">
      <c r="B34" s="23" t="s">
        <v>72</v>
      </c>
      <c r="C34" s="24"/>
      <c r="D34" s="24"/>
      <c r="E34" s="25"/>
      <c r="F34" s="26"/>
      <c r="G34" s="27"/>
      <c r="H34" s="28"/>
    </row>
    <row r="35" spans="2:8" ht="15.75" customHeight="1" x14ac:dyDescent="0.2">
      <c r="B35" s="23" t="s">
        <v>69</v>
      </c>
      <c r="C35" s="24"/>
      <c r="D35" s="24"/>
      <c r="E35" s="25"/>
      <c r="F35" s="33" t="s">
        <v>71</v>
      </c>
      <c r="G35" s="34" t="s">
        <v>71</v>
      </c>
      <c r="H35" s="28"/>
    </row>
    <row r="36" spans="2:8" ht="15.75" customHeight="1" x14ac:dyDescent="0.2">
      <c r="B36" s="24"/>
      <c r="C36" s="24"/>
      <c r="D36" s="24"/>
      <c r="E36" s="25"/>
      <c r="F36" s="26"/>
      <c r="G36" s="27"/>
      <c r="H36" s="28"/>
    </row>
    <row r="37" spans="2:8" ht="15.75" customHeight="1" x14ac:dyDescent="0.2">
      <c r="B37" s="35" t="s">
        <v>73</v>
      </c>
      <c r="C37" s="35"/>
      <c r="D37" s="35"/>
      <c r="E37" s="36"/>
      <c r="F37" s="30">
        <v>3577.36</v>
      </c>
      <c r="G37" s="31">
        <v>0.67920000000000003</v>
      </c>
      <c r="H37" s="32"/>
    </row>
    <row r="38" spans="2:8" ht="15.75" customHeight="1" x14ac:dyDescent="0.2">
      <c r="B38" s="24"/>
      <c r="C38" s="24"/>
      <c r="D38" s="24"/>
      <c r="E38" s="25"/>
      <c r="F38" s="26"/>
      <c r="G38" s="27"/>
      <c r="H38" s="28"/>
    </row>
    <row r="39" spans="2:8" ht="15.75" customHeight="1" x14ac:dyDescent="0.2">
      <c r="B39" s="23" t="s">
        <v>140</v>
      </c>
      <c r="C39" s="24"/>
      <c r="D39" s="24"/>
      <c r="E39" s="25"/>
      <c r="F39" s="26"/>
      <c r="G39" s="27"/>
      <c r="H39" s="28"/>
    </row>
    <row r="40" spans="2:8" ht="15.75" customHeight="1" x14ac:dyDescent="0.2">
      <c r="B40" s="24"/>
      <c r="C40" s="24"/>
      <c r="D40" s="24"/>
      <c r="E40" s="25"/>
      <c r="F40" s="26"/>
      <c r="G40" s="27"/>
      <c r="H40" s="28"/>
    </row>
    <row r="41" spans="2:8" ht="15.75" customHeight="1" x14ac:dyDescent="0.2">
      <c r="B41" s="23" t="s">
        <v>177</v>
      </c>
      <c r="C41" s="24"/>
      <c r="D41" s="24"/>
      <c r="E41" s="25"/>
      <c r="F41" s="26"/>
      <c r="G41" s="27"/>
      <c r="H41" s="28"/>
    </row>
    <row r="42" spans="2:8" ht="15.75" customHeight="1" x14ac:dyDescent="0.2">
      <c r="B42" s="24" t="s">
        <v>178</v>
      </c>
      <c r="C42" s="24" t="s">
        <v>179</v>
      </c>
      <c r="D42" s="24" t="s">
        <v>50</v>
      </c>
      <c r="E42" s="25">
        <v>500000</v>
      </c>
      <c r="F42" s="26">
        <v>498.05</v>
      </c>
      <c r="G42" s="27">
        <v>9.4600000000000004E-2</v>
      </c>
      <c r="H42" s="28">
        <v>6.8121000000000001E-2</v>
      </c>
    </row>
    <row r="43" spans="2:8" ht="15.75" customHeight="1" x14ac:dyDescent="0.2">
      <c r="B43" s="23" t="s">
        <v>69</v>
      </c>
      <c r="C43" s="23"/>
      <c r="D43" s="23"/>
      <c r="E43" s="29"/>
      <c r="F43" s="30">
        <v>498.05</v>
      </c>
      <c r="G43" s="31">
        <v>9.4600000000000004E-2</v>
      </c>
      <c r="H43" s="32"/>
    </row>
    <row r="44" spans="2:8" ht="15.75" customHeight="1" x14ac:dyDescent="0.2">
      <c r="B44" s="24"/>
      <c r="C44" s="24"/>
      <c r="D44" s="24"/>
      <c r="E44" s="25"/>
      <c r="F44" s="26"/>
      <c r="G44" s="27"/>
      <c r="H44" s="28"/>
    </row>
    <row r="45" spans="2:8" ht="15.75" customHeight="1" x14ac:dyDescent="0.2">
      <c r="B45" s="35" t="s">
        <v>73</v>
      </c>
      <c r="C45" s="35"/>
      <c r="D45" s="35"/>
      <c r="E45" s="36"/>
      <c r="F45" s="30">
        <v>498.05</v>
      </c>
      <c r="G45" s="31">
        <v>9.4600000000000004E-2</v>
      </c>
      <c r="H45" s="32"/>
    </row>
    <row r="46" spans="2:8" ht="15.75" customHeight="1" x14ac:dyDescent="0.2">
      <c r="B46" s="24"/>
      <c r="C46" s="24"/>
      <c r="D46" s="24"/>
      <c r="E46" s="25"/>
      <c r="F46" s="26"/>
      <c r="G46" s="27"/>
      <c r="H46" s="28"/>
    </row>
    <row r="47" spans="2:8" ht="15.75" customHeight="1" x14ac:dyDescent="0.2">
      <c r="B47" s="24"/>
      <c r="C47" s="24"/>
      <c r="D47" s="24"/>
      <c r="E47" s="25"/>
      <c r="F47" s="26"/>
      <c r="G47" s="27"/>
      <c r="H47" s="28"/>
    </row>
    <row r="48" spans="2:8" ht="15.75" customHeight="1" x14ac:dyDescent="0.2">
      <c r="B48" s="23" t="s">
        <v>74</v>
      </c>
      <c r="C48" s="24"/>
      <c r="D48" s="24"/>
      <c r="E48" s="25"/>
      <c r="F48" s="26"/>
      <c r="G48" s="27"/>
      <c r="H48" s="28"/>
    </row>
    <row r="49" spans="2:8" ht="15.75" customHeight="1" x14ac:dyDescent="0.2">
      <c r="B49" s="23" t="s">
        <v>500</v>
      </c>
      <c r="C49" s="24"/>
      <c r="D49" s="24"/>
      <c r="E49" s="25"/>
      <c r="F49" s="26"/>
      <c r="G49" s="27"/>
      <c r="H49" s="28"/>
    </row>
    <row r="50" spans="2:8" ht="15.75" customHeight="1" x14ac:dyDescent="0.2">
      <c r="B50" s="24" t="s">
        <v>75</v>
      </c>
      <c r="C50" s="24" t="s">
        <v>76</v>
      </c>
      <c r="D50" s="24"/>
      <c r="E50" s="25">
        <v>157.19200000000001</v>
      </c>
      <c r="F50" s="26">
        <v>15.76</v>
      </c>
      <c r="G50" s="27">
        <v>3.0000000000000001E-3</v>
      </c>
      <c r="H50" s="28"/>
    </row>
    <row r="51" spans="2:8" ht="15.75" customHeight="1" x14ac:dyDescent="0.2">
      <c r="B51" s="24"/>
      <c r="C51" s="24"/>
      <c r="D51" s="24"/>
      <c r="E51" s="25"/>
      <c r="F51" s="26"/>
      <c r="G51" s="27"/>
      <c r="H51" s="28"/>
    </row>
    <row r="52" spans="2:8" ht="15.75" customHeight="1" x14ac:dyDescent="0.2">
      <c r="B52" s="35" t="s">
        <v>73</v>
      </c>
      <c r="C52" s="35"/>
      <c r="D52" s="35"/>
      <c r="E52" s="36"/>
      <c r="F52" s="30">
        <v>15.76</v>
      </c>
      <c r="G52" s="31">
        <v>3.0000000000000001E-3</v>
      </c>
      <c r="H52" s="32"/>
    </row>
    <row r="53" spans="2:8" ht="15.75" customHeight="1" x14ac:dyDescent="0.2">
      <c r="B53" s="24"/>
      <c r="C53" s="24"/>
      <c r="D53" s="24"/>
      <c r="E53" s="25"/>
      <c r="F53" s="26"/>
      <c r="G53" s="27"/>
      <c r="H53" s="28"/>
    </row>
    <row r="54" spans="2:8" ht="15.75" customHeight="1" x14ac:dyDescent="0.2">
      <c r="B54" s="23" t="s">
        <v>77</v>
      </c>
      <c r="C54" s="24"/>
      <c r="D54" s="24"/>
      <c r="E54" s="25"/>
      <c r="F54" s="26"/>
      <c r="G54" s="27"/>
      <c r="H54" s="28"/>
    </row>
    <row r="55" spans="2:8" ht="15.75" customHeight="1" x14ac:dyDescent="0.2">
      <c r="B55" s="24" t="s">
        <v>78</v>
      </c>
      <c r="C55" s="24"/>
      <c r="D55" s="24"/>
      <c r="E55" s="25"/>
      <c r="F55" s="26">
        <v>112.54</v>
      </c>
      <c r="G55" s="27">
        <v>2.1399999999999999E-2</v>
      </c>
      <c r="H55" s="28"/>
    </row>
    <row r="56" spans="2:8" ht="15.75" customHeight="1" x14ac:dyDescent="0.2">
      <c r="B56" s="23" t="s">
        <v>69</v>
      </c>
      <c r="C56" s="23"/>
      <c r="D56" s="23"/>
      <c r="E56" s="29"/>
      <c r="F56" s="30">
        <v>112.54</v>
      </c>
      <c r="G56" s="31">
        <v>2.1399999999999999E-2</v>
      </c>
      <c r="H56" s="32"/>
    </row>
    <row r="57" spans="2:8" ht="15.75" customHeight="1" x14ac:dyDescent="0.2">
      <c r="B57" s="24"/>
      <c r="C57" s="24"/>
      <c r="D57" s="24"/>
      <c r="E57" s="25"/>
      <c r="F57" s="26"/>
      <c r="G57" s="27"/>
      <c r="H57" s="28"/>
    </row>
    <row r="58" spans="2:8" ht="15.75" customHeight="1" x14ac:dyDescent="0.2">
      <c r="B58" s="35" t="s">
        <v>73</v>
      </c>
      <c r="C58" s="35"/>
      <c r="D58" s="35"/>
      <c r="E58" s="36"/>
      <c r="F58" s="30">
        <v>112.54</v>
      </c>
      <c r="G58" s="31">
        <v>2.1399999999999999E-2</v>
      </c>
      <c r="H58" s="32"/>
    </row>
    <row r="59" spans="2:8" ht="15.75" customHeight="1" x14ac:dyDescent="0.2">
      <c r="B59" s="24" t="s">
        <v>79</v>
      </c>
      <c r="C59" s="24"/>
      <c r="D59" s="24"/>
      <c r="E59" s="25"/>
      <c r="F59" s="37">
        <v>-12.41</v>
      </c>
      <c r="G59" s="38">
        <v>-2.4000000000001798E-3</v>
      </c>
      <c r="H59" s="28"/>
    </row>
    <row r="60" spans="2:8" ht="15.75" customHeight="1" x14ac:dyDescent="0.2">
      <c r="B60" s="39" t="s">
        <v>80</v>
      </c>
      <c r="C60" s="39"/>
      <c r="D60" s="39"/>
      <c r="E60" s="40"/>
      <c r="F60" s="41">
        <v>5266.66</v>
      </c>
      <c r="G60" s="42">
        <v>1</v>
      </c>
      <c r="H60" s="43"/>
    </row>
    <row r="61" spans="2:8" ht="15.75" customHeight="1" x14ac:dyDescent="0.2">
      <c r="B61" s="2"/>
    </row>
    <row r="62" spans="2:8" ht="15.75" customHeight="1" x14ac:dyDescent="0.2">
      <c r="B62" s="12" t="s">
        <v>81</v>
      </c>
    </row>
    <row r="63" spans="2:8" ht="15.75" customHeight="1" thickBot="1" x14ac:dyDescent="0.25"/>
    <row r="64" spans="2:8" ht="35.25" customHeight="1" thickBot="1" x14ac:dyDescent="0.25">
      <c r="B64" s="49" t="s">
        <v>415</v>
      </c>
      <c r="C64" s="50" t="s">
        <v>416</v>
      </c>
      <c r="D64" s="50" t="s">
        <v>417</v>
      </c>
      <c r="E64" s="83" t="s">
        <v>418</v>
      </c>
      <c r="G64" s="2"/>
      <c r="H64" s="2"/>
    </row>
    <row r="65" spans="2:16" ht="24.95" customHeight="1" x14ac:dyDescent="0.2">
      <c r="B65" s="90" t="s">
        <v>462</v>
      </c>
      <c r="C65" s="154"/>
      <c r="D65" s="91"/>
      <c r="E65" s="154"/>
      <c r="G65" s="2"/>
      <c r="H65" s="2"/>
    </row>
    <row r="66" spans="2:16" ht="24.95" customHeight="1" x14ac:dyDescent="0.2">
      <c r="B66" s="92" t="s">
        <v>463</v>
      </c>
      <c r="C66" s="155"/>
      <c r="D66" s="138" t="s">
        <v>464</v>
      </c>
      <c r="E66" s="155"/>
      <c r="G66" s="2"/>
      <c r="H66" s="2"/>
    </row>
    <row r="67" spans="2:16" ht="32.25" customHeight="1" x14ac:dyDescent="0.2">
      <c r="B67" s="92" t="s">
        <v>465</v>
      </c>
      <c r="C67" s="155"/>
      <c r="D67" s="138"/>
      <c r="E67" s="155"/>
      <c r="G67" s="2"/>
      <c r="H67" s="2"/>
    </row>
    <row r="68" spans="2:16" ht="24.95" customHeight="1" thickBot="1" x14ac:dyDescent="0.25">
      <c r="B68" s="80" t="s">
        <v>460</v>
      </c>
      <c r="C68" s="156"/>
      <c r="D68" s="89" t="s">
        <v>423</v>
      </c>
      <c r="E68" s="157"/>
      <c r="G68" s="2"/>
      <c r="H68" s="2"/>
    </row>
    <row r="69" spans="2:16" ht="24.95" customHeight="1" x14ac:dyDescent="0.2">
      <c r="B69" s="57" t="s">
        <v>424</v>
      </c>
      <c r="C69" s="58"/>
      <c r="D69" s="59"/>
      <c r="E69" s="60"/>
      <c r="G69" s="2"/>
      <c r="H69" s="2"/>
    </row>
    <row r="71" spans="2:16" ht="12" x14ac:dyDescent="0.2">
      <c r="B71" s="2" t="s">
        <v>425</v>
      </c>
      <c r="C71" s="2"/>
      <c r="D71" s="2"/>
      <c r="G71" s="2"/>
      <c r="H71" s="2"/>
    </row>
    <row r="72" spans="2:16" ht="12" x14ac:dyDescent="0.2">
      <c r="B72" s="3" t="s">
        <v>426</v>
      </c>
      <c r="C72" s="2"/>
      <c r="D72" s="2"/>
      <c r="G72" s="2"/>
      <c r="H72" s="2"/>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5:C68"/>
    <mergeCell ref="E65:E68"/>
    <mergeCell ref="D66:D67"/>
  </mergeCells>
  <hyperlinks>
    <hyperlink ref="I1" location="'Sheet1'!A1" display="Index" xr:uid="{35872B5A-3F62-4F05-B4AB-9BC45253B08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122C5-AB02-4DE3-9817-D8262E4981BB}">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3.140625" style="9" customWidth="1"/>
    <col min="4" max="4" width="26.5703125" style="9" customWidth="1"/>
    <col min="5" max="5" width="23.1406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401</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140</v>
      </c>
      <c r="C6" s="24"/>
      <c r="D6" s="24"/>
      <c r="E6" s="25"/>
      <c r="F6" s="26"/>
      <c r="G6" s="27"/>
      <c r="H6" s="28"/>
    </row>
    <row r="7" spans="2:9" ht="15.75" customHeight="1" x14ac:dyDescent="0.2">
      <c r="B7" s="24"/>
      <c r="C7" s="24"/>
      <c r="D7" s="24"/>
      <c r="E7" s="25"/>
      <c r="F7" s="26"/>
      <c r="G7" s="27"/>
      <c r="H7" s="28"/>
    </row>
    <row r="8" spans="2:9" ht="15.75" customHeight="1" x14ac:dyDescent="0.2">
      <c r="B8" s="23" t="s">
        <v>177</v>
      </c>
      <c r="C8" s="24"/>
      <c r="D8" s="24"/>
      <c r="E8" s="25"/>
      <c r="F8" s="26"/>
      <c r="G8" s="27"/>
      <c r="H8" s="28"/>
    </row>
    <row r="9" spans="2:9" ht="15.75" customHeight="1" x14ac:dyDescent="0.2">
      <c r="B9" s="24" t="s">
        <v>180</v>
      </c>
      <c r="C9" s="24" t="s">
        <v>181</v>
      </c>
      <c r="D9" s="24" t="s">
        <v>50</v>
      </c>
      <c r="E9" s="25">
        <v>1500000</v>
      </c>
      <c r="F9" s="26">
        <v>1450.9</v>
      </c>
      <c r="G9" s="27">
        <v>0.47360000000000002</v>
      </c>
      <c r="H9" s="28">
        <v>7.0588999999999999E-2</v>
      </c>
    </row>
    <row r="10" spans="2:9" ht="15.75" customHeight="1" x14ac:dyDescent="0.2">
      <c r="B10" s="24" t="s">
        <v>182</v>
      </c>
      <c r="C10" s="24" t="s">
        <v>183</v>
      </c>
      <c r="D10" s="24" t="s">
        <v>50</v>
      </c>
      <c r="E10" s="25">
        <v>500000</v>
      </c>
      <c r="F10" s="26">
        <v>495.99</v>
      </c>
      <c r="G10" s="27">
        <v>0.16189999999999999</v>
      </c>
      <c r="H10" s="28">
        <v>6.8695999999999993E-2</v>
      </c>
    </row>
    <row r="11" spans="2:9" ht="15.75" customHeight="1" x14ac:dyDescent="0.2">
      <c r="B11" s="23" t="s">
        <v>69</v>
      </c>
      <c r="C11" s="23"/>
      <c r="D11" s="23"/>
      <c r="E11" s="29"/>
      <c r="F11" s="30">
        <v>1946.89</v>
      </c>
      <c r="G11" s="31">
        <v>0.63549999999999995</v>
      </c>
      <c r="H11" s="32"/>
    </row>
    <row r="12" spans="2:9" ht="15.75" customHeight="1" x14ac:dyDescent="0.2">
      <c r="B12" s="24"/>
      <c r="C12" s="24"/>
      <c r="D12" s="24"/>
      <c r="E12" s="25"/>
      <c r="F12" s="26"/>
      <c r="G12" s="27"/>
      <c r="H12" s="28"/>
    </row>
    <row r="13" spans="2:9" ht="15.75" customHeight="1" x14ac:dyDescent="0.2">
      <c r="B13" s="35" t="s">
        <v>73</v>
      </c>
      <c r="C13" s="35"/>
      <c r="D13" s="35"/>
      <c r="E13" s="36"/>
      <c r="F13" s="30">
        <v>1946.89</v>
      </c>
      <c r="G13" s="31">
        <v>0.63549999999999995</v>
      </c>
      <c r="H13" s="32"/>
    </row>
    <row r="14" spans="2:9" ht="15.75" customHeight="1" x14ac:dyDescent="0.2">
      <c r="B14" s="24"/>
      <c r="C14" s="24"/>
      <c r="D14" s="24"/>
      <c r="E14" s="25"/>
      <c r="F14" s="26"/>
      <c r="G14" s="27"/>
      <c r="H14" s="28"/>
    </row>
    <row r="15" spans="2:9" ht="15.75" customHeight="1" x14ac:dyDescent="0.2">
      <c r="B15" s="24"/>
      <c r="C15" s="24"/>
      <c r="D15" s="24"/>
      <c r="E15" s="25"/>
      <c r="F15" s="26"/>
      <c r="G15" s="27"/>
      <c r="H15" s="28"/>
    </row>
    <row r="16" spans="2:9" ht="15.75" customHeight="1" x14ac:dyDescent="0.2">
      <c r="B16" s="23" t="s">
        <v>74</v>
      </c>
      <c r="C16" s="24"/>
      <c r="D16" s="24"/>
      <c r="E16" s="25"/>
      <c r="F16" s="26"/>
      <c r="G16" s="27"/>
      <c r="H16" s="28"/>
    </row>
    <row r="17" spans="1:17" ht="15.75" customHeight="1" x14ac:dyDescent="0.2">
      <c r="B17" s="23" t="s">
        <v>500</v>
      </c>
      <c r="C17" s="24"/>
      <c r="D17" s="24"/>
      <c r="E17" s="25"/>
      <c r="F17" s="26"/>
      <c r="G17" s="27"/>
      <c r="H17" s="28"/>
    </row>
    <row r="18" spans="1:17" ht="15.75" customHeight="1" x14ac:dyDescent="0.2">
      <c r="B18" s="24" t="s">
        <v>75</v>
      </c>
      <c r="C18" s="24" t="s">
        <v>76</v>
      </c>
      <c r="D18" s="24"/>
      <c r="E18" s="25">
        <v>195.19</v>
      </c>
      <c r="F18" s="26">
        <v>19.57</v>
      </c>
      <c r="G18" s="27">
        <v>6.4000000000000003E-3</v>
      </c>
      <c r="H18" s="28"/>
    </row>
    <row r="19" spans="1:17" ht="15.75" customHeight="1" x14ac:dyDescent="0.2">
      <c r="B19" s="24"/>
      <c r="C19" s="24"/>
      <c r="D19" s="24"/>
      <c r="E19" s="25"/>
      <c r="F19" s="26"/>
      <c r="G19" s="27"/>
      <c r="H19" s="28"/>
    </row>
    <row r="20" spans="1:17" ht="15.75" customHeight="1" x14ac:dyDescent="0.2">
      <c r="B20" s="35" t="s">
        <v>73</v>
      </c>
      <c r="C20" s="35"/>
      <c r="D20" s="35"/>
      <c r="E20" s="36"/>
      <c r="F20" s="30">
        <v>19.57</v>
      </c>
      <c r="G20" s="31">
        <v>6.4000000000000003E-3</v>
      </c>
      <c r="H20" s="32"/>
    </row>
    <row r="21" spans="1:17" ht="15.75" customHeight="1" x14ac:dyDescent="0.2">
      <c r="B21" s="24"/>
      <c r="C21" s="24"/>
      <c r="D21" s="24"/>
      <c r="E21" s="25"/>
      <c r="F21" s="26"/>
      <c r="G21" s="27"/>
      <c r="H21" s="28"/>
    </row>
    <row r="22" spans="1:17" ht="15.75" customHeight="1" x14ac:dyDescent="0.2">
      <c r="B22" s="23" t="s">
        <v>77</v>
      </c>
      <c r="C22" s="24"/>
      <c r="D22" s="24"/>
      <c r="E22" s="25"/>
      <c r="F22" s="26"/>
      <c r="G22" s="27"/>
      <c r="H22" s="28"/>
    </row>
    <row r="23" spans="1:17" ht="15.75" customHeight="1" x14ac:dyDescent="0.2">
      <c r="B23" s="24" t="s">
        <v>78</v>
      </c>
      <c r="C23" s="24"/>
      <c r="D23" s="24"/>
      <c r="E23" s="25"/>
      <c r="F23" s="26">
        <v>1078.3</v>
      </c>
      <c r="G23" s="27">
        <v>0.35199999999999998</v>
      </c>
      <c r="H23" s="28"/>
    </row>
    <row r="24" spans="1:17" ht="15.75" customHeight="1" x14ac:dyDescent="0.2">
      <c r="B24" s="23" t="s">
        <v>69</v>
      </c>
      <c r="C24" s="23"/>
      <c r="D24" s="23"/>
      <c r="E24" s="29"/>
      <c r="F24" s="30">
        <v>1078.3</v>
      </c>
      <c r="G24" s="31">
        <v>0.35199999999999998</v>
      </c>
      <c r="H24" s="32"/>
    </row>
    <row r="25" spans="1:17" ht="15.75" customHeight="1" x14ac:dyDescent="0.2">
      <c r="B25" s="24"/>
      <c r="C25" s="24"/>
      <c r="D25" s="24"/>
      <c r="E25" s="25"/>
      <c r="F25" s="26"/>
      <c r="G25" s="27"/>
      <c r="H25" s="28"/>
    </row>
    <row r="26" spans="1:17" ht="15.75" customHeight="1" x14ac:dyDescent="0.2">
      <c r="B26" s="35" t="s">
        <v>73</v>
      </c>
      <c r="C26" s="35"/>
      <c r="D26" s="35"/>
      <c r="E26" s="36"/>
      <c r="F26" s="30">
        <v>1078.3</v>
      </c>
      <c r="G26" s="31">
        <v>0.35199999999999998</v>
      </c>
      <c r="H26" s="32"/>
    </row>
    <row r="27" spans="1:17" ht="15.75" customHeight="1" x14ac:dyDescent="0.2">
      <c r="B27" s="24" t="s">
        <v>79</v>
      </c>
      <c r="C27" s="24"/>
      <c r="D27" s="24"/>
      <c r="E27" s="25"/>
      <c r="F27" s="26">
        <v>18.84</v>
      </c>
      <c r="G27" s="27">
        <v>6.1000000000001053E-3</v>
      </c>
      <c r="H27" s="28"/>
    </row>
    <row r="28" spans="1:17" ht="15.75" customHeight="1" x14ac:dyDescent="0.2">
      <c r="B28" s="39" t="s">
        <v>80</v>
      </c>
      <c r="C28" s="39"/>
      <c r="D28" s="39"/>
      <c r="E28" s="40"/>
      <c r="F28" s="41">
        <v>3063.6</v>
      </c>
      <c r="G28" s="42">
        <v>1</v>
      </c>
      <c r="H28" s="43"/>
    </row>
    <row r="29" spans="1:17" ht="15.75" customHeight="1" thickBot="1" x14ac:dyDescent="0.25">
      <c r="B29" s="2"/>
    </row>
    <row r="30" spans="1:17" customFormat="1" ht="35.25" customHeight="1" thickBot="1" x14ac:dyDescent="0.3">
      <c r="A30" s="93"/>
      <c r="B30" s="94" t="s">
        <v>415</v>
      </c>
      <c r="C30" s="95" t="s">
        <v>416</v>
      </c>
      <c r="D30" s="96" t="s">
        <v>417</v>
      </c>
      <c r="E30" s="96" t="s">
        <v>418</v>
      </c>
      <c r="F30" s="93"/>
      <c r="G30" s="97"/>
      <c r="H30" s="97"/>
      <c r="I30" s="93"/>
      <c r="J30" s="93"/>
      <c r="K30" s="93"/>
      <c r="L30" s="93"/>
      <c r="M30" s="93"/>
      <c r="N30" s="93"/>
      <c r="O30" s="93"/>
      <c r="P30" s="93"/>
      <c r="Q30" s="93"/>
    </row>
    <row r="31" spans="1:17" customFormat="1" ht="24.95" customHeight="1" x14ac:dyDescent="0.25">
      <c r="A31" s="93"/>
      <c r="B31" s="98" t="s">
        <v>30</v>
      </c>
      <c r="C31" s="144"/>
      <c r="D31" s="99"/>
      <c r="E31" s="137"/>
      <c r="F31" s="93"/>
      <c r="G31" s="97"/>
      <c r="H31" s="97"/>
      <c r="I31" s="93"/>
      <c r="J31" s="93"/>
      <c r="K31" s="93"/>
      <c r="L31" s="93"/>
      <c r="M31" s="93"/>
      <c r="N31" s="93"/>
      <c r="O31" s="93"/>
      <c r="P31" s="93"/>
      <c r="Q31" s="93"/>
    </row>
    <row r="32" spans="1:17" customFormat="1" ht="24.95" customHeight="1" x14ac:dyDescent="0.25">
      <c r="A32" s="93"/>
      <c r="B32" s="100" t="s">
        <v>466</v>
      </c>
      <c r="C32" s="145"/>
      <c r="D32" s="147" t="s">
        <v>467</v>
      </c>
      <c r="E32" s="138"/>
      <c r="F32" s="93"/>
      <c r="G32" s="97"/>
      <c r="H32" s="97"/>
      <c r="I32" s="93"/>
      <c r="J32" s="93"/>
      <c r="K32" s="93"/>
      <c r="L32" s="93"/>
      <c r="M32" s="93"/>
      <c r="N32" s="93"/>
      <c r="O32" s="93"/>
      <c r="P32" s="93"/>
      <c r="Q32" s="93"/>
    </row>
    <row r="33" spans="1:17" customFormat="1" ht="50.25" customHeight="1" x14ac:dyDescent="0.25">
      <c r="A33" s="93"/>
      <c r="B33" s="100" t="s">
        <v>468</v>
      </c>
      <c r="C33" s="145"/>
      <c r="D33" s="147"/>
      <c r="E33" s="138"/>
      <c r="F33" s="93"/>
      <c r="G33" s="97"/>
      <c r="H33" s="97"/>
      <c r="I33" s="93"/>
      <c r="J33" s="93"/>
      <c r="K33" s="93"/>
      <c r="L33" s="93"/>
      <c r="M33" s="93"/>
      <c r="N33" s="93"/>
      <c r="O33" s="93"/>
      <c r="P33" s="93"/>
      <c r="Q33" s="93"/>
    </row>
    <row r="34" spans="1:17" customFormat="1" ht="24.95" customHeight="1" thickBot="1" x14ac:dyDescent="0.3">
      <c r="A34" s="93"/>
      <c r="B34" s="101" t="s">
        <v>469</v>
      </c>
      <c r="C34" s="146"/>
      <c r="D34" s="81" t="s">
        <v>449</v>
      </c>
      <c r="E34" s="139"/>
      <c r="F34" s="93"/>
      <c r="G34" s="97"/>
      <c r="H34" s="97"/>
      <c r="I34" s="93"/>
      <c r="J34" s="93"/>
      <c r="K34" s="93"/>
      <c r="L34" s="93"/>
      <c r="M34" s="93"/>
      <c r="N34" s="93"/>
      <c r="O34" s="93"/>
      <c r="P34" s="93"/>
      <c r="Q34" s="93"/>
    </row>
    <row r="35" spans="1:17" ht="24.95" customHeight="1" x14ac:dyDescent="0.2">
      <c r="B35" s="57" t="s">
        <v>424</v>
      </c>
      <c r="C35" s="58"/>
      <c r="D35" s="59"/>
      <c r="E35" s="60"/>
      <c r="G35" s="2"/>
      <c r="H35" s="2"/>
    </row>
    <row r="36" spans="1:17" customFormat="1" ht="15.75" customHeight="1" x14ac:dyDescent="0.25">
      <c r="A36" s="93"/>
      <c r="B36" s="102"/>
      <c r="C36" s="102"/>
      <c r="D36" s="102"/>
      <c r="E36" s="93"/>
      <c r="F36" s="93"/>
      <c r="G36" s="103"/>
      <c r="H36" s="104"/>
      <c r="I36" s="93"/>
      <c r="J36" s="93"/>
      <c r="K36" s="93"/>
      <c r="L36" s="105"/>
      <c r="M36" s="105"/>
      <c r="N36" s="105"/>
      <c r="O36" s="105"/>
      <c r="P36" s="105"/>
      <c r="Q36" s="93"/>
    </row>
    <row r="37" spans="1:17" customFormat="1" ht="12" customHeight="1" x14ac:dyDescent="0.25">
      <c r="A37" s="93"/>
      <c r="B37" s="97" t="s">
        <v>425</v>
      </c>
      <c r="C37" s="97"/>
      <c r="D37" s="97"/>
      <c r="E37" s="93"/>
      <c r="F37" s="93"/>
      <c r="G37" s="97"/>
      <c r="H37" s="97"/>
      <c r="I37" s="93"/>
      <c r="J37" s="93"/>
      <c r="K37" s="93"/>
      <c r="L37" s="93"/>
      <c r="M37" s="93"/>
      <c r="N37" s="93"/>
      <c r="O37" s="93"/>
      <c r="P37" s="93"/>
      <c r="Q37" s="93"/>
    </row>
    <row r="38" spans="1:17" customFormat="1" ht="12" customHeight="1" x14ac:dyDescent="0.25">
      <c r="A38" s="93"/>
      <c r="B38" s="106" t="s">
        <v>426</v>
      </c>
      <c r="C38" s="97"/>
      <c r="D38" s="97"/>
      <c r="E38" s="93"/>
      <c r="F38" s="93"/>
      <c r="G38" s="97"/>
      <c r="H38" s="97"/>
      <c r="I38" s="93"/>
      <c r="J38" s="93"/>
      <c r="K38" s="93"/>
      <c r="L38" s="93"/>
      <c r="M38" s="93"/>
      <c r="N38" s="93"/>
      <c r="O38" s="93"/>
      <c r="P38" s="93"/>
      <c r="Q38" s="93"/>
    </row>
    <row r="39" spans="1:17" customFormat="1" ht="15.75" customHeight="1" thickBot="1" x14ac:dyDescent="0.3">
      <c r="A39" s="93"/>
      <c r="B39" s="102"/>
      <c r="C39" s="102"/>
      <c r="D39" s="102"/>
      <c r="E39" s="93"/>
      <c r="F39" s="93"/>
      <c r="G39" s="103"/>
      <c r="H39" s="104"/>
      <c r="I39" s="93"/>
      <c r="J39" s="93"/>
      <c r="K39" s="93"/>
      <c r="L39" s="106"/>
      <c r="M39" s="93"/>
      <c r="N39" s="93"/>
      <c r="O39" s="93"/>
      <c r="P39" s="93"/>
      <c r="Q39" s="93"/>
    </row>
    <row r="40" spans="1:17" customFormat="1" ht="15.75" customHeight="1" thickBot="1" x14ac:dyDescent="0.3">
      <c r="A40" s="93"/>
      <c r="B40" s="61"/>
      <c r="C40" s="158" t="s">
        <v>427</v>
      </c>
      <c r="D40" s="159"/>
      <c r="E40" s="159"/>
      <c r="F40" s="160"/>
      <c r="G40" s="103"/>
      <c r="H40" s="104"/>
      <c r="I40" s="93"/>
      <c r="J40" s="93"/>
      <c r="K40" s="93"/>
      <c r="L40" s="93"/>
      <c r="M40" s="93"/>
      <c r="N40" s="93"/>
      <c r="O40" s="93"/>
      <c r="P40" s="93"/>
      <c r="Q40" s="93"/>
    </row>
    <row r="41" spans="1:17" customFormat="1" ht="15.75" customHeight="1" thickBot="1" x14ac:dyDescent="0.3">
      <c r="A41" s="93"/>
      <c r="B41" s="161" t="s">
        <v>30</v>
      </c>
      <c r="C41" s="107" t="s">
        <v>428</v>
      </c>
      <c r="D41" s="164" t="s">
        <v>429</v>
      </c>
      <c r="E41" s="164" t="s">
        <v>430</v>
      </c>
      <c r="F41" s="164" t="s">
        <v>431</v>
      </c>
      <c r="G41" s="103"/>
      <c r="H41" s="104"/>
      <c r="I41" s="93"/>
      <c r="J41" s="93"/>
      <c r="K41" s="93"/>
      <c r="L41" s="93"/>
      <c r="M41" s="93"/>
      <c r="N41" s="93"/>
      <c r="O41" s="93"/>
      <c r="P41" s="93"/>
      <c r="Q41" s="93"/>
    </row>
    <row r="42" spans="1:17" customFormat="1" ht="15.75" customHeight="1" thickBot="1" x14ac:dyDescent="0.3">
      <c r="A42" s="93"/>
      <c r="B42" s="162"/>
      <c r="C42" s="108" t="s">
        <v>432</v>
      </c>
      <c r="D42" s="165"/>
      <c r="E42" s="165"/>
      <c r="F42" s="165"/>
      <c r="G42" s="103"/>
      <c r="H42" s="104"/>
      <c r="I42" s="93"/>
      <c r="J42" s="93"/>
      <c r="K42" s="93"/>
      <c r="L42" s="93"/>
      <c r="M42" s="93"/>
      <c r="N42" s="93"/>
      <c r="O42" s="93"/>
      <c r="P42" s="93"/>
      <c r="Q42" s="93"/>
    </row>
    <row r="43" spans="1:17" customFormat="1" ht="23.45" customHeight="1" thickBot="1" x14ac:dyDescent="0.3">
      <c r="A43" s="93"/>
      <c r="B43" s="162"/>
      <c r="C43" s="109" t="s">
        <v>433</v>
      </c>
      <c r="D43" s="110"/>
      <c r="E43" s="111" t="s">
        <v>470</v>
      </c>
      <c r="F43" s="112"/>
      <c r="G43" s="103"/>
      <c r="H43" s="104"/>
      <c r="I43" s="93"/>
      <c r="J43" s="93"/>
      <c r="K43" s="93"/>
      <c r="L43" s="93"/>
      <c r="M43" s="93"/>
      <c r="N43" s="93"/>
      <c r="O43" s="93"/>
      <c r="P43" s="93"/>
      <c r="Q43" s="93"/>
    </row>
    <row r="44" spans="1:17" customFormat="1" ht="17.100000000000001" customHeight="1" thickBot="1" x14ac:dyDescent="0.3">
      <c r="A44" s="93"/>
      <c r="B44" s="162"/>
      <c r="C44" s="109" t="s">
        <v>434</v>
      </c>
      <c r="D44" s="112"/>
      <c r="E44" s="113"/>
      <c r="F44" s="112"/>
      <c r="G44" s="103"/>
      <c r="H44" s="104"/>
      <c r="I44" s="93"/>
      <c r="J44" s="93"/>
      <c r="K44" s="93"/>
      <c r="L44" s="93"/>
      <c r="M44" s="93"/>
      <c r="N44" s="93"/>
      <c r="O44" s="93"/>
      <c r="P44" s="93"/>
      <c r="Q44" s="93"/>
    </row>
    <row r="45" spans="1:17" customFormat="1" ht="21.95" customHeight="1" thickBot="1" x14ac:dyDescent="0.3">
      <c r="A45" s="93"/>
      <c r="B45" s="163"/>
      <c r="C45" s="109" t="s">
        <v>435</v>
      </c>
      <c r="D45" s="112"/>
      <c r="E45" s="114"/>
      <c r="F45" s="112"/>
      <c r="G45" s="103"/>
      <c r="H45" s="104"/>
      <c r="I45" s="93"/>
      <c r="J45" s="93"/>
      <c r="K45" s="93"/>
      <c r="L45" s="93"/>
      <c r="M45" s="93"/>
      <c r="N45" s="93"/>
      <c r="O45" s="93"/>
      <c r="P45" s="93"/>
      <c r="Q45" s="93"/>
    </row>
    <row r="46" spans="1:17" customFormat="1" ht="15.75" customHeight="1" thickBot="1" x14ac:dyDescent="0.3">
      <c r="A46" s="93"/>
      <c r="B46" s="102"/>
      <c r="C46" s="102"/>
      <c r="D46" s="102"/>
      <c r="E46" s="93"/>
      <c r="F46" s="93"/>
      <c r="G46" s="103"/>
      <c r="H46" s="104"/>
      <c r="I46" s="93"/>
      <c r="J46" s="93"/>
      <c r="K46" s="93"/>
      <c r="L46" s="93"/>
      <c r="M46" s="93"/>
      <c r="N46" s="93"/>
      <c r="O46" s="93"/>
      <c r="P46" s="93"/>
      <c r="Q46" s="93"/>
    </row>
    <row r="47" spans="1:17" ht="34.5" customHeight="1" thickBot="1" x14ac:dyDescent="0.25">
      <c r="B47" s="70"/>
      <c r="C47" s="71" t="s">
        <v>437</v>
      </c>
    </row>
    <row r="48" spans="1:17" ht="27.95" customHeight="1" thickBot="1" x14ac:dyDescent="0.25">
      <c r="B48" s="72" t="s">
        <v>438</v>
      </c>
      <c r="C48" s="77" t="s">
        <v>30</v>
      </c>
    </row>
    <row r="49" spans="2:4" ht="18.95" customHeight="1" thickBot="1" x14ac:dyDescent="0.25">
      <c r="B49" s="72" t="s">
        <v>439</v>
      </c>
      <c r="C49" s="74" t="s">
        <v>471</v>
      </c>
    </row>
    <row r="50" spans="2:4" ht="15.75" customHeight="1" thickBot="1" x14ac:dyDescent="0.25">
      <c r="B50" s="72" t="s">
        <v>441</v>
      </c>
      <c r="C50" s="75">
        <v>6.88</v>
      </c>
    </row>
    <row r="51" spans="2:4" ht="15.75" customHeight="1" thickBot="1" x14ac:dyDescent="0.25">
      <c r="B51" s="72" t="s">
        <v>442</v>
      </c>
      <c r="C51" s="75">
        <v>0.24884931506849314</v>
      </c>
      <c r="D51" s="76"/>
    </row>
    <row r="52" spans="2:4" ht="15.75" customHeight="1" thickBot="1" x14ac:dyDescent="0.25">
      <c r="B52" s="72" t="s">
        <v>443</v>
      </c>
      <c r="C52" s="75">
        <v>0.24884931506849314</v>
      </c>
      <c r="D52" s="76"/>
    </row>
    <row r="53" spans="2:4" ht="15.75" customHeight="1" thickBot="1" x14ac:dyDescent="0.25">
      <c r="B53" s="72" t="s">
        <v>444</v>
      </c>
      <c r="C53" s="125">
        <v>45245</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E31:E34"/>
    <mergeCell ref="D32:D33"/>
    <mergeCell ref="C40:F40"/>
    <mergeCell ref="B41:B45"/>
    <mergeCell ref="D41:D42"/>
    <mergeCell ref="E41:E42"/>
    <mergeCell ref="F41:F42"/>
  </mergeCells>
  <hyperlinks>
    <hyperlink ref="I1" location="'Sheet1'!A1" display="Index" xr:uid="{65A0755D-5A93-4B95-8132-C04171322E9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6D9B8-0965-4C15-8E5A-15630D667397}">
  <dimension ref="B1:P79"/>
  <sheetViews>
    <sheetView workbookViewId="0"/>
  </sheetViews>
  <sheetFormatPr defaultColWidth="9.140625" defaultRowHeight="15.75" customHeight="1" x14ac:dyDescent="0.2"/>
  <cols>
    <col min="1" max="1" width="3.5703125" style="2" customWidth="1"/>
    <col min="2" max="2" width="50.42578125" style="9" customWidth="1"/>
    <col min="3" max="3" width="22.140625" style="9" customWidth="1"/>
    <col min="4" max="4" width="26.5703125" style="9" customWidth="1"/>
    <col min="5" max="5" width="22.710937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401</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140</v>
      </c>
      <c r="C6" s="24"/>
      <c r="D6" s="24"/>
      <c r="E6" s="25"/>
      <c r="F6" s="26"/>
      <c r="G6" s="27"/>
      <c r="H6" s="28"/>
    </row>
    <row r="7" spans="2:9" ht="15.75" customHeight="1" x14ac:dyDescent="0.2">
      <c r="B7" s="24"/>
      <c r="C7" s="24"/>
      <c r="D7" s="24"/>
      <c r="E7" s="25"/>
      <c r="F7" s="26"/>
      <c r="G7" s="27"/>
      <c r="H7" s="28"/>
    </row>
    <row r="8" spans="2:9" ht="15.75" customHeight="1" x14ac:dyDescent="0.2">
      <c r="B8" s="23" t="s">
        <v>177</v>
      </c>
      <c r="C8" s="24"/>
      <c r="D8" s="24"/>
      <c r="E8" s="25"/>
      <c r="F8" s="26"/>
      <c r="G8" s="27"/>
      <c r="H8" s="28"/>
    </row>
    <row r="9" spans="2:9" ht="15.75" customHeight="1" x14ac:dyDescent="0.2">
      <c r="B9" s="24" t="s">
        <v>184</v>
      </c>
      <c r="C9" s="24" t="s">
        <v>185</v>
      </c>
      <c r="D9" s="24" t="s">
        <v>50</v>
      </c>
      <c r="E9" s="25">
        <v>1000000</v>
      </c>
      <c r="F9" s="26">
        <v>997.38</v>
      </c>
      <c r="G9" s="27">
        <v>1.35E-2</v>
      </c>
      <c r="H9" s="28">
        <v>6.8513000000000004E-2</v>
      </c>
    </row>
    <row r="10" spans="2:9" ht="15.75" customHeight="1" x14ac:dyDescent="0.2">
      <c r="B10" s="24" t="s">
        <v>186</v>
      </c>
      <c r="C10" s="24" t="s">
        <v>187</v>
      </c>
      <c r="D10" s="24" t="s">
        <v>50</v>
      </c>
      <c r="E10" s="25">
        <v>500000</v>
      </c>
      <c r="F10" s="26">
        <v>498.69</v>
      </c>
      <c r="G10" s="27">
        <v>6.7000000000000002E-3</v>
      </c>
      <c r="H10" s="28">
        <v>6.8513000000000004E-2</v>
      </c>
    </row>
    <row r="11" spans="2:9" ht="15.75" customHeight="1" x14ac:dyDescent="0.2">
      <c r="B11" s="24" t="s">
        <v>188</v>
      </c>
      <c r="C11" s="24" t="s">
        <v>189</v>
      </c>
      <c r="D11" s="24" t="s">
        <v>50</v>
      </c>
      <c r="E11" s="25">
        <v>500000</v>
      </c>
      <c r="F11" s="26">
        <v>497.41</v>
      </c>
      <c r="G11" s="27">
        <v>6.7000000000000002E-3</v>
      </c>
      <c r="H11" s="28">
        <v>6.7995E-2</v>
      </c>
    </row>
    <row r="12" spans="2:9" ht="15.75" customHeight="1" x14ac:dyDescent="0.2">
      <c r="B12" s="23" t="s">
        <v>69</v>
      </c>
      <c r="C12" s="23"/>
      <c r="D12" s="23"/>
      <c r="E12" s="29"/>
      <c r="F12" s="30">
        <v>1993.48</v>
      </c>
      <c r="G12" s="31">
        <v>2.69E-2</v>
      </c>
      <c r="H12" s="32"/>
    </row>
    <row r="13" spans="2:9" ht="15.75" customHeight="1" x14ac:dyDescent="0.2">
      <c r="B13" s="24"/>
      <c r="C13" s="24"/>
      <c r="D13" s="24"/>
      <c r="E13" s="25"/>
      <c r="F13" s="26"/>
      <c r="G13" s="27"/>
      <c r="H13" s="28"/>
    </row>
    <row r="14" spans="2:9" ht="15.75" customHeight="1" x14ac:dyDescent="0.2">
      <c r="B14" s="35" t="s">
        <v>73</v>
      </c>
      <c r="C14" s="35"/>
      <c r="D14" s="35"/>
      <c r="E14" s="36"/>
      <c r="F14" s="30">
        <v>1993.48</v>
      </c>
      <c r="G14" s="31">
        <v>2.69E-2</v>
      </c>
      <c r="H14" s="32"/>
    </row>
    <row r="15" spans="2:9" ht="15.75" customHeight="1" x14ac:dyDescent="0.2">
      <c r="B15" s="24"/>
      <c r="C15" s="24"/>
      <c r="D15" s="24"/>
      <c r="E15" s="25"/>
      <c r="F15" s="26"/>
      <c r="G15" s="27"/>
      <c r="H15" s="28"/>
    </row>
    <row r="16" spans="2:9" ht="15.75" customHeight="1" x14ac:dyDescent="0.2">
      <c r="B16" s="23" t="s">
        <v>77</v>
      </c>
      <c r="C16" s="24"/>
      <c r="D16" s="24"/>
      <c r="E16" s="25"/>
      <c r="F16" s="26"/>
      <c r="G16" s="27"/>
      <c r="H16" s="28"/>
    </row>
    <row r="17" spans="2:8" ht="15.75" customHeight="1" x14ac:dyDescent="0.2">
      <c r="B17" s="24" t="s">
        <v>78</v>
      </c>
      <c r="C17" s="24"/>
      <c r="D17" s="24"/>
      <c r="E17" s="25"/>
      <c r="F17" s="26">
        <v>72556.31</v>
      </c>
      <c r="G17" s="27">
        <v>0.97929999999999995</v>
      </c>
      <c r="H17" s="28"/>
    </row>
    <row r="18" spans="2:8" ht="15.75" customHeight="1" x14ac:dyDescent="0.2">
      <c r="B18" s="23" t="s">
        <v>69</v>
      </c>
      <c r="C18" s="23"/>
      <c r="D18" s="23"/>
      <c r="E18" s="29"/>
      <c r="F18" s="30">
        <v>72556.31</v>
      </c>
      <c r="G18" s="31">
        <v>0.97929999999999995</v>
      </c>
      <c r="H18" s="32"/>
    </row>
    <row r="19" spans="2:8" ht="15.75" customHeight="1" x14ac:dyDescent="0.2">
      <c r="B19" s="24"/>
      <c r="C19" s="24"/>
      <c r="D19" s="24"/>
      <c r="E19" s="25"/>
      <c r="F19" s="26"/>
      <c r="G19" s="27"/>
      <c r="H19" s="28"/>
    </row>
    <row r="20" spans="2:8" ht="15.75" customHeight="1" x14ac:dyDescent="0.2">
      <c r="B20" s="35" t="s">
        <v>73</v>
      </c>
      <c r="C20" s="35"/>
      <c r="D20" s="35"/>
      <c r="E20" s="36"/>
      <c r="F20" s="30">
        <v>72556.31</v>
      </c>
      <c r="G20" s="31">
        <v>0.97929999999999995</v>
      </c>
      <c r="H20" s="32"/>
    </row>
    <row r="21" spans="2:8" ht="15.75" customHeight="1" x14ac:dyDescent="0.2">
      <c r="B21" s="24" t="s">
        <v>79</v>
      </c>
      <c r="C21" s="24"/>
      <c r="D21" s="24"/>
      <c r="E21" s="25"/>
      <c r="F21" s="37">
        <v>-454.41</v>
      </c>
      <c r="G21" s="38">
        <v>-6.1999999999999833E-3</v>
      </c>
      <c r="H21" s="28"/>
    </row>
    <row r="22" spans="2:8" ht="15.75" customHeight="1" x14ac:dyDescent="0.2">
      <c r="B22" s="39" t="s">
        <v>80</v>
      </c>
      <c r="C22" s="39"/>
      <c r="D22" s="39"/>
      <c r="E22" s="40"/>
      <c r="F22" s="41">
        <v>74095.38</v>
      </c>
      <c r="G22" s="42">
        <v>1</v>
      </c>
      <c r="H22" s="43"/>
    </row>
    <row r="23" spans="2:8" ht="15.75" customHeight="1" thickBot="1" x14ac:dyDescent="0.25">
      <c r="B23" s="2"/>
    </row>
    <row r="24" spans="2:8" ht="35.25" customHeight="1" thickBot="1" x14ac:dyDescent="0.25">
      <c r="B24" s="49" t="s">
        <v>415</v>
      </c>
      <c r="C24" s="50" t="s">
        <v>416</v>
      </c>
      <c r="D24" s="50" t="s">
        <v>417</v>
      </c>
      <c r="E24" s="83" t="s">
        <v>418</v>
      </c>
      <c r="G24" s="2"/>
      <c r="H24" s="2"/>
    </row>
    <row r="25" spans="2:8" ht="24.95" customHeight="1" x14ac:dyDescent="0.2">
      <c r="B25" s="84" t="s">
        <v>32</v>
      </c>
      <c r="C25" s="150"/>
      <c r="D25" s="52"/>
      <c r="E25" s="151"/>
      <c r="G25" s="2"/>
      <c r="H25" s="2"/>
    </row>
    <row r="26" spans="2:8" ht="24.95" customHeight="1" x14ac:dyDescent="0.2">
      <c r="B26" s="54" t="s">
        <v>472</v>
      </c>
      <c r="C26" s="135"/>
      <c r="D26" s="140" t="s">
        <v>473</v>
      </c>
      <c r="E26" s="138"/>
      <c r="G26" s="2"/>
      <c r="H26" s="2"/>
    </row>
    <row r="27" spans="2:8" ht="39.950000000000003" customHeight="1" x14ac:dyDescent="0.2">
      <c r="B27" s="54" t="s">
        <v>474</v>
      </c>
      <c r="C27" s="135"/>
      <c r="D27" s="140"/>
      <c r="E27" s="138"/>
      <c r="G27" s="2"/>
      <c r="H27" s="2"/>
    </row>
    <row r="28" spans="2:8" ht="24.95" customHeight="1" thickBot="1" x14ac:dyDescent="0.25">
      <c r="B28" s="85" t="s">
        <v>469</v>
      </c>
      <c r="C28" s="136"/>
      <c r="D28" s="89" t="s">
        <v>469</v>
      </c>
      <c r="E28" s="139"/>
      <c r="G28" s="2"/>
      <c r="H28" s="2"/>
    </row>
    <row r="29" spans="2:8" ht="24.95" customHeight="1" x14ac:dyDescent="0.2">
      <c r="B29" s="57" t="s">
        <v>424</v>
      </c>
      <c r="C29" s="58"/>
      <c r="D29" s="59"/>
      <c r="E29" s="60"/>
      <c r="G29" s="2"/>
      <c r="H29" s="2"/>
    </row>
    <row r="31" spans="2:8" ht="12" x14ac:dyDescent="0.2">
      <c r="B31" s="2" t="s">
        <v>425</v>
      </c>
      <c r="C31" s="2"/>
      <c r="D31" s="2"/>
      <c r="G31" s="2"/>
      <c r="H31" s="2"/>
    </row>
    <row r="32" spans="2:8" ht="12" x14ac:dyDescent="0.2">
      <c r="B32" s="3" t="s">
        <v>426</v>
      </c>
      <c r="C32" s="2"/>
      <c r="D32" s="2"/>
      <c r="G32" s="2"/>
      <c r="H32" s="2"/>
    </row>
    <row r="33" spans="2:6" ht="15.75" customHeight="1" thickBot="1" x14ac:dyDescent="0.25"/>
    <row r="34" spans="2:6" ht="15.75" customHeight="1" thickBot="1" x14ac:dyDescent="0.3">
      <c r="B34" s="61"/>
      <c r="C34" s="141" t="s">
        <v>427</v>
      </c>
      <c r="D34" s="142"/>
      <c r="E34" s="142"/>
      <c r="F34" s="143"/>
    </row>
    <row r="35" spans="2:6" ht="15.75" customHeight="1" thickBot="1" x14ac:dyDescent="0.25">
      <c r="B35" s="128" t="s">
        <v>32</v>
      </c>
      <c r="C35" s="62" t="s">
        <v>428</v>
      </c>
      <c r="D35" s="131" t="s">
        <v>429</v>
      </c>
      <c r="E35" s="131" t="s">
        <v>430</v>
      </c>
      <c r="F35" s="131" t="s">
        <v>431</v>
      </c>
    </row>
    <row r="36" spans="2:6" ht="15.75" customHeight="1" thickBot="1" x14ac:dyDescent="0.25">
      <c r="B36" s="129"/>
      <c r="C36" s="63" t="s">
        <v>432</v>
      </c>
      <c r="D36" s="132"/>
      <c r="E36" s="132"/>
      <c r="F36" s="132"/>
    </row>
    <row r="37" spans="2:6" ht="15.75" customHeight="1" thickBot="1" x14ac:dyDescent="0.3">
      <c r="B37" s="129"/>
      <c r="C37" s="64" t="s">
        <v>433</v>
      </c>
      <c r="D37" s="115" t="s">
        <v>475</v>
      </c>
      <c r="E37" s="66"/>
      <c r="F37" s="66"/>
    </row>
    <row r="38" spans="2:6" ht="15.75" customHeight="1" thickBot="1" x14ac:dyDescent="0.3">
      <c r="B38" s="129"/>
      <c r="C38" s="64" t="s">
        <v>434</v>
      </c>
      <c r="D38" s="66"/>
      <c r="E38" s="67"/>
      <c r="F38" s="66"/>
    </row>
    <row r="39" spans="2:6" ht="15.75" customHeight="1" thickBot="1" x14ac:dyDescent="0.3">
      <c r="B39" s="130"/>
      <c r="C39" s="64" t="s">
        <v>435</v>
      </c>
      <c r="D39" s="68"/>
      <c r="E39" s="82"/>
      <c r="F39" s="66"/>
    </row>
    <row r="40" spans="2:6" ht="15.75" customHeight="1" thickBot="1" x14ac:dyDescent="0.25"/>
    <row r="41" spans="2:6" ht="29.1" customHeight="1" thickBot="1" x14ac:dyDescent="0.25">
      <c r="B41" s="70"/>
      <c r="C41" s="71" t="s">
        <v>437</v>
      </c>
    </row>
    <row r="42" spans="2:6" ht="31.5" customHeight="1" thickBot="1" x14ac:dyDescent="0.25">
      <c r="B42" s="72" t="s">
        <v>438</v>
      </c>
      <c r="C42" s="77" t="s">
        <v>32</v>
      </c>
    </row>
    <row r="43" spans="2:6" ht="15.75" customHeight="1" thickBot="1" x14ac:dyDescent="0.25">
      <c r="B43" s="72" t="s">
        <v>439</v>
      </c>
      <c r="C43" s="74" t="s">
        <v>476</v>
      </c>
    </row>
    <row r="44" spans="2:6" ht="15.75" customHeight="1" thickBot="1" x14ac:dyDescent="0.25">
      <c r="B44" s="72" t="s">
        <v>441</v>
      </c>
      <c r="C44" s="75">
        <v>6.8</v>
      </c>
    </row>
    <row r="45" spans="2:6" ht="15.75" customHeight="1" thickBot="1" x14ac:dyDescent="0.25">
      <c r="B45" s="72" t="s">
        <v>442</v>
      </c>
      <c r="C45" s="75">
        <v>4.0547945205479455E-3</v>
      </c>
      <c r="D45" s="76"/>
    </row>
    <row r="46" spans="2:6" ht="15.75" customHeight="1" thickBot="1" x14ac:dyDescent="0.25">
      <c r="B46" s="72" t="s">
        <v>443</v>
      </c>
      <c r="C46" s="75">
        <v>4.0547945205479455E-3</v>
      </c>
      <c r="D46" s="76"/>
    </row>
    <row r="47" spans="2:6" ht="15.75" customHeight="1" thickBot="1" x14ac:dyDescent="0.25">
      <c r="B47" s="72" t="s">
        <v>444</v>
      </c>
      <c r="C47" s="125">
        <v>45245</v>
      </c>
    </row>
    <row r="61" spans="12:12" ht="15.75" customHeight="1" x14ac:dyDescent="0.2">
      <c r="L61" s="3"/>
    </row>
    <row r="63" spans="12:12" ht="15.75" customHeight="1" x14ac:dyDescent="0.2">
      <c r="L63" s="3"/>
    </row>
    <row r="64" spans="12:12" ht="15.75" customHeight="1" x14ac:dyDescent="0.2">
      <c r="L64" s="3"/>
    </row>
    <row r="65" spans="12:16" ht="15.75" customHeight="1" x14ac:dyDescent="0.2">
      <c r="L65" s="3"/>
    </row>
    <row r="66" spans="12:16" ht="15.75" customHeight="1" x14ac:dyDescent="0.2">
      <c r="L66" s="3"/>
    </row>
    <row r="67" spans="12:16" ht="15.75" customHeight="1" x14ac:dyDescent="0.2">
      <c r="L67" s="3"/>
    </row>
    <row r="68" spans="12:16" ht="15.75" customHeight="1" x14ac:dyDescent="0.2">
      <c r="L68" s="5"/>
      <c r="M68" s="5"/>
      <c r="N68" s="6"/>
      <c r="O68" s="6"/>
      <c r="P68" s="5"/>
    </row>
    <row r="71" spans="12:16" ht="15.75" customHeight="1" x14ac:dyDescent="0.2">
      <c r="L71" s="7"/>
      <c r="M71" s="7"/>
      <c r="N71" s="7"/>
      <c r="O71" s="7"/>
      <c r="P71" s="7"/>
    </row>
    <row r="72" spans="12:16" ht="15.75" customHeight="1" x14ac:dyDescent="0.2">
      <c r="L72" s="7"/>
      <c r="M72" s="7"/>
      <c r="N72" s="7"/>
      <c r="O72" s="7"/>
      <c r="P72" s="7"/>
    </row>
    <row r="73" spans="12:16" ht="15.75" customHeight="1" x14ac:dyDescent="0.2">
      <c r="L73" s="7"/>
      <c r="M73" s="7"/>
      <c r="N73" s="7"/>
      <c r="O73" s="7"/>
      <c r="P73" s="7"/>
    </row>
    <row r="74" spans="12:16" ht="15.75" customHeight="1" x14ac:dyDescent="0.2">
      <c r="L74" s="7"/>
      <c r="M74" s="7"/>
      <c r="N74" s="7"/>
      <c r="O74" s="7"/>
      <c r="P74" s="7"/>
    </row>
    <row r="75" spans="12:16" ht="15.75" customHeight="1" x14ac:dyDescent="0.2">
      <c r="L75" s="7"/>
      <c r="M75" s="7"/>
      <c r="N75" s="7"/>
      <c r="O75" s="7"/>
      <c r="P75" s="7"/>
    </row>
    <row r="76" spans="12:16" ht="15.75" customHeight="1" x14ac:dyDescent="0.2">
      <c r="L76" s="7"/>
      <c r="M76" s="7"/>
      <c r="N76" s="7"/>
      <c r="O76" s="7"/>
      <c r="P76" s="7"/>
    </row>
    <row r="77" spans="12:16" ht="15.75" customHeight="1" x14ac:dyDescent="0.2">
      <c r="L77" s="7"/>
      <c r="M77" s="7"/>
      <c r="N77" s="7"/>
      <c r="O77" s="7"/>
      <c r="P77" s="7"/>
    </row>
    <row r="79" spans="12:16" ht="15.75" customHeight="1" x14ac:dyDescent="0.2">
      <c r="L79" s="3"/>
    </row>
  </sheetData>
  <mergeCells count="8">
    <mergeCell ref="C25:C28"/>
    <mergeCell ref="E25:E28"/>
    <mergeCell ref="D26:D27"/>
    <mergeCell ref="C34:F34"/>
    <mergeCell ref="B35:B39"/>
    <mergeCell ref="D35:D36"/>
    <mergeCell ref="E35:E36"/>
    <mergeCell ref="F35:F36"/>
  </mergeCells>
  <hyperlinks>
    <hyperlink ref="I1" location="'Sheet1'!A1" display="Index" xr:uid="{36010E84-BEB4-4BB9-A812-90064C8B864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6A7EB-94DC-4F0F-B81E-56391E1C46E9}">
  <dimension ref="B1:P117"/>
  <sheetViews>
    <sheetView workbookViewId="0"/>
  </sheetViews>
  <sheetFormatPr defaultColWidth="9.140625" defaultRowHeight="15.75" customHeight="1" x14ac:dyDescent="0.2"/>
  <cols>
    <col min="1" max="1" width="3.5703125" style="2" customWidth="1"/>
    <col min="2" max="2" width="50.42578125" style="9" customWidth="1"/>
    <col min="3" max="3" width="25.140625" style="9" customWidth="1"/>
    <col min="4" max="4" width="26.5703125" style="9" customWidth="1"/>
    <col min="5" max="5" width="24.425781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401</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110</v>
      </c>
      <c r="C8" s="24" t="s">
        <v>111</v>
      </c>
      <c r="D8" s="24" t="s">
        <v>50</v>
      </c>
      <c r="E8" s="25">
        <v>5500000</v>
      </c>
      <c r="F8" s="26">
        <v>5509.92</v>
      </c>
      <c r="G8" s="27">
        <v>3.7199999999999997E-2</v>
      </c>
      <c r="H8" s="28">
        <v>7.3284000000000002E-2</v>
      </c>
    </row>
    <row r="9" spans="2:9" ht="15.75" customHeight="1" x14ac:dyDescent="0.2">
      <c r="B9" s="24" t="s">
        <v>190</v>
      </c>
      <c r="C9" s="24" t="s">
        <v>191</v>
      </c>
      <c r="D9" s="24" t="s">
        <v>192</v>
      </c>
      <c r="E9" s="25">
        <v>500</v>
      </c>
      <c r="F9" s="26">
        <v>5267.3</v>
      </c>
      <c r="G9" s="27">
        <v>3.5499999999999997E-2</v>
      </c>
      <c r="H9" s="28">
        <v>8.8749999999999996E-2</v>
      </c>
    </row>
    <row r="10" spans="2:9" ht="15.75" customHeight="1" x14ac:dyDescent="0.2">
      <c r="B10" s="24" t="s">
        <v>193</v>
      </c>
      <c r="C10" s="24" t="s">
        <v>194</v>
      </c>
      <c r="D10" s="24" t="s">
        <v>62</v>
      </c>
      <c r="E10" s="25">
        <v>500</v>
      </c>
      <c r="F10" s="26">
        <v>5046.8900000000003</v>
      </c>
      <c r="G10" s="27">
        <v>3.4099999999999998E-2</v>
      </c>
      <c r="H10" s="28">
        <v>7.7200000000000005E-2</v>
      </c>
    </row>
    <row r="11" spans="2:9" ht="15.75" customHeight="1" x14ac:dyDescent="0.2">
      <c r="B11" s="24" t="s">
        <v>128</v>
      </c>
      <c r="C11" s="24" t="s">
        <v>129</v>
      </c>
      <c r="D11" s="24" t="s">
        <v>103</v>
      </c>
      <c r="E11" s="25">
        <v>500</v>
      </c>
      <c r="F11" s="26">
        <v>5014.79</v>
      </c>
      <c r="G11" s="27">
        <v>3.3799999999999997E-2</v>
      </c>
      <c r="H11" s="28">
        <v>7.1592000000000003E-2</v>
      </c>
    </row>
    <row r="12" spans="2:9" ht="15.75" customHeight="1" x14ac:dyDescent="0.2">
      <c r="B12" s="24" t="s">
        <v>195</v>
      </c>
      <c r="C12" s="24" t="s">
        <v>196</v>
      </c>
      <c r="D12" s="24" t="s">
        <v>62</v>
      </c>
      <c r="E12" s="25">
        <v>5000</v>
      </c>
      <c r="F12" s="26">
        <v>5009.83</v>
      </c>
      <c r="G12" s="27">
        <v>3.3799999999999997E-2</v>
      </c>
      <c r="H12" s="28">
        <v>7.7593999999999996E-2</v>
      </c>
    </row>
    <row r="13" spans="2:9" ht="15.75" customHeight="1" x14ac:dyDescent="0.2">
      <c r="B13" s="24" t="s">
        <v>197</v>
      </c>
      <c r="C13" s="24" t="s">
        <v>198</v>
      </c>
      <c r="D13" s="24" t="s">
        <v>62</v>
      </c>
      <c r="E13" s="25">
        <v>330</v>
      </c>
      <c r="F13" s="26">
        <v>3514.61</v>
      </c>
      <c r="G13" s="27">
        <v>2.3699999999999999E-2</v>
      </c>
      <c r="H13" s="28">
        <v>7.7700000000000005E-2</v>
      </c>
    </row>
    <row r="14" spans="2:9" ht="15.75" customHeight="1" x14ac:dyDescent="0.2">
      <c r="B14" s="24" t="s">
        <v>199</v>
      </c>
      <c r="C14" s="24" t="s">
        <v>200</v>
      </c>
      <c r="D14" s="24" t="s">
        <v>62</v>
      </c>
      <c r="E14" s="25">
        <v>250</v>
      </c>
      <c r="F14" s="26">
        <v>2715.62</v>
      </c>
      <c r="G14" s="27">
        <v>1.83E-2</v>
      </c>
      <c r="H14" s="28">
        <v>7.6550000000000007E-2</v>
      </c>
    </row>
    <row r="15" spans="2:9" ht="15.75" customHeight="1" x14ac:dyDescent="0.2">
      <c r="B15" s="24" t="s">
        <v>201</v>
      </c>
      <c r="C15" s="24" t="s">
        <v>202</v>
      </c>
      <c r="D15" s="24" t="s">
        <v>62</v>
      </c>
      <c r="E15" s="25">
        <v>250</v>
      </c>
      <c r="F15" s="26">
        <v>2694.73</v>
      </c>
      <c r="G15" s="27">
        <v>1.8200000000000001E-2</v>
      </c>
      <c r="H15" s="28">
        <v>8.0149999999999999E-2</v>
      </c>
    </row>
    <row r="16" spans="2:9" ht="15.75" customHeight="1" x14ac:dyDescent="0.2">
      <c r="B16" s="24" t="s">
        <v>203</v>
      </c>
      <c r="C16" s="24" t="s">
        <v>204</v>
      </c>
      <c r="D16" s="24" t="s">
        <v>62</v>
      </c>
      <c r="E16" s="25">
        <v>250</v>
      </c>
      <c r="F16" s="26">
        <v>2594.12</v>
      </c>
      <c r="G16" s="27">
        <v>1.7500000000000002E-2</v>
      </c>
      <c r="H16" s="28">
        <v>7.5250999999999998E-2</v>
      </c>
    </row>
    <row r="17" spans="2:8" ht="15.75" customHeight="1" x14ac:dyDescent="0.2">
      <c r="B17" s="24" t="s">
        <v>205</v>
      </c>
      <c r="C17" s="24" t="s">
        <v>206</v>
      </c>
      <c r="D17" s="24" t="s">
        <v>62</v>
      </c>
      <c r="E17" s="25">
        <v>250</v>
      </c>
      <c r="F17" s="26">
        <v>2532.0700000000002</v>
      </c>
      <c r="G17" s="27">
        <v>1.7100000000000001E-2</v>
      </c>
      <c r="H17" s="28">
        <v>7.7700000000000005E-2</v>
      </c>
    </row>
    <row r="18" spans="2:8" ht="15.75" customHeight="1" x14ac:dyDescent="0.2">
      <c r="B18" s="24" t="s">
        <v>207</v>
      </c>
      <c r="C18" s="24" t="s">
        <v>208</v>
      </c>
      <c r="D18" s="24" t="s">
        <v>50</v>
      </c>
      <c r="E18" s="25">
        <v>2500000</v>
      </c>
      <c r="F18" s="26">
        <v>2526.7800000000002</v>
      </c>
      <c r="G18" s="27">
        <v>1.7100000000000001E-2</v>
      </c>
      <c r="H18" s="28">
        <v>7.6704999999999995E-2</v>
      </c>
    </row>
    <row r="19" spans="2:8" ht="15.75" customHeight="1" x14ac:dyDescent="0.2">
      <c r="B19" s="24" t="s">
        <v>209</v>
      </c>
      <c r="C19" s="24" t="s">
        <v>210</v>
      </c>
      <c r="D19" s="24" t="s">
        <v>50</v>
      </c>
      <c r="E19" s="25">
        <v>2500000</v>
      </c>
      <c r="F19" s="26">
        <v>2506.4299999999998</v>
      </c>
      <c r="G19" s="27">
        <v>1.6899999999999998E-2</v>
      </c>
      <c r="H19" s="28">
        <v>7.6687000000000005E-2</v>
      </c>
    </row>
    <row r="20" spans="2:8" ht="15.75" customHeight="1" x14ac:dyDescent="0.2">
      <c r="B20" s="24" t="s">
        <v>211</v>
      </c>
      <c r="C20" s="24" t="s">
        <v>212</v>
      </c>
      <c r="D20" s="24" t="s">
        <v>62</v>
      </c>
      <c r="E20" s="25">
        <v>250</v>
      </c>
      <c r="F20" s="26">
        <v>2502.9499999999998</v>
      </c>
      <c r="G20" s="27">
        <v>1.6899999999999998E-2</v>
      </c>
      <c r="H20" s="28">
        <v>7.7836000000000002E-2</v>
      </c>
    </row>
    <row r="21" spans="2:8" ht="15.75" customHeight="1" x14ac:dyDescent="0.2">
      <c r="B21" s="24" t="s">
        <v>213</v>
      </c>
      <c r="C21" s="24" t="s">
        <v>214</v>
      </c>
      <c r="D21" s="24" t="s">
        <v>62</v>
      </c>
      <c r="E21" s="25">
        <v>250</v>
      </c>
      <c r="F21" s="26">
        <v>2500.9</v>
      </c>
      <c r="G21" s="27">
        <v>1.6899999999999998E-2</v>
      </c>
      <c r="H21" s="28">
        <v>7.6600000000000001E-2</v>
      </c>
    </row>
    <row r="22" spans="2:8" ht="15.75" customHeight="1" x14ac:dyDescent="0.2">
      <c r="B22" s="24" t="s">
        <v>215</v>
      </c>
      <c r="C22" s="24" t="s">
        <v>216</v>
      </c>
      <c r="D22" s="24" t="s">
        <v>50</v>
      </c>
      <c r="E22" s="25">
        <v>2500000</v>
      </c>
      <c r="F22" s="26">
        <v>2490.1799999999998</v>
      </c>
      <c r="G22" s="27">
        <v>1.6799999999999999E-2</v>
      </c>
      <c r="H22" s="28">
        <v>7.6646000000000006E-2</v>
      </c>
    </row>
    <row r="23" spans="2:8" ht="15.75" customHeight="1" x14ac:dyDescent="0.2">
      <c r="B23" s="24" t="s">
        <v>217</v>
      </c>
      <c r="C23" s="24" t="s">
        <v>218</v>
      </c>
      <c r="D23" s="24" t="s">
        <v>62</v>
      </c>
      <c r="E23" s="25">
        <v>1500</v>
      </c>
      <c r="F23" s="26">
        <v>1580.56</v>
      </c>
      <c r="G23" s="27">
        <v>1.0699999999999999E-2</v>
      </c>
      <c r="H23" s="28">
        <v>7.7200000000000005E-2</v>
      </c>
    </row>
    <row r="24" spans="2:8" ht="15.75" customHeight="1" x14ac:dyDescent="0.2">
      <c r="B24" s="23" t="s">
        <v>69</v>
      </c>
      <c r="C24" s="23"/>
      <c r="D24" s="23"/>
      <c r="E24" s="29"/>
      <c r="F24" s="30">
        <v>54007.68</v>
      </c>
      <c r="G24" s="31">
        <v>0.36449999999999999</v>
      </c>
      <c r="H24" s="32"/>
    </row>
    <row r="25" spans="2:8" ht="15.75" customHeight="1" x14ac:dyDescent="0.2">
      <c r="B25" s="24"/>
      <c r="C25" s="24"/>
      <c r="D25" s="24"/>
      <c r="E25" s="25"/>
      <c r="F25" s="26"/>
      <c r="G25" s="27"/>
      <c r="H25" s="28"/>
    </row>
    <row r="26" spans="2:8" ht="15.75" customHeight="1" x14ac:dyDescent="0.2">
      <c r="B26" s="23" t="s">
        <v>70</v>
      </c>
      <c r="C26" s="24"/>
      <c r="D26" s="24"/>
      <c r="E26" s="25"/>
      <c r="F26" s="26"/>
      <c r="G26" s="27"/>
      <c r="H26" s="28"/>
    </row>
    <row r="27" spans="2:8" ht="15.75" customHeight="1" x14ac:dyDescent="0.2">
      <c r="B27" s="23" t="s">
        <v>69</v>
      </c>
      <c r="C27" s="24"/>
      <c r="D27" s="24"/>
      <c r="E27" s="25"/>
      <c r="F27" s="33" t="s">
        <v>71</v>
      </c>
      <c r="G27" s="34" t="s">
        <v>71</v>
      </c>
      <c r="H27" s="28"/>
    </row>
    <row r="28" spans="2:8" ht="15.75" customHeight="1" x14ac:dyDescent="0.2">
      <c r="B28" s="24"/>
      <c r="C28" s="24"/>
      <c r="D28" s="24"/>
      <c r="E28" s="25"/>
      <c r="F28" s="26"/>
      <c r="G28" s="27"/>
      <c r="H28" s="28"/>
    </row>
    <row r="29" spans="2:8" ht="15.75" customHeight="1" x14ac:dyDescent="0.2">
      <c r="B29" s="23" t="s">
        <v>72</v>
      </c>
      <c r="C29" s="24"/>
      <c r="D29" s="24"/>
      <c r="E29" s="25"/>
      <c r="F29" s="26"/>
      <c r="G29" s="27"/>
      <c r="H29" s="28"/>
    </row>
    <row r="30" spans="2:8" ht="15.75" customHeight="1" x14ac:dyDescent="0.2">
      <c r="B30" s="23" t="s">
        <v>69</v>
      </c>
      <c r="C30" s="24"/>
      <c r="D30" s="24"/>
      <c r="E30" s="25"/>
      <c r="F30" s="33" t="s">
        <v>71</v>
      </c>
      <c r="G30" s="34" t="s">
        <v>71</v>
      </c>
      <c r="H30" s="28"/>
    </row>
    <row r="31" spans="2:8" ht="15.75" customHeight="1" x14ac:dyDescent="0.2">
      <c r="B31" s="24"/>
      <c r="C31" s="24"/>
      <c r="D31" s="24"/>
      <c r="E31" s="25"/>
      <c r="F31" s="26"/>
      <c r="G31" s="27"/>
      <c r="H31" s="28"/>
    </row>
    <row r="32" spans="2:8" ht="15.75" customHeight="1" x14ac:dyDescent="0.2">
      <c r="B32" s="35" t="s">
        <v>73</v>
      </c>
      <c r="C32" s="35"/>
      <c r="D32" s="35"/>
      <c r="E32" s="36"/>
      <c r="F32" s="30">
        <v>54007.68</v>
      </c>
      <c r="G32" s="31">
        <v>0.36449999999999999</v>
      </c>
      <c r="H32" s="32"/>
    </row>
    <row r="33" spans="2:8" ht="15.75" customHeight="1" x14ac:dyDescent="0.2">
      <c r="B33" s="24"/>
      <c r="C33" s="24"/>
      <c r="D33" s="24"/>
      <c r="E33" s="25"/>
      <c r="F33" s="26"/>
      <c r="G33" s="27"/>
      <c r="H33" s="28"/>
    </row>
    <row r="34" spans="2:8" ht="15.75" customHeight="1" x14ac:dyDescent="0.2">
      <c r="B34" s="23" t="s">
        <v>140</v>
      </c>
      <c r="C34" s="24"/>
      <c r="D34" s="24"/>
      <c r="E34" s="25"/>
      <c r="F34" s="26"/>
      <c r="G34" s="27"/>
      <c r="H34" s="28"/>
    </row>
    <row r="35" spans="2:8" ht="15.75" customHeight="1" x14ac:dyDescent="0.2">
      <c r="B35" s="24"/>
      <c r="C35" s="24"/>
      <c r="D35" s="24"/>
      <c r="E35" s="25"/>
      <c r="F35" s="26"/>
      <c r="G35" s="27"/>
      <c r="H35" s="28"/>
    </row>
    <row r="36" spans="2:8" ht="15.75" customHeight="1" x14ac:dyDescent="0.2">
      <c r="B36" s="23" t="s">
        <v>141</v>
      </c>
      <c r="C36" s="24"/>
      <c r="D36" s="24"/>
      <c r="E36" s="25"/>
      <c r="F36" s="26"/>
      <c r="G36" s="27"/>
      <c r="H36" s="28"/>
    </row>
    <row r="37" spans="2:8" ht="15.75" customHeight="1" x14ac:dyDescent="0.2">
      <c r="B37" s="24" t="s">
        <v>219</v>
      </c>
      <c r="C37" s="24" t="s">
        <v>220</v>
      </c>
      <c r="D37" s="24" t="s">
        <v>144</v>
      </c>
      <c r="E37" s="25">
        <v>1500</v>
      </c>
      <c r="F37" s="26">
        <v>7323.32</v>
      </c>
      <c r="G37" s="27">
        <v>4.9399999999999999E-2</v>
      </c>
      <c r="H37" s="28">
        <v>7.4000999999999997E-2</v>
      </c>
    </row>
    <row r="38" spans="2:8" ht="15.75" customHeight="1" x14ac:dyDescent="0.2">
      <c r="B38" s="24" t="s">
        <v>221</v>
      </c>
      <c r="C38" s="24" t="s">
        <v>222</v>
      </c>
      <c r="D38" s="24" t="s">
        <v>144</v>
      </c>
      <c r="E38" s="25">
        <v>1000</v>
      </c>
      <c r="F38" s="26">
        <v>4981.55</v>
      </c>
      <c r="G38" s="27">
        <v>3.3599999999999998E-2</v>
      </c>
      <c r="H38" s="28">
        <v>7.1149000000000004E-2</v>
      </c>
    </row>
    <row r="39" spans="2:8" ht="15.75" customHeight="1" x14ac:dyDescent="0.2">
      <c r="B39" s="24" t="s">
        <v>223</v>
      </c>
      <c r="C39" s="24" t="s">
        <v>224</v>
      </c>
      <c r="D39" s="24" t="s">
        <v>144</v>
      </c>
      <c r="E39" s="25">
        <v>1000</v>
      </c>
      <c r="F39" s="26">
        <v>4924.8900000000003</v>
      </c>
      <c r="G39" s="27">
        <v>3.32E-2</v>
      </c>
      <c r="H39" s="28">
        <v>7.2299000000000002E-2</v>
      </c>
    </row>
    <row r="40" spans="2:8" ht="15.75" customHeight="1" x14ac:dyDescent="0.2">
      <c r="B40" s="24" t="s">
        <v>225</v>
      </c>
      <c r="C40" s="24" t="s">
        <v>226</v>
      </c>
      <c r="D40" s="24" t="s">
        <v>144</v>
      </c>
      <c r="E40" s="25">
        <v>1000</v>
      </c>
      <c r="F40" s="26">
        <v>4755.04</v>
      </c>
      <c r="G40" s="27">
        <v>3.2099999999999997E-2</v>
      </c>
      <c r="H40" s="28">
        <v>7.6749999999999999E-2</v>
      </c>
    </row>
    <row r="41" spans="2:8" ht="15.75" customHeight="1" x14ac:dyDescent="0.2">
      <c r="B41" s="24" t="s">
        <v>227</v>
      </c>
      <c r="C41" s="24" t="s">
        <v>228</v>
      </c>
      <c r="D41" s="24" t="s">
        <v>144</v>
      </c>
      <c r="E41" s="25">
        <v>1000</v>
      </c>
      <c r="F41" s="26">
        <v>4692.8100000000004</v>
      </c>
      <c r="G41" s="27">
        <v>3.1699999999999999E-2</v>
      </c>
      <c r="H41" s="28">
        <v>7.7575000000000005E-2</v>
      </c>
    </row>
    <row r="42" spans="2:8" ht="15.75" customHeight="1" x14ac:dyDescent="0.2">
      <c r="B42" s="24" t="s">
        <v>145</v>
      </c>
      <c r="C42" s="24" t="s">
        <v>146</v>
      </c>
      <c r="D42" s="24" t="s">
        <v>144</v>
      </c>
      <c r="E42" s="25">
        <v>1000</v>
      </c>
      <c r="F42" s="26">
        <v>4658.04</v>
      </c>
      <c r="G42" s="27">
        <v>3.1399999999999997E-2</v>
      </c>
      <c r="H42" s="28">
        <v>7.6999999999999999E-2</v>
      </c>
    </row>
    <row r="43" spans="2:8" ht="15.75" customHeight="1" x14ac:dyDescent="0.2">
      <c r="B43" s="24" t="s">
        <v>229</v>
      </c>
      <c r="C43" s="24" t="s">
        <v>230</v>
      </c>
      <c r="D43" s="24" t="s">
        <v>231</v>
      </c>
      <c r="E43" s="25">
        <v>500</v>
      </c>
      <c r="F43" s="26">
        <v>2468.4</v>
      </c>
      <c r="G43" s="27">
        <v>1.67E-2</v>
      </c>
      <c r="H43" s="28">
        <v>7.3025000000000007E-2</v>
      </c>
    </row>
    <row r="44" spans="2:8" ht="15.75" customHeight="1" x14ac:dyDescent="0.2">
      <c r="B44" s="24" t="s">
        <v>232</v>
      </c>
      <c r="C44" s="24" t="s">
        <v>233</v>
      </c>
      <c r="D44" s="24" t="s">
        <v>231</v>
      </c>
      <c r="E44" s="25">
        <v>500</v>
      </c>
      <c r="F44" s="26">
        <v>2444.9499999999998</v>
      </c>
      <c r="G44" s="27">
        <v>1.6500000000000001E-2</v>
      </c>
      <c r="H44" s="28">
        <v>7.3373999999999995E-2</v>
      </c>
    </row>
    <row r="45" spans="2:8" ht="15.75" customHeight="1" x14ac:dyDescent="0.2">
      <c r="B45" s="24" t="s">
        <v>142</v>
      </c>
      <c r="C45" s="24" t="s">
        <v>234</v>
      </c>
      <c r="D45" s="24" t="s">
        <v>144</v>
      </c>
      <c r="E45" s="25">
        <v>500</v>
      </c>
      <c r="F45" s="26">
        <v>2423.65</v>
      </c>
      <c r="G45" s="27">
        <v>1.6400000000000001E-2</v>
      </c>
      <c r="H45" s="28">
        <v>7.5150999999999996E-2</v>
      </c>
    </row>
    <row r="46" spans="2:8" ht="15.75" customHeight="1" x14ac:dyDescent="0.2">
      <c r="B46" s="24" t="s">
        <v>142</v>
      </c>
      <c r="C46" s="24" t="s">
        <v>235</v>
      </c>
      <c r="D46" s="24" t="s">
        <v>144</v>
      </c>
      <c r="E46" s="25">
        <v>500</v>
      </c>
      <c r="F46" s="26">
        <v>2413.06</v>
      </c>
      <c r="G46" s="27">
        <v>1.6299999999999999E-2</v>
      </c>
      <c r="H46" s="28">
        <v>7.5148999999999994E-2</v>
      </c>
    </row>
    <row r="47" spans="2:8" ht="15.75" customHeight="1" x14ac:dyDescent="0.2">
      <c r="B47" s="24" t="s">
        <v>225</v>
      </c>
      <c r="C47" s="24" t="s">
        <v>236</v>
      </c>
      <c r="D47" s="24" t="s">
        <v>144</v>
      </c>
      <c r="E47" s="25">
        <v>500</v>
      </c>
      <c r="F47" s="26">
        <v>2394.92</v>
      </c>
      <c r="G47" s="27">
        <v>1.6199999999999999E-2</v>
      </c>
      <c r="H47" s="28">
        <v>7.5899999999999995E-2</v>
      </c>
    </row>
    <row r="48" spans="2:8" ht="15.75" customHeight="1" x14ac:dyDescent="0.2">
      <c r="B48" s="24" t="s">
        <v>237</v>
      </c>
      <c r="C48" s="24" t="s">
        <v>238</v>
      </c>
      <c r="D48" s="24" t="s">
        <v>144</v>
      </c>
      <c r="E48" s="25">
        <v>500</v>
      </c>
      <c r="F48" s="26">
        <v>2391.11</v>
      </c>
      <c r="G48" s="27">
        <v>1.61E-2</v>
      </c>
      <c r="H48" s="28">
        <v>7.6249999999999998E-2</v>
      </c>
    </row>
    <row r="49" spans="2:8" ht="15.75" customHeight="1" x14ac:dyDescent="0.2">
      <c r="B49" s="24" t="s">
        <v>142</v>
      </c>
      <c r="C49" s="24" t="s">
        <v>143</v>
      </c>
      <c r="D49" s="24" t="s">
        <v>144</v>
      </c>
      <c r="E49" s="25">
        <v>500</v>
      </c>
      <c r="F49" s="26">
        <v>2331.4699999999998</v>
      </c>
      <c r="G49" s="27">
        <v>1.5699999999999999E-2</v>
      </c>
      <c r="H49" s="28">
        <v>7.6700000000000004E-2</v>
      </c>
    </row>
    <row r="50" spans="2:8" ht="15.75" customHeight="1" x14ac:dyDescent="0.2">
      <c r="B50" s="23" t="s">
        <v>69</v>
      </c>
      <c r="C50" s="23"/>
      <c r="D50" s="23"/>
      <c r="E50" s="29"/>
      <c r="F50" s="30">
        <v>48203.21</v>
      </c>
      <c r="G50" s="31">
        <v>0.32529999999999998</v>
      </c>
      <c r="H50" s="32"/>
    </row>
    <row r="51" spans="2:8" ht="15.75" customHeight="1" x14ac:dyDescent="0.2">
      <c r="B51" s="24"/>
      <c r="C51" s="24"/>
      <c r="D51" s="24"/>
      <c r="E51" s="25"/>
      <c r="F51" s="26"/>
      <c r="G51" s="27"/>
      <c r="H51" s="28"/>
    </row>
    <row r="52" spans="2:8" ht="15.75" customHeight="1" x14ac:dyDescent="0.2">
      <c r="B52" s="23" t="s">
        <v>239</v>
      </c>
      <c r="C52" s="24"/>
      <c r="D52" s="24"/>
      <c r="E52" s="25"/>
      <c r="F52" s="26"/>
      <c r="G52" s="27"/>
      <c r="H52" s="28"/>
    </row>
    <row r="53" spans="2:8" ht="15.75" customHeight="1" x14ac:dyDescent="0.2">
      <c r="B53" s="24" t="s">
        <v>240</v>
      </c>
      <c r="C53" s="24" t="s">
        <v>241</v>
      </c>
      <c r="D53" s="24" t="s">
        <v>144</v>
      </c>
      <c r="E53" s="25">
        <v>2500</v>
      </c>
      <c r="F53" s="26">
        <v>12480.31</v>
      </c>
      <c r="G53" s="27">
        <v>8.4199999999999997E-2</v>
      </c>
      <c r="H53" s="28">
        <v>7.1996000000000004E-2</v>
      </c>
    </row>
    <row r="54" spans="2:8" ht="15.75" customHeight="1" x14ac:dyDescent="0.2">
      <c r="B54" s="24" t="s">
        <v>242</v>
      </c>
      <c r="C54" s="24" t="s">
        <v>243</v>
      </c>
      <c r="D54" s="24" t="s">
        <v>144</v>
      </c>
      <c r="E54" s="25">
        <v>1300</v>
      </c>
      <c r="F54" s="26">
        <v>6179.76</v>
      </c>
      <c r="G54" s="27">
        <v>4.1700000000000001E-2</v>
      </c>
      <c r="H54" s="28">
        <v>7.7201000000000006E-2</v>
      </c>
    </row>
    <row r="55" spans="2:8" ht="15.75" customHeight="1" x14ac:dyDescent="0.2">
      <c r="B55" s="24" t="s">
        <v>244</v>
      </c>
      <c r="C55" s="24" t="s">
        <v>245</v>
      </c>
      <c r="D55" s="24" t="s">
        <v>144</v>
      </c>
      <c r="E55" s="25">
        <v>1000</v>
      </c>
      <c r="F55" s="26">
        <v>4867.8100000000004</v>
      </c>
      <c r="G55" s="27">
        <v>3.2899999999999999E-2</v>
      </c>
      <c r="H55" s="28">
        <v>8.2599000000000006E-2</v>
      </c>
    </row>
    <row r="56" spans="2:8" ht="15.75" customHeight="1" x14ac:dyDescent="0.2">
      <c r="B56" s="24" t="s">
        <v>246</v>
      </c>
      <c r="C56" s="24" t="s">
        <v>247</v>
      </c>
      <c r="D56" s="24" t="s">
        <v>144</v>
      </c>
      <c r="E56" s="25">
        <v>500</v>
      </c>
      <c r="F56" s="26">
        <v>2499.48</v>
      </c>
      <c r="G56" s="27">
        <v>1.6899999999999998E-2</v>
      </c>
      <c r="H56" s="28">
        <v>7.6300999999999994E-2</v>
      </c>
    </row>
    <row r="57" spans="2:8" ht="15.75" customHeight="1" x14ac:dyDescent="0.2">
      <c r="B57" s="24" t="s">
        <v>248</v>
      </c>
      <c r="C57" s="24" t="s">
        <v>249</v>
      </c>
      <c r="D57" s="24" t="s">
        <v>231</v>
      </c>
      <c r="E57" s="25">
        <v>500</v>
      </c>
      <c r="F57" s="26">
        <v>2449.5500000000002</v>
      </c>
      <c r="G57" s="27">
        <v>1.6500000000000001E-2</v>
      </c>
      <c r="H57" s="28">
        <v>7.9136999999999999E-2</v>
      </c>
    </row>
    <row r="58" spans="2:8" ht="15.75" customHeight="1" x14ac:dyDescent="0.2">
      <c r="B58" s="24" t="s">
        <v>250</v>
      </c>
      <c r="C58" s="24" t="s">
        <v>251</v>
      </c>
      <c r="D58" s="24" t="s">
        <v>144</v>
      </c>
      <c r="E58" s="25">
        <v>500</v>
      </c>
      <c r="F58" s="26">
        <v>2438.98</v>
      </c>
      <c r="G58" s="27">
        <v>1.6500000000000001E-2</v>
      </c>
      <c r="H58" s="28">
        <v>7.8049999999999994E-2</v>
      </c>
    </row>
    <row r="59" spans="2:8" ht="15.75" customHeight="1" x14ac:dyDescent="0.2">
      <c r="B59" s="24" t="s">
        <v>252</v>
      </c>
      <c r="C59" s="24" t="s">
        <v>253</v>
      </c>
      <c r="D59" s="24" t="s">
        <v>144</v>
      </c>
      <c r="E59" s="25">
        <v>500</v>
      </c>
      <c r="F59" s="26">
        <v>2421.4499999999998</v>
      </c>
      <c r="G59" s="27">
        <v>1.6299999999999999E-2</v>
      </c>
      <c r="H59" s="28">
        <v>7.7898999999999996E-2</v>
      </c>
    </row>
    <row r="60" spans="2:8" ht="15.75" customHeight="1" x14ac:dyDescent="0.2">
      <c r="B60" s="24" t="s">
        <v>250</v>
      </c>
      <c r="C60" s="24" t="s">
        <v>254</v>
      </c>
      <c r="D60" s="24" t="s">
        <v>144</v>
      </c>
      <c r="E60" s="25">
        <v>500</v>
      </c>
      <c r="F60" s="26">
        <v>2416.83</v>
      </c>
      <c r="G60" s="27">
        <v>1.6299999999999999E-2</v>
      </c>
      <c r="H60" s="28">
        <v>7.9001000000000002E-2</v>
      </c>
    </row>
    <row r="61" spans="2:8" ht="15.75" customHeight="1" x14ac:dyDescent="0.2">
      <c r="B61" s="24" t="s">
        <v>252</v>
      </c>
      <c r="C61" s="24" t="s">
        <v>255</v>
      </c>
      <c r="D61" s="24" t="s">
        <v>144</v>
      </c>
      <c r="E61" s="25">
        <v>500</v>
      </c>
      <c r="F61" s="26">
        <v>2404.06</v>
      </c>
      <c r="G61" s="27">
        <v>1.6199999999999999E-2</v>
      </c>
      <c r="H61" s="28">
        <v>7.7899999999999997E-2</v>
      </c>
    </row>
    <row r="62" spans="2:8" ht="15.75" customHeight="1" x14ac:dyDescent="0.2">
      <c r="B62" s="23" t="s">
        <v>69</v>
      </c>
      <c r="C62" s="23"/>
      <c r="D62" s="23"/>
      <c r="E62" s="29"/>
      <c r="F62" s="30">
        <v>38158.230000000003</v>
      </c>
      <c r="G62" s="31">
        <v>0.25750000000000001</v>
      </c>
      <c r="H62" s="32"/>
    </row>
    <row r="63" spans="2:8" ht="15.75" customHeight="1" x14ac:dyDescent="0.2">
      <c r="B63" s="24"/>
      <c r="C63" s="24"/>
      <c r="D63" s="24"/>
      <c r="E63" s="25"/>
      <c r="F63" s="26"/>
      <c r="G63" s="27"/>
      <c r="H63" s="28"/>
    </row>
    <row r="64" spans="2:8" ht="15.75" customHeight="1" x14ac:dyDescent="0.2">
      <c r="B64" s="23" t="s">
        <v>177</v>
      </c>
      <c r="C64" s="24"/>
      <c r="D64" s="24"/>
      <c r="E64" s="25"/>
      <c r="F64" s="26"/>
      <c r="G64" s="27"/>
      <c r="H64" s="28"/>
    </row>
    <row r="65" spans="2:16" ht="15.75" customHeight="1" x14ac:dyDescent="0.2">
      <c r="B65" s="24" t="s">
        <v>256</v>
      </c>
      <c r="C65" s="24" t="s">
        <v>257</v>
      </c>
      <c r="D65" s="24" t="s">
        <v>50</v>
      </c>
      <c r="E65" s="25">
        <v>2500000</v>
      </c>
      <c r="F65" s="26">
        <v>2477.02</v>
      </c>
      <c r="G65" s="27">
        <v>1.67E-2</v>
      </c>
      <c r="H65" s="28">
        <v>6.9125000000000006E-2</v>
      </c>
    </row>
    <row r="66" spans="2:16" ht="15.75" customHeight="1" x14ac:dyDescent="0.2">
      <c r="B66" s="24" t="s">
        <v>258</v>
      </c>
      <c r="C66" s="24" t="s">
        <v>259</v>
      </c>
      <c r="D66" s="24" t="s">
        <v>50</v>
      </c>
      <c r="E66" s="25">
        <v>2000000</v>
      </c>
      <c r="F66" s="26">
        <v>1979.05</v>
      </c>
      <c r="G66" s="27">
        <v>1.34E-2</v>
      </c>
      <c r="H66" s="28">
        <v>6.8997000000000003E-2</v>
      </c>
    </row>
    <row r="67" spans="2:16" ht="15.75" customHeight="1" x14ac:dyDescent="0.2">
      <c r="B67" s="23" t="s">
        <v>69</v>
      </c>
      <c r="C67" s="23"/>
      <c r="D67" s="23"/>
      <c r="E67" s="29"/>
      <c r="F67" s="30">
        <v>4456.07</v>
      </c>
      <c r="G67" s="31">
        <v>3.0099999999999998E-2</v>
      </c>
      <c r="H67" s="32"/>
    </row>
    <row r="68" spans="2:16" ht="15.75" customHeight="1" x14ac:dyDescent="0.2">
      <c r="B68" s="24"/>
      <c r="C68" s="24"/>
      <c r="D68" s="24"/>
      <c r="E68" s="25"/>
      <c r="F68" s="26"/>
      <c r="G68" s="27"/>
      <c r="H68" s="28"/>
      <c r="L68" s="3"/>
    </row>
    <row r="69" spans="2:16" ht="15.75" customHeight="1" x14ac:dyDescent="0.2">
      <c r="B69" s="35" t="s">
        <v>73</v>
      </c>
      <c r="C69" s="35"/>
      <c r="D69" s="35"/>
      <c r="E69" s="36"/>
      <c r="F69" s="30">
        <v>90817.51</v>
      </c>
      <c r="G69" s="31">
        <v>0.6129</v>
      </c>
      <c r="H69" s="32"/>
    </row>
    <row r="70" spans="2:16" ht="15.75" customHeight="1" x14ac:dyDescent="0.2">
      <c r="B70" s="24"/>
      <c r="C70" s="24"/>
      <c r="D70" s="24"/>
      <c r="E70" s="25"/>
      <c r="F70" s="26"/>
      <c r="G70" s="27"/>
      <c r="H70" s="28"/>
      <c r="L70" s="3"/>
    </row>
    <row r="71" spans="2:16" ht="15.75" customHeight="1" x14ac:dyDescent="0.2">
      <c r="B71" s="24"/>
      <c r="C71" s="24"/>
      <c r="D71" s="24"/>
      <c r="E71" s="25"/>
      <c r="F71" s="26"/>
      <c r="G71" s="27"/>
      <c r="H71" s="28"/>
      <c r="L71" s="3"/>
    </row>
    <row r="72" spans="2:16" ht="15.75" customHeight="1" x14ac:dyDescent="0.2">
      <c r="B72" s="23" t="s">
        <v>74</v>
      </c>
      <c r="C72" s="24"/>
      <c r="D72" s="24"/>
      <c r="E72" s="25"/>
      <c r="F72" s="26"/>
      <c r="G72" s="27"/>
      <c r="H72" s="28"/>
      <c r="L72" s="3"/>
    </row>
    <row r="73" spans="2:16" ht="15.75" customHeight="1" x14ac:dyDescent="0.2">
      <c r="B73" s="23" t="s">
        <v>500</v>
      </c>
      <c r="C73" s="24"/>
      <c r="D73" s="24"/>
      <c r="E73" s="25"/>
      <c r="F73" s="26"/>
      <c r="G73" s="27"/>
      <c r="H73" s="28"/>
      <c r="L73" s="3"/>
    </row>
    <row r="74" spans="2:16" ht="15.75" customHeight="1" x14ac:dyDescent="0.2">
      <c r="B74" s="24" t="s">
        <v>75</v>
      </c>
      <c r="C74" s="24" t="s">
        <v>76</v>
      </c>
      <c r="D74" s="24"/>
      <c r="E74" s="25">
        <v>1778.711</v>
      </c>
      <c r="F74" s="26">
        <v>178.37</v>
      </c>
      <c r="G74" s="27">
        <v>1.1999999999999999E-3</v>
      </c>
      <c r="H74" s="28"/>
      <c r="L74" s="3"/>
    </row>
    <row r="75" spans="2:16" ht="15.75" customHeight="1" x14ac:dyDescent="0.2">
      <c r="B75" s="24"/>
      <c r="C75" s="24"/>
      <c r="D75" s="24"/>
      <c r="E75" s="25"/>
      <c r="F75" s="26"/>
      <c r="G75" s="27"/>
      <c r="H75" s="28"/>
      <c r="L75" s="5"/>
      <c r="M75" s="5"/>
      <c r="N75" s="6"/>
      <c r="O75" s="6"/>
      <c r="P75" s="5"/>
    </row>
    <row r="76" spans="2:16" ht="15.75" customHeight="1" x14ac:dyDescent="0.2">
      <c r="B76" s="35" t="s">
        <v>73</v>
      </c>
      <c r="C76" s="35"/>
      <c r="D76" s="35"/>
      <c r="E76" s="36"/>
      <c r="F76" s="30">
        <v>178.37</v>
      </c>
      <c r="G76" s="31">
        <v>1.1999999999999999E-3</v>
      </c>
      <c r="H76" s="32"/>
    </row>
    <row r="77" spans="2:16" ht="15.75" customHeight="1" x14ac:dyDescent="0.2">
      <c r="B77" s="24"/>
      <c r="C77" s="24"/>
      <c r="D77" s="24"/>
      <c r="E77" s="25"/>
      <c r="F77" s="26"/>
      <c r="G77" s="27"/>
      <c r="H77" s="28"/>
    </row>
    <row r="78" spans="2:16" ht="15.75" customHeight="1" x14ac:dyDescent="0.2">
      <c r="B78" s="23" t="s">
        <v>77</v>
      </c>
      <c r="C78" s="24"/>
      <c r="D78" s="24"/>
      <c r="E78" s="25"/>
      <c r="F78" s="26"/>
      <c r="G78" s="27"/>
      <c r="H78" s="28"/>
      <c r="L78" s="7"/>
      <c r="M78" s="7"/>
      <c r="N78" s="7"/>
      <c r="O78" s="7"/>
      <c r="P78" s="7"/>
    </row>
    <row r="79" spans="2:16" ht="15.75" customHeight="1" x14ac:dyDescent="0.2">
      <c r="B79" s="24" t="s">
        <v>78</v>
      </c>
      <c r="C79" s="24"/>
      <c r="D79" s="24"/>
      <c r="E79" s="25"/>
      <c r="F79" s="26">
        <v>3250.77</v>
      </c>
      <c r="G79" s="27">
        <v>2.1899999999999999E-2</v>
      </c>
      <c r="H79" s="28"/>
      <c r="L79" s="7"/>
      <c r="M79" s="7"/>
      <c r="N79" s="7"/>
      <c r="O79" s="7"/>
      <c r="P79" s="7"/>
    </row>
    <row r="80" spans="2:16" ht="15.75" customHeight="1" x14ac:dyDescent="0.2">
      <c r="B80" s="23" t="s">
        <v>69</v>
      </c>
      <c r="C80" s="23"/>
      <c r="D80" s="23"/>
      <c r="E80" s="29"/>
      <c r="F80" s="30">
        <v>3250.77</v>
      </c>
      <c r="G80" s="31">
        <v>2.1899999999999999E-2</v>
      </c>
      <c r="H80" s="32"/>
      <c r="L80" s="7"/>
      <c r="M80" s="7"/>
      <c r="N80" s="7"/>
      <c r="O80" s="7"/>
      <c r="P80" s="7"/>
    </row>
    <row r="81" spans="2:16" ht="15.75" customHeight="1" x14ac:dyDescent="0.2">
      <c r="B81" s="24"/>
      <c r="C81" s="24"/>
      <c r="D81" s="24"/>
      <c r="E81" s="25"/>
      <c r="F81" s="26"/>
      <c r="G81" s="27"/>
      <c r="H81" s="28"/>
      <c r="L81" s="7"/>
      <c r="M81" s="7"/>
      <c r="N81" s="7"/>
      <c r="O81" s="7"/>
      <c r="P81" s="7"/>
    </row>
    <row r="82" spans="2:16" ht="15.75" customHeight="1" x14ac:dyDescent="0.2">
      <c r="B82" s="35" t="s">
        <v>73</v>
      </c>
      <c r="C82" s="35"/>
      <c r="D82" s="35"/>
      <c r="E82" s="36"/>
      <c r="F82" s="30">
        <v>3250.77</v>
      </c>
      <c r="G82" s="31">
        <v>2.1899999999999999E-2</v>
      </c>
      <c r="H82" s="32"/>
      <c r="L82" s="7"/>
      <c r="M82" s="7"/>
      <c r="N82" s="7"/>
      <c r="O82" s="7"/>
      <c r="P82" s="7"/>
    </row>
    <row r="83" spans="2:16" ht="15.75" customHeight="1" x14ac:dyDescent="0.2">
      <c r="B83" s="24" t="s">
        <v>79</v>
      </c>
      <c r="C83" s="24"/>
      <c r="D83" s="24"/>
      <c r="E83" s="25"/>
      <c r="F83" s="37">
        <v>-86.74</v>
      </c>
      <c r="G83" s="38">
        <v>-4.9999999999994493E-4</v>
      </c>
      <c r="H83" s="28"/>
      <c r="L83" s="7"/>
      <c r="M83" s="7"/>
      <c r="N83" s="7"/>
      <c r="O83" s="7"/>
      <c r="P83" s="7"/>
    </row>
    <row r="84" spans="2:16" ht="15.75" customHeight="1" x14ac:dyDescent="0.2">
      <c r="B84" s="39" t="s">
        <v>80</v>
      </c>
      <c r="C84" s="39"/>
      <c r="D84" s="39"/>
      <c r="E84" s="40"/>
      <c r="F84" s="41">
        <v>148167.59</v>
      </c>
      <c r="G84" s="42">
        <v>1</v>
      </c>
      <c r="H84" s="43"/>
      <c r="L84" s="7"/>
      <c r="M84" s="7"/>
      <c r="N84" s="7"/>
      <c r="O84" s="7"/>
      <c r="P84" s="7"/>
    </row>
    <row r="85" spans="2:16" ht="15.75" customHeight="1" x14ac:dyDescent="0.2">
      <c r="B85" s="2"/>
    </row>
    <row r="86" spans="2:16" ht="15.75" customHeight="1" x14ac:dyDescent="0.2">
      <c r="B86" s="12" t="s">
        <v>147</v>
      </c>
      <c r="L86" s="3"/>
    </row>
    <row r="87" spans="2:16" ht="15.75" customHeight="1" x14ac:dyDescent="0.2">
      <c r="B87" s="12" t="s">
        <v>81</v>
      </c>
    </row>
    <row r="88" spans="2:16" ht="15.75" customHeight="1" x14ac:dyDescent="0.2">
      <c r="B88" s="12" t="s">
        <v>260</v>
      </c>
    </row>
    <row r="89" spans="2:16" ht="15.75" customHeight="1" thickBot="1" x14ac:dyDescent="0.25"/>
    <row r="90" spans="2:16" ht="35.25" customHeight="1" thickBot="1" x14ac:dyDescent="0.25">
      <c r="B90" s="49" t="s">
        <v>415</v>
      </c>
      <c r="C90" s="50" t="s">
        <v>416</v>
      </c>
      <c r="D90" s="50" t="s">
        <v>417</v>
      </c>
      <c r="E90" s="83" t="s">
        <v>418</v>
      </c>
      <c r="G90" s="2"/>
      <c r="H90" s="2"/>
    </row>
    <row r="91" spans="2:16" ht="24.95" customHeight="1" x14ac:dyDescent="0.2">
      <c r="B91" s="84" t="s">
        <v>14</v>
      </c>
      <c r="C91" s="150"/>
      <c r="D91" s="52"/>
      <c r="E91" s="151"/>
      <c r="G91" s="2"/>
      <c r="H91" s="2"/>
    </row>
    <row r="92" spans="2:16" ht="24.95" customHeight="1" x14ac:dyDescent="0.2">
      <c r="B92" s="54" t="s">
        <v>477</v>
      </c>
      <c r="C92" s="135"/>
      <c r="D92" s="140" t="s">
        <v>478</v>
      </c>
      <c r="E92" s="138"/>
      <c r="G92" s="2"/>
      <c r="H92" s="2"/>
    </row>
    <row r="93" spans="2:16" ht="33" customHeight="1" x14ac:dyDescent="0.2">
      <c r="B93" s="54" t="s">
        <v>479</v>
      </c>
      <c r="C93" s="135"/>
      <c r="D93" s="140"/>
      <c r="E93" s="138"/>
      <c r="G93" s="2"/>
      <c r="H93" s="2"/>
    </row>
    <row r="94" spans="2:16" ht="24.95" customHeight="1" thickBot="1" x14ac:dyDescent="0.25">
      <c r="B94" s="80" t="s">
        <v>480</v>
      </c>
      <c r="C94" s="136"/>
      <c r="D94" s="89" t="s">
        <v>449</v>
      </c>
      <c r="E94" s="139"/>
      <c r="G94" s="2"/>
      <c r="H94" s="2"/>
    </row>
    <row r="95" spans="2:16" ht="24.95" customHeight="1" x14ac:dyDescent="0.2">
      <c r="B95" s="57" t="s">
        <v>424</v>
      </c>
      <c r="C95" s="58"/>
      <c r="D95" s="59"/>
      <c r="E95" s="60"/>
      <c r="G95" s="2"/>
      <c r="H95" s="2"/>
    </row>
    <row r="97" spans="2:16" ht="12" x14ac:dyDescent="0.2">
      <c r="B97" s="2" t="s">
        <v>425</v>
      </c>
      <c r="C97" s="2"/>
      <c r="D97" s="2"/>
      <c r="G97" s="2"/>
      <c r="H97" s="2"/>
    </row>
    <row r="98" spans="2:16" ht="12" x14ac:dyDescent="0.2">
      <c r="B98" s="3" t="s">
        <v>426</v>
      </c>
      <c r="C98" s="2"/>
      <c r="D98" s="2"/>
      <c r="G98" s="2"/>
      <c r="H98" s="2"/>
    </row>
    <row r="99" spans="2:16" ht="15.75" customHeight="1" thickBot="1" x14ac:dyDescent="0.25">
      <c r="L99" s="7"/>
      <c r="M99" s="7"/>
      <c r="N99" s="7"/>
      <c r="O99" s="7"/>
      <c r="P99" s="7"/>
    </row>
    <row r="100" spans="2:16" ht="15.75" customHeight="1" thickBot="1" x14ac:dyDescent="0.3">
      <c r="B100" s="61"/>
      <c r="C100" s="141" t="s">
        <v>427</v>
      </c>
      <c r="D100" s="142"/>
      <c r="E100" s="142"/>
      <c r="F100" s="143"/>
      <c r="L100" s="7"/>
      <c r="M100" s="7"/>
      <c r="N100" s="7"/>
      <c r="O100" s="7"/>
      <c r="P100" s="7"/>
    </row>
    <row r="101" spans="2:16" ht="15.75" customHeight="1" thickBot="1" x14ac:dyDescent="0.25">
      <c r="B101" s="128" t="s">
        <v>14</v>
      </c>
      <c r="C101" s="62" t="s">
        <v>428</v>
      </c>
      <c r="D101" s="131" t="s">
        <v>429</v>
      </c>
      <c r="E101" s="131" t="s">
        <v>430</v>
      </c>
      <c r="F101" s="131" t="s">
        <v>431</v>
      </c>
      <c r="L101" s="7"/>
      <c r="M101" s="7"/>
      <c r="N101" s="7"/>
      <c r="O101" s="7"/>
      <c r="P101" s="7"/>
    </row>
    <row r="102" spans="2:16" ht="15.75" customHeight="1" thickBot="1" x14ac:dyDescent="0.25">
      <c r="B102" s="129"/>
      <c r="C102" s="63" t="s">
        <v>432</v>
      </c>
      <c r="D102" s="132"/>
      <c r="E102" s="132"/>
      <c r="F102" s="132"/>
      <c r="L102" s="7"/>
      <c r="M102" s="7"/>
      <c r="N102" s="7"/>
      <c r="O102" s="7"/>
      <c r="P102" s="7"/>
    </row>
    <row r="103" spans="2:16" ht="15.75" customHeight="1" thickBot="1" x14ac:dyDescent="0.3">
      <c r="B103" s="129"/>
      <c r="C103" s="64" t="s">
        <v>433</v>
      </c>
      <c r="D103" s="65"/>
      <c r="E103" s="116" t="s">
        <v>470</v>
      </c>
      <c r="F103" s="66"/>
      <c r="L103" s="7"/>
      <c r="M103" s="7"/>
      <c r="N103" s="7"/>
      <c r="O103" s="7"/>
      <c r="P103" s="7"/>
    </row>
    <row r="104" spans="2:16" ht="15.75" customHeight="1" thickBot="1" x14ac:dyDescent="0.3">
      <c r="B104" s="129"/>
      <c r="C104" s="64" t="s">
        <v>434</v>
      </c>
      <c r="D104" s="66"/>
      <c r="E104" s="67"/>
      <c r="F104" s="66"/>
    </row>
    <row r="105" spans="2:16" ht="15.75" customHeight="1" thickBot="1" x14ac:dyDescent="0.3">
      <c r="B105" s="130"/>
      <c r="C105" s="64" t="s">
        <v>435</v>
      </c>
      <c r="D105" s="68"/>
      <c r="E105" s="82"/>
      <c r="F105" s="66"/>
      <c r="L105" s="3"/>
    </row>
    <row r="107" spans="2:16" ht="15.75" customHeight="1" x14ac:dyDescent="0.2">
      <c r="B107" s="166" t="s">
        <v>481</v>
      </c>
      <c r="C107" s="166"/>
      <c r="D107" s="166"/>
      <c r="E107" s="166"/>
      <c r="F107" s="166"/>
    </row>
    <row r="108" spans="2:16" ht="15.75" customHeight="1" x14ac:dyDescent="0.2">
      <c r="B108" s="166"/>
      <c r="C108" s="166"/>
      <c r="D108" s="166"/>
      <c r="E108" s="166"/>
      <c r="F108" s="166"/>
    </row>
    <row r="109" spans="2:16" ht="15.75" customHeight="1" x14ac:dyDescent="0.2">
      <c r="B109" s="166"/>
      <c r="C109" s="166"/>
      <c r="D109" s="166"/>
      <c r="E109" s="166"/>
      <c r="F109" s="166"/>
    </row>
    <row r="110" spans="2:16" ht="15.75" customHeight="1" thickBot="1" x14ac:dyDescent="0.25"/>
    <row r="111" spans="2:16" ht="15.75" customHeight="1" thickBot="1" x14ac:dyDescent="0.25">
      <c r="B111" s="70"/>
      <c r="C111" s="71" t="s">
        <v>437</v>
      </c>
      <c r="L111" s="3"/>
    </row>
    <row r="112" spans="2:16" ht="29.1" customHeight="1" thickBot="1" x14ac:dyDescent="0.25">
      <c r="B112" s="72" t="s">
        <v>438</v>
      </c>
      <c r="C112" s="77" t="s">
        <v>14</v>
      </c>
    </row>
    <row r="113" spans="2:4" ht="15.75" customHeight="1" thickBot="1" x14ac:dyDescent="0.25">
      <c r="B113" s="72" t="s">
        <v>439</v>
      </c>
      <c r="C113" s="74" t="s">
        <v>482</v>
      </c>
    </row>
    <row r="114" spans="2:4" ht="15.75" customHeight="1" thickBot="1" x14ac:dyDescent="0.25">
      <c r="B114" s="72" t="s">
        <v>441</v>
      </c>
      <c r="C114" s="75">
        <v>7.57</v>
      </c>
    </row>
    <row r="115" spans="2:4" ht="15.75" customHeight="1" thickBot="1" x14ac:dyDescent="0.25">
      <c r="B115" s="72" t="s">
        <v>442</v>
      </c>
      <c r="C115" s="75">
        <v>0.90715068493150686</v>
      </c>
      <c r="D115" s="76"/>
    </row>
    <row r="116" spans="2:4" ht="15.75" customHeight="1" thickBot="1" x14ac:dyDescent="0.25">
      <c r="B116" s="72" t="s">
        <v>443</v>
      </c>
      <c r="C116" s="75">
        <v>0.9502191780821917</v>
      </c>
      <c r="D116" s="76"/>
    </row>
    <row r="117" spans="2:4" ht="15.75" customHeight="1" thickBot="1" x14ac:dyDescent="0.25">
      <c r="B117" s="72" t="s">
        <v>444</v>
      </c>
      <c r="C117" s="125">
        <v>45245</v>
      </c>
    </row>
  </sheetData>
  <mergeCells count="9">
    <mergeCell ref="B107:F109"/>
    <mergeCell ref="C91:C94"/>
    <mergeCell ref="E91:E94"/>
    <mergeCell ref="D92:D93"/>
    <mergeCell ref="C100:F100"/>
    <mergeCell ref="B101:B105"/>
    <mergeCell ref="D101:D102"/>
    <mergeCell ref="E101:E102"/>
    <mergeCell ref="F101:F102"/>
  </mergeCells>
  <hyperlinks>
    <hyperlink ref="I1" location="'Sheet1'!A1" display="Index" xr:uid="{B280AA07-7F02-42F0-B1D9-42F9EEE834C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40456-7E3F-49C2-9DF0-E3FE465F0D4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 style="9" customWidth="1"/>
    <col min="4" max="4" width="26.5703125" style="9" customWidth="1"/>
    <col min="5" max="5" width="21.1406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401</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110</v>
      </c>
      <c r="C8" s="24" t="s">
        <v>111</v>
      </c>
      <c r="D8" s="24" t="s">
        <v>50</v>
      </c>
      <c r="E8" s="25">
        <v>1100000</v>
      </c>
      <c r="F8" s="26">
        <v>1101.98</v>
      </c>
      <c r="G8" s="27">
        <v>8.5400000000000004E-2</v>
      </c>
      <c r="H8" s="28">
        <v>7.3284000000000002E-2</v>
      </c>
    </row>
    <row r="9" spans="2:9" ht="15.75" customHeight="1" x14ac:dyDescent="0.2">
      <c r="B9" s="24" t="s">
        <v>261</v>
      </c>
      <c r="C9" s="24" t="s">
        <v>262</v>
      </c>
      <c r="D9" s="24" t="s">
        <v>62</v>
      </c>
      <c r="E9" s="25">
        <v>100</v>
      </c>
      <c r="F9" s="26">
        <v>1077.3900000000001</v>
      </c>
      <c r="G9" s="27">
        <v>8.3500000000000005E-2</v>
      </c>
      <c r="H9" s="28">
        <v>7.9899999999999999E-2</v>
      </c>
    </row>
    <row r="10" spans="2:9" ht="15.75" customHeight="1" x14ac:dyDescent="0.2">
      <c r="B10" s="24" t="s">
        <v>263</v>
      </c>
      <c r="C10" s="24" t="s">
        <v>264</v>
      </c>
      <c r="D10" s="24" t="s">
        <v>62</v>
      </c>
      <c r="E10" s="25">
        <v>100</v>
      </c>
      <c r="F10" s="26">
        <v>1017.31</v>
      </c>
      <c r="G10" s="27">
        <v>7.8799999999999995E-2</v>
      </c>
      <c r="H10" s="28">
        <v>7.7549999999999994E-2</v>
      </c>
    </row>
    <row r="11" spans="2:9" ht="15.75" customHeight="1" x14ac:dyDescent="0.2">
      <c r="B11" s="24" t="s">
        <v>265</v>
      </c>
      <c r="C11" s="24" t="s">
        <v>266</v>
      </c>
      <c r="D11" s="24" t="s">
        <v>62</v>
      </c>
      <c r="E11" s="25">
        <v>1000</v>
      </c>
      <c r="F11" s="26">
        <v>1014.9</v>
      </c>
      <c r="G11" s="27">
        <v>7.8600000000000003E-2</v>
      </c>
      <c r="H11" s="28">
        <v>7.7200000000000005E-2</v>
      </c>
    </row>
    <row r="12" spans="2:9" ht="15.75" customHeight="1" x14ac:dyDescent="0.2">
      <c r="B12" s="24" t="s">
        <v>267</v>
      </c>
      <c r="C12" s="24" t="s">
        <v>268</v>
      </c>
      <c r="D12" s="24" t="s">
        <v>50</v>
      </c>
      <c r="E12" s="25">
        <v>1000000</v>
      </c>
      <c r="F12" s="26">
        <v>1011.7</v>
      </c>
      <c r="G12" s="27">
        <v>7.8399999999999997E-2</v>
      </c>
      <c r="H12" s="28">
        <v>7.3269000000000001E-2</v>
      </c>
    </row>
    <row r="13" spans="2:9" ht="15.75" customHeight="1" x14ac:dyDescent="0.2">
      <c r="B13" s="24" t="s">
        <v>112</v>
      </c>
      <c r="C13" s="24" t="s">
        <v>113</v>
      </c>
      <c r="D13" s="24" t="s">
        <v>103</v>
      </c>
      <c r="E13" s="25">
        <v>100</v>
      </c>
      <c r="F13" s="26">
        <v>1001.96</v>
      </c>
      <c r="G13" s="27">
        <v>7.7600000000000002E-2</v>
      </c>
      <c r="H13" s="28">
        <v>7.7886999999999998E-2</v>
      </c>
    </row>
    <row r="14" spans="2:9" ht="15.75" customHeight="1" x14ac:dyDescent="0.2">
      <c r="B14" s="24" t="s">
        <v>269</v>
      </c>
      <c r="C14" s="24" t="s">
        <v>270</v>
      </c>
      <c r="D14" s="24" t="s">
        <v>103</v>
      </c>
      <c r="E14" s="25">
        <v>100</v>
      </c>
      <c r="F14" s="26">
        <v>994.83</v>
      </c>
      <c r="G14" s="27">
        <v>7.7100000000000002E-2</v>
      </c>
      <c r="H14" s="28">
        <v>7.7700000000000005E-2</v>
      </c>
    </row>
    <row r="15" spans="2:9" ht="15.75" customHeight="1" x14ac:dyDescent="0.2">
      <c r="B15" s="24" t="s">
        <v>271</v>
      </c>
      <c r="C15" s="24" t="s">
        <v>272</v>
      </c>
      <c r="D15" s="24" t="s">
        <v>50</v>
      </c>
      <c r="E15" s="25">
        <v>1000000</v>
      </c>
      <c r="F15" s="26">
        <v>977.82</v>
      </c>
      <c r="G15" s="27">
        <v>7.5700000000000003E-2</v>
      </c>
      <c r="H15" s="28">
        <v>7.6834E-2</v>
      </c>
    </row>
    <row r="16" spans="2:9" ht="15.75" customHeight="1" x14ac:dyDescent="0.2">
      <c r="B16" s="24" t="s">
        <v>273</v>
      </c>
      <c r="C16" s="24" t="s">
        <v>274</v>
      </c>
      <c r="D16" s="24" t="s">
        <v>103</v>
      </c>
      <c r="E16" s="25">
        <v>700</v>
      </c>
      <c r="F16" s="26">
        <v>740.98</v>
      </c>
      <c r="G16" s="27">
        <v>5.74E-2</v>
      </c>
      <c r="H16" s="28">
        <v>8.1412999999999999E-2</v>
      </c>
    </row>
    <row r="17" spans="2:8" ht="15.75" customHeight="1" x14ac:dyDescent="0.2">
      <c r="B17" s="24" t="s">
        <v>173</v>
      </c>
      <c r="C17" s="24" t="s">
        <v>174</v>
      </c>
      <c r="D17" s="24" t="s">
        <v>50</v>
      </c>
      <c r="E17" s="25">
        <v>700000</v>
      </c>
      <c r="F17" s="26">
        <v>716.37</v>
      </c>
      <c r="G17" s="27">
        <v>5.5500000000000001E-2</v>
      </c>
      <c r="H17" s="28">
        <v>7.2126999999999997E-2</v>
      </c>
    </row>
    <row r="18" spans="2:8" ht="15.75" customHeight="1" x14ac:dyDescent="0.2">
      <c r="B18" s="24" t="s">
        <v>275</v>
      </c>
      <c r="C18" s="24" t="s">
        <v>276</v>
      </c>
      <c r="D18" s="24" t="s">
        <v>62</v>
      </c>
      <c r="E18" s="25">
        <v>50</v>
      </c>
      <c r="F18" s="26">
        <v>520.20000000000005</v>
      </c>
      <c r="G18" s="27">
        <v>4.0300000000000002E-2</v>
      </c>
      <c r="H18" s="28">
        <v>7.5950000000000004E-2</v>
      </c>
    </row>
    <row r="19" spans="2:8" ht="15.75" customHeight="1" x14ac:dyDescent="0.2">
      <c r="B19" s="24" t="s">
        <v>277</v>
      </c>
      <c r="C19" s="24" t="s">
        <v>278</v>
      </c>
      <c r="D19" s="24" t="s">
        <v>62</v>
      </c>
      <c r="E19" s="25">
        <v>500</v>
      </c>
      <c r="F19" s="26">
        <v>518.04999999999995</v>
      </c>
      <c r="G19" s="27">
        <v>4.0099999999999997E-2</v>
      </c>
      <c r="H19" s="28">
        <v>8.0149999999999999E-2</v>
      </c>
    </row>
    <row r="20" spans="2:8" ht="15.75" customHeight="1" x14ac:dyDescent="0.2">
      <c r="B20" s="24" t="s">
        <v>279</v>
      </c>
      <c r="C20" s="24" t="s">
        <v>280</v>
      </c>
      <c r="D20" s="24" t="s">
        <v>62</v>
      </c>
      <c r="E20" s="25">
        <v>50</v>
      </c>
      <c r="F20" s="26">
        <v>501.53</v>
      </c>
      <c r="G20" s="27">
        <v>3.8800000000000001E-2</v>
      </c>
      <c r="H20" s="28">
        <v>7.9687999999999995E-2</v>
      </c>
    </row>
    <row r="21" spans="2:8" ht="15.75" customHeight="1" x14ac:dyDescent="0.2">
      <c r="B21" s="24" t="s">
        <v>281</v>
      </c>
      <c r="C21" s="24" t="s">
        <v>282</v>
      </c>
      <c r="D21" s="24" t="s">
        <v>50</v>
      </c>
      <c r="E21" s="25">
        <v>500000</v>
      </c>
      <c r="F21" s="26">
        <v>487.12</v>
      </c>
      <c r="G21" s="27">
        <v>3.7699999999999997E-2</v>
      </c>
      <c r="H21" s="28">
        <v>7.4343999999999993E-2</v>
      </c>
    </row>
    <row r="22" spans="2:8" ht="15.75" customHeight="1" x14ac:dyDescent="0.2">
      <c r="B22" s="24" t="s">
        <v>87</v>
      </c>
      <c r="C22" s="24" t="s">
        <v>88</v>
      </c>
      <c r="D22" s="24" t="s">
        <v>50</v>
      </c>
      <c r="E22" s="25">
        <v>150000</v>
      </c>
      <c r="F22" s="26">
        <v>155.31</v>
      </c>
      <c r="G22" s="27">
        <v>1.2E-2</v>
      </c>
      <c r="H22" s="28">
        <v>7.3302999999999993E-2</v>
      </c>
    </row>
    <row r="23" spans="2:8" ht="15.75" customHeight="1" x14ac:dyDescent="0.2">
      <c r="B23" s="24" t="s">
        <v>283</v>
      </c>
      <c r="C23" s="24" t="s">
        <v>284</v>
      </c>
      <c r="D23" s="24" t="s">
        <v>50</v>
      </c>
      <c r="E23" s="25">
        <v>76100</v>
      </c>
      <c r="F23" s="26">
        <v>77.25</v>
      </c>
      <c r="G23" s="27">
        <v>6.0000000000000001E-3</v>
      </c>
      <c r="H23" s="28">
        <v>7.7963000000000005E-2</v>
      </c>
    </row>
    <row r="24" spans="2:8" ht="15.75" customHeight="1" x14ac:dyDescent="0.2">
      <c r="B24" s="23" t="s">
        <v>69</v>
      </c>
      <c r="C24" s="23"/>
      <c r="D24" s="23"/>
      <c r="E24" s="29"/>
      <c r="F24" s="30">
        <v>11914.7</v>
      </c>
      <c r="G24" s="31">
        <v>0.92290000000000005</v>
      </c>
      <c r="H24" s="32"/>
    </row>
    <row r="25" spans="2:8" ht="15.75" customHeight="1" x14ac:dyDescent="0.2">
      <c r="B25" s="24"/>
      <c r="C25" s="24"/>
      <c r="D25" s="24"/>
      <c r="E25" s="25"/>
      <c r="F25" s="26"/>
      <c r="G25" s="27"/>
      <c r="H25" s="28"/>
    </row>
    <row r="26" spans="2:8" ht="15.75" customHeight="1" x14ac:dyDescent="0.2">
      <c r="B26" s="23" t="s">
        <v>70</v>
      </c>
      <c r="C26" s="24"/>
      <c r="D26" s="24"/>
      <c r="E26" s="25"/>
      <c r="F26" s="26"/>
      <c r="G26" s="27"/>
      <c r="H26" s="28"/>
    </row>
    <row r="27" spans="2:8" ht="15.75" customHeight="1" x14ac:dyDescent="0.2">
      <c r="B27" s="23" t="s">
        <v>69</v>
      </c>
      <c r="C27" s="24"/>
      <c r="D27" s="24"/>
      <c r="E27" s="25"/>
      <c r="F27" s="33" t="s">
        <v>71</v>
      </c>
      <c r="G27" s="34" t="s">
        <v>71</v>
      </c>
      <c r="H27" s="28"/>
    </row>
    <row r="28" spans="2:8" ht="15.75" customHeight="1" x14ac:dyDescent="0.2">
      <c r="B28" s="24"/>
      <c r="C28" s="24"/>
      <c r="D28" s="24"/>
      <c r="E28" s="25"/>
      <c r="F28" s="26"/>
      <c r="G28" s="27"/>
      <c r="H28" s="28"/>
    </row>
    <row r="29" spans="2:8" ht="15.75" customHeight="1" x14ac:dyDescent="0.2">
      <c r="B29" s="23" t="s">
        <v>72</v>
      </c>
      <c r="C29" s="24"/>
      <c r="D29" s="24"/>
      <c r="E29" s="25"/>
      <c r="F29" s="26"/>
      <c r="G29" s="27"/>
      <c r="H29" s="28"/>
    </row>
    <row r="30" spans="2:8" ht="15.75" customHeight="1" x14ac:dyDescent="0.2">
      <c r="B30" s="23" t="s">
        <v>69</v>
      </c>
      <c r="C30" s="24"/>
      <c r="D30" s="24"/>
      <c r="E30" s="25"/>
      <c r="F30" s="33" t="s">
        <v>71</v>
      </c>
      <c r="G30" s="34" t="s">
        <v>71</v>
      </c>
      <c r="H30" s="28"/>
    </row>
    <row r="31" spans="2:8" ht="15.75" customHeight="1" x14ac:dyDescent="0.2">
      <c r="B31" s="24"/>
      <c r="C31" s="24"/>
      <c r="D31" s="24"/>
      <c r="E31" s="25"/>
      <c r="F31" s="26"/>
      <c r="G31" s="27"/>
      <c r="H31" s="28"/>
    </row>
    <row r="32" spans="2:8" ht="15.75" customHeight="1" x14ac:dyDescent="0.2">
      <c r="B32" s="35" t="s">
        <v>73</v>
      </c>
      <c r="C32" s="35"/>
      <c r="D32" s="35"/>
      <c r="E32" s="36"/>
      <c r="F32" s="30">
        <v>11914.7</v>
      </c>
      <c r="G32" s="31">
        <v>0.92290000000000005</v>
      </c>
      <c r="H32" s="32"/>
    </row>
    <row r="33" spans="2:8" ht="15.75" customHeight="1" x14ac:dyDescent="0.2">
      <c r="B33" s="24"/>
      <c r="C33" s="24"/>
      <c r="D33" s="24"/>
      <c r="E33" s="25"/>
      <c r="F33" s="26"/>
      <c r="G33" s="27"/>
      <c r="H33" s="28"/>
    </row>
    <row r="34" spans="2:8" ht="15.75" customHeight="1" x14ac:dyDescent="0.2">
      <c r="B34" s="24"/>
      <c r="C34" s="24"/>
      <c r="D34" s="24"/>
      <c r="E34" s="25"/>
      <c r="F34" s="26"/>
      <c r="G34" s="27"/>
      <c r="H34" s="28"/>
    </row>
    <row r="35" spans="2:8" ht="15.75" customHeight="1" x14ac:dyDescent="0.2">
      <c r="B35" s="23" t="s">
        <v>74</v>
      </c>
      <c r="C35" s="24"/>
      <c r="D35" s="24"/>
      <c r="E35" s="25"/>
      <c r="F35" s="26"/>
      <c r="G35" s="27"/>
      <c r="H35" s="28"/>
    </row>
    <row r="36" spans="2:8" ht="15.75" customHeight="1" x14ac:dyDescent="0.2">
      <c r="B36" s="23" t="s">
        <v>500</v>
      </c>
      <c r="C36" s="24"/>
      <c r="D36" s="24"/>
      <c r="E36" s="25"/>
      <c r="F36" s="26"/>
      <c r="G36" s="27"/>
      <c r="H36" s="28"/>
    </row>
    <row r="37" spans="2:8" ht="15.75" customHeight="1" x14ac:dyDescent="0.2">
      <c r="B37" s="24" t="s">
        <v>75</v>
      </c>
      <c r="C37" s="24" t="s">
        <v>76</v>
      </c>
      <c r="D37" s="24"/>
      <c r="E37" s="25">
        <v>360.28199999999998</v>
      </c>
      <c r="F37" s="26">
        <v>36.130000000000003</v>
      </c>
      <c r="G37" s="27">
        <v>2.8E-3</v>
      </c>
      <c r="H37" s="28"/>
    </row>
    <row r="38" spans="2:8" ht="15.75" customHeight="1" x14ac:dyDescent="0.2">
      <c r="B38" s="24"/>
      <c r="C38" s="24"/>
      <c r="D38" s="24"/>
      <c r="E38" s="25"/>
      <c r="F38" s="26"/>
      <c r="G38" s="27"/>
      <c r="H38" s="28"/>
    </row>
    <row r="39" spans="2:8" ht="15.75" customHeight="1" x14ac:dyDescent="0.2">
      <c r="B39" s="35" t="s">
        <v>73</v>
      </c>
      <c r="C39" s="35"/>
      <c r="D39" s="35"/>
      <c r="E39" s="36"/>
      <c r="F39" s="30">
        <v>36.130000000000003</v>
      </c>
      <c r="G39" s="31">
        <v>2.8E-3</v>
      </c>
      <c r="H39" s="32"/>
    </row>
    <row r="40" spans="2:8" ht="15.75" customHeight="1" x14ac:dyDescent="0.2">
      <c r="B40" s="24"/>
      <c r="C40" s="24"/>
      <c r="D40" s="24"/>
      <c r="E40" s="25"/>
      <c r="F40" s="26"/>
      <c r="G40" s="27"/>
      <c r="H40" s="28"/>
    </row>
    <row r="41" spans="2:8" ht="15.75" customHeight="1" x14ac:dyDescent="0.2">
      <c r="B41" s="23" t="s">
        <v>77</v>
      </c>
      <c r="C41" s="24"/>
      <c r="D41" s="24"/>
      <c r="E41" s="25"/>
      <c r="F41" s="26"/>
      <c r="G41" s="27"/>
      <c r="H41" s="28"/>
    </row>
    <row r="42" spans="2:8" ht="15.75" customHeight="1" x14ac:dyDescent="0.2">
      <c r="B42" s="24" t="s">
        <v>78</v>
      </c>
      <c r="C42" s="24"/>
      <c r="D42" s="24"/>
      <c r="E42" s="25"/>
      <c r="F42" s="26">
        <v>954.24</v>
      </c>
      <c r="G42" s="27">
        <v>7.3899999999999993E-2</v>
      </c>
      <c r="H42" s="28"/>
    </row>
    <row r="43" spans="2:8" ht="15.75" customHeight="1" x14ac:dyDescent="0.2">
      <c r="B43" s="23" t="s">
        <v>69</v>
      </c>
      <c r="C43" s="23"/>
      <c r="D43" s="23"/>
      <c r="E43" s="29"/>
      <c r="F43" s="30">
        <v>954.24</v>
      </c>
      <c r="G43" s="31">
        <v>7.3899999999999993E-2</v>
      </c>
      <c r="H43" s="32"/>
    </row>
    <row r="44" spans="2:8" ht="15.75" customHeight="1" x14ac:dyDescent="0.2">
      <c r="B44" s="24"/>
      <c r="C44" s="24"/>
      <c r="D44" s="24"/>
      <c r="E44" s="25"/>
      <c r="F44" s="26"/>
      <c r="G44" s="27"/>
      <c r="H44" s="28"/>
    </row>
    <row r="45" spans="2:8" ht="15.75" customHeight="1" x14ac:dyDescent="0.2">
      <c r="B45" s="35" t="s">
        <v>73</v>
      </c>
      <c r="C45" s="35"/>
      <c r="D45" s="35"/>
      <c r="E45" s="36"/>
      <c r="F45" s="30">
        <v>954.24</v>
      </c>
      <c r="G45" s="31">
        <v>7.3899999999999993E-2</v>
      </c>
      <c r="H45" s="32"/>
    </row>
    <row r="46" spans="2:8" ht="15.75" customHeight="1" x14ac:dyDescent="0.2">
      <c r="B46" s="24" t="s">
        <v>79</v>
      </c>
      <c r="C46" s="24"/>
      <c r="D46" s="24"/>
      <c r="E46" s="25"/>
      <c r="F46" s="26">
        <v>5.0999999999999996</v>
      </c>
      <c r="G46" s="27">
        <v>3.9999999999995595E-4</v>
      </c>
      <c r="H46" s="28"/>
    </row>
    <row r="47" spans="2:8" ht="15.75" customHeight="1" x14ac:dyDescent="0.2">
      <c r="B47" s="39" t="s">
        <v>80</v>
      </c>
      <c r="C47" s="39"/>
      <c r="D47" s="39"/>
      <c r="E47" s="40"/>
      <c r="F47" s="41">
        <v>12910.17</v>
      </c>
      <c r="G47" s="42">
        <v>1</v>
      </c>
      <c r="H47" s="43"/>
    </row>
    <row r="48" spans="2:8" ht="15.75" customHeight="1" x14ac:dyDescent="0.2">
      <c r="B48" s="2"/>
    </row>
    <row r="49" spans="2:12" ht="15.75" customHeight="1" x14ac:dyDescent="0.2">
      <c r="B49" s="12" t="s">
        <v>81</v>
      </c>
    </row>
    <row r="50" spans="2:12" ht="15.75" customHeight="1" thickBot="1" x14ac:dyDescent="0.25"/>
    <row r="51" spans="2:12" ht="35.25" customHeight="1" thickBot="1" x14ac:dyDescent="0.25">
      <c r="B51" s="49" t="s">
        <v>415</v>
      </c>
      <c r="C51" s="50" t="s">
        <v>416</v>
      </c>
      <c r="D51" s="50" t="s">
        <v>417</v>
      </c>
      <c r="E51" s="83" t="s">
        <v>418</v>
      </c>
      <c r="G51" s="2"/>
      <c r="H51" s="2"/>
    </row>
    <row r="52" spans="2:12" ht="24.95" customHeight="1" x14ac:dyDescent="0.2">
      <c r="B52" s="84" t="s">
        <v>15</v>
      </c>
      <c r="C52" s="134"/>
      <c r="D52" s="52"/>
      <c r="E52" s="151"/>
      <c r="G52" s="2"/>
      <c r="H52" s="2"/>
    </row>
    <row r="53" spans="2:12" ht="24.95" customHeight="1" x14ac:dyDescent="0.2">
      <c r="B53" s="54" t="s">
        <v>483</v>
      </c>
      <c r="C53" s="135"/>
      <c r="D53" s="140" t="s">
        <v>484</v>
      </c>
      <c r="E53" s="138"/>
      <c r="G53" s="2"/>
      <c r="H53" s="2"/>
    </row>
    <row r="54" spans="2:12" ht="24" customHeight="1" x14ac:dyDescent="0.2">
      <c r="B54" s="54" t="s">
        <v>485</v>
      </c>
      <c r="C54" s="135"/>
      <c r="D54" s="140"/>
      <c r="E54" s="138"/>
      <c r="G54" s="2"/>
      <c r="H54" s="2"/>
    </row>
    <row r="55" spans="2:12" ht="24.95" customHeight="1" thickBot="1" x14ac:dyDescent="0.25">
      <c r="B55" s="85" t="s">
        <v>422</v>
      </c>
      <c r="C55" s="136"/>
      <c r="D55" s="89" t="s">
        <v>449</v>
      </c>
      <c r="E55" s="139"/>
      <c r="G55" s="2"/>
      <c r="H55" s="2"/>
    </row>
    <row r="56" spans="2:12" ht="24.95" customHeight="1" x14ac:dyDescent="0.2">
      <c r="B56" s="57" t="s">
        <v>424</v>
      </c>
      <c r="C56" s="58"/>
      <c r="D56" s="59"/>
      <c r="E56" s="60"/>
      <c r="G56" s="2"/>
      <c r="H56" s="2"/>
    </row>
    <row r="58" spans="2:12" ht="12" x14ac:dyDescent="0.2">
      <c r="B58" s="2" t="s">
        <v>425</v>
      </c>
      <c r="C58" s="2"/>
      <c r="D58" s="2"/>
      <c r="G58" s="2"/>
      <c r="H58" s="2"/>
    </row>
    <row r="59" spans="2:12" ht="12" x14ac:dyDescent="0.2">
      <c r="B59" s="3" t="s">
        <v>426</v>
      </c>
      <c r="C59" s="2"/>
      <c r="D59" s="2"/>
      <c r="G59" s="2"/>
      <c r="H59" s="2"/>
    </row>
    <row r="60" spans="2:12" ht="15.75" customHeight="1" thickBot="1" x14ac:dyDescent="0.25"/>
    <row r="61" spans="2:12" ht="15.75" customHeight="1" thickBot="1" x14ac:dyDescent="0.3">
      <c r="B61" s="61"/>
      <c r="C61" s="141" t="s">
        <v>427</v>
      </c>
      <c r="D61" s="142"/>
      <c r="E61" s="142"/>
      <c r="F61" s="143"/>
    </row>
    <row r="62" spans="2:12" ht="15.75" customHeight="1" thickBot="1" x14ac:dyDescent="0.25">
      <c r="B62" s="128" t="s">
        <v>15</v>
      </c>
      <c r="C62" s="62" t="s">
        <v>428</v>
      </c>
      <c r="D62" s="131" t="s">
        <v>429</v>
      </c>
      <c r="E62" s="131" t="s">
        <v>430</v>
      </c>
      <c r="F62" s="131" t="s">
        <v>431</v>
      </c>
    </row>
    <row r="63" spans="2:12" ht="15.75" customHeight="1" thickBot="1" x14ac:dyDescent="0.25">
      <c r="B63" s="129"/>
      <c r="C63" s="63" t="s">
        <v>432</v>
      </c>
      <c r="D63" s="132"/>
      <c r="E63" s="132"/>
      <c r="F63" s="132"/>
    </row>
    <row r="64" spans="2:12" ht="15.75" customHeight="1" thickBot="1" x14ac:dyDescent="0.3">
      <c r="B64" s="129"/>
      <c r="C64" s="64" t="s">
        <v>433</v>
      </c>
      <c r="D64" s="65"/>
      <c r="E64" s="66"/>
      <c r="F64" s="66"/>
      <c r="L64" s="3"/>
    </row>
    <row r="65" spans="2:16" ht="15.75" customHeight="1" thickBot="1" x14ac:dyDescent="0.3">
      <c r="B65" s="129"/>
      <c r="C65" s="64" t="s">
        <v>434</v>
      </c>
      <c r="D65" s="66"/>
      <c r="E65" s="117" t="s">
        <v>486</v>
      </c>
      <c r="F65" s="66"/>
    </row>
    <row r="66" spans="2:16" ht="15.75" customHeight="1" thickBot="1" x14ac:dyDescent="0.3">
      <c r="B66" s="130"/>
      <c r="C66" s="64" t="s">
        <v>435</v>
      </c>
      <c r="D66" s="68"/>
      <c r="E66" s="82"/>
      <c r="F66" s="66"/>
      <c r="L66" s="3"/>
    </row>
    <row r="67" spans="2:16" ht="15.75" customHeight="1" thickBot="1" x14ac:dyDescent="0.25"/>
    <row r="68" spans="2:16" ht="15.75" customHeight="1" thickBot="1" x14ac:dyDescent="0.25">
      <c r="B68" s="70"/>
      <c r="C68" s="71" t="s">
        <v>437</v>
      </c>
    </row>
    <row r="69" spans="2:16" ht="23.45" customHeight="1" thickBot="1" x14ac:dyDescent="0.25">
      <c r="B69" s="72" t="s">
        <v>438</v>
      </c>
      <c r="C69" s="77" t="s">
        <v>15</v>
      </c>
      <c r="L69" s="3"/>
    </row>
    <row r="70" spans="2:16" ht="15.75" customHeight="1" thickBot="1" x14ac:dyDescent="0.25">
      <c r="B70" s="72" t="s">
        <v>439</v>
      </c>
      <c r="C70" s="74" t="s">
        <v>487</v>
      </c>
    </row>
    <row r="71" spans="2:16" ht="15.75" customHeight="1" thickBot="1" x14ac:dyDescent="0.25">
      <c r="B71" s="72" t="s">
        <v>441</v>
      </c>
      <c r="C71" s="75">
        <v>7.57</v>
      </c>
      <c r="L71" s="3"/>
    </row>
    <row r="72" spans="2:16" ht="15.75" customHeight="1" thickBot="1" x14ac:dyDescent="0.25">
      <c r="B72" s="72" t="s">
        <v>442</v>
      </c>
      <c r="C72" s="75">
        <v>2.5116438356164386</v>
      </c>
      <c r="D72" s="76"/>
      <c r="L72" s="3"/>
    </row>
    <row r="73" spans="2:16" ht="15.75" customHeight="1" thickBot="1" x14ac:dyDescent="0.25">
      <c r="B73" s="72" t="s">
        <v>443</v>
      </c>
      <c r="C73" s="75">
        <v>2.7778082191780822</v>
      </c>
      <c r="D73" s="76"/>
      <c r="L73" s="3"/>
    </row>
    <row r="74" spans="2:16" ht="15.75" customHeight="1" thickBot="1" x14ac:dyDescent="0.25">
      <c r="B74" s="72" t="s">
        <v>444</v>
      </c>
      <c r="C74" s="125">
        <v>45245</v>
      </c>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2:C55"/>
    <mergeCell ref="E52:E55"/>
    <mergeCell ref="D53:D54"/>
    <mergeCell ref="C61:F61"/>
    <mergeCell ref="B62:B66"/>
    <mergeCell ref="D62:D63"/>
    <mergeCell ref="E62:E63"/>
    <mergeCell ref="F62:F63"/>
  </mergeCells>
  <hyperlinks>
    <hyperlink ref="I1" location="'Sheet1'!A1" display="Index" xr:uid="{21DDA013-DE28-4B53-BA97-134324C05E8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FB5B6-5635-4D5C-B962-2E3B4B3BF34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140625" style="9" customWidth="1"/>
    <col min="4" max="4" width="26.5703125" style="9" customWidth="1"/>
    <col min="5" max="5" width="22.8554687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401</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217</v>
      </c>
      <c r="C8" s="24" t="s">
        <v>218</v>
      </c>
      <c r="D8" s="24" t="s">
        <v>62</v>
      </c>
      <c r="E8" s="25">
        <v>1000</v>
      </c>
      <c r="F8" s="26">
        <v>1053.71</v>
      </c>
      <c r="G8" s="27">
        <v>8.6800000000000002E-2</v>
      </c>
      <c r="H8" s="28">
        <v>7.7200000000000005E-2</v>
      </c>
    </row>
    <row r="9" spans="2:9" ht="15.75" customHeight="1" x14ac:dyDescent="0.2">
      <c r="B9" s="24" t="s">
        <v>197</v>
      </c>
      <c r="C9" s="24" t="s">
        <v>198</v>
      </c>
      <c r="D9" s="24" t="s">
        <v>62</v>
      </c>
      <c r="E9" s="25">
        <v>20</v>
      </c>
      <c r="F9" s="26">
        <v>213.01</v>
      </c>
      <c r="G9" s="27">
        <v>1.7600000000000001E-2</v>
      </c>
      <c r="H9" s="28">
        <v>7.7700000000000005E-2</v>
      </c>
    </row>
    <row r="10" spans="2:9" ht="15.75" customHeight="1" x14ac:dyDescent="0.2">
      <c r="B10" s="23" t="s">
        <v>69</v>
      </c>
      <c r="C10" s="23"/>
      <c r="D10" s="23"/>
      <c r="E10" s="29"/>
      <c r="F10" s="30">
        <v>1266.72</v>
      </c>
      <c r="G10" s="31">
        <v>0.10440000000000001</v>
      </c>
      <c r="H10" s="32"/>
    </row>
    <row r="11" spans="2:9" ht="15.75" customHeight="1" x14ac:dyDescent="0.2">
      <c r="B11" s="24"/>
      <c r="C11" s="24"/>
      <c r="D11" s="24"/>
      <c r="E11" s="25"/>
      <c r="F11" s="26"/>
      <c r="G11" s="27"/>
      <c r="H11" s="28"/>
    </row>
    <row r="12" spans="2:9" ht="15.75" customHeight="1" x14ac:dyDescent="0.2">
      <c r="B12" s="23" t="s">
        <v>70</v>
      </c>
      <c r="C12" s="24"/>
      <c r="D12" s="24"/>
      <c r="E12" s="25"/>
      <c r="F12" s="26"/>
      <c r="G12" s="27"/>
      <c r="H12" s="28"/>
    </row>
    <row r="13" spans="2:9" ht="15.75" customHeight="1" x14ac:dyDescent="0.2">
      <c r="B13" s="23" t="s">
        <v>69</v>
      </c>
      <c r="C13" s="24"/>
      <c r="D13" s="24"/>
      <c r="E13" s="25"/>
      <c r="F13" s="33" t="s">
        <v>71</v>
      </c>
      <c r="G13" s="34" t="s">
        <v>71</v>
      </c>
      <c r="H13" s="28"/>
    </row>
    <row r="14" spans="2:9" ht="15.75" customHeight="1" x14ac:dyDescent="0.2">
      <c r="B14" s="24"/>
      <c r="C14" s="24"/>
      <c r="D14" s="24"/>
      <c r="E14" s="25"/>
      <c r="F14" s="26"/>
      <c r="G14" s="27"/>
      <c r="H14" s="28"/>
    </row>
    <row r="15" spans="2:9" ht="15.75" customHeight="1" x14ac:dyDescent="0.2">
      <c r="B15" s="23" t="s">
        <v>72</v>
      </c>
      <c r="C15" s="24"/>
      <c r="D15" s="24"/>
      <c r="E15" s="25"/>
      <c r="F15" s="26"/>
      <c r="G15" s="27"/>
      <c r="H15" s="28"/>
    </row>
    <row r="16" spans="2:9" ht="15.75" customHeight="1" x14ac:dyDescent="0.2">
      <c r="B16" s="23" t="s">
        <v>69</v>
      </c>
      <c r="C16" s="24"/>
      <c r="D16" s="24"/>
      <c r="E16" s="25"/>
      <c r="F16" s="33" t="s">
        <v>71</v>
      </c>
      <c r="G16" s="34" t="s">
        <v>71</v>
      </c>
      <c r="H16" s="28"/>
    </row>
    <row r="17" spans="2:8" ht="15.75" customHeight="1" x14ac:dyDescent="0.2">
      <c r="B17" s="24"/>
      <c r="C17" s="24"/>
      <c r="D17" s="24"/>
      <c r="E17" s="25"/>
      <c r="F17" s="26"/>
      <c r="G17" s="27"/>
      <c r="H17" s="28"/>
    </row>
    <row r="18" spans="2:8" ht="15.75" customHeight="1" x14ac:dyDescent="0.2">
      <c r="B18" s="35" t="s">
        <v>73</v>
      </c>
      <c r="C18" s="35"/>
      <c r="D18" s="35"/>
      <c r="E18" s="36"/>
      <c r="F18" s="30">
        <v>1266.72</v>
      </c>
      <c r="G18" s="31">
        <v>0.10440000000000001</v>
      </c>
      <c r="H18" s="32"/>
    </row>
    <row r="19" spans="2:8" ht="15.75" customHeight="1" x14ac:dyDescent="0.2">
      <c r="B19" s="24"/>
      <c r="C19" s="24"/>
      <c r="D19" s="24"/>
      <c r="E19" s="25"/>
      <c r="F19" s="26"/>
      <c r="G19" s="27"/>
      <c r="H19" s="28"/>
    </row>
    <row r="20" spans="2:8" ht="15.75" customHeight="1" x14ac:dyDescent="0.2">
      <c r="B20" s="23" t="s">
        <v>140</v>
      </c>
      <c r="C20" s="24"/>
      <c r="D20" s="24"/>
      <c r="E20" s="25"/>
      <c r="F20" s="26"/>
      <c r="G20" s="27"/>
      <c r="H20" s="28"/>
    </row>
    <row r="21" spans="2:8" ht="15.75" customHeight="1" x14ac:dyDescent="0.2">
      <c r="B21" s="24"/>
      <c r="C21" s="24"/>
      <c r="D21" s="24"/>
      <c r="E21" s="25"/>
      <c r="F21" s="26"/>
      <c r="G21" s="27"/>
      <c r="H21" s="28"/>
    </row>
    <row r="22" spans="2:8" ht="15.75" customHeight="1" x14ac:dyDescent="0.2">
      <c r="B22" s="23" t="s">
        <v>141</v>
      </c>
      <c r="C22" s="24"/>
      <c r="D22" s="24"/>
      <c r="E22" s="25"/>
      <c r="F22" s="26"/>
      <c r="G22" s="27"/>
      <c r="H22" s="28"/>
    </row>
    <row r="23" spans="2:8" ht="15.75" customHeight="1" x14ac:dyDescent="0.2">
      <c r="B23" s="24" t="s">
        <v>225</v>
      </c>
      <c r="C23" s="24" t="s">
        <v>285</v>
      </c>
      <c r="D23" s="24" t="s">
        <v>144</v>
      </c>
      <c r="E23" s="25">
        <v>200</v>
      </c>
      <c r="F23" s="26">
        <v>988.81</v>
      </c>
      <c r="G23" s="27">
        <v>8.1500000000000003E-2</v>
      </c>
      <c r="H23" s="28">
        <v>7.2466000000000003E-2</v>
      </c>
    </row>
    <row r="24" spans="2:8" ht="15.75" customHeight="1" x14ac:dyDescent="0.2">
      <c r="B24" s="23" t="s">
        <v>69</v>
      </c>
      <c r="C24" s="23"/>
      <c r="D24" s="23"/>
      <c r="E24" s="29"/>
      <c r="F24" s="30">
        <v>988.81</v>
      </c>
      <c r="G24" s="31">
        <v>8.1500000000000003E-2</v>
      </c>
      <c r="H24" s="32"/>
    </row>
    <row r="25" spans="2:8" ht="15.75" customHeight="1" x14ac:dyDescent="0.2">
      <c r="B25" s="24"/>
      <c r="C25" s="24"/>
      <c r="D25" s="24"/>
      <c r="E25" s="25"/>
      <c r="F25" s="26"/>
      <c r="G25" s="27"/>
      <c r="H25" s="28"/>
    </row>
    <row r="26" spans="2:8" ht="15.75" customHeight="1" x14ac:dyDescent="0.2">
      <c r="B26" s="23" t="s">
        <v>177</v>
      </c>
      <c r="C26" s="24"/>
      <c r="D26" s="24"/>
      <c r="E26" s="25"/>
      <c r="F26" s="26"/>
      <c r="G26" s="27"/>
      <c r="H26" s="28"/>
    </row>
    <row r="27" spans="2:8" ht="15.75" customHeight="1" x14ac:dyDescent="0.2">
      <c r="B27" s="24" t="s">
        <v>286</v>
      </c>
      <c r="C27" s="24" t="s">
        <v>287</v>
      </c>
      <c r="D27" s="24" t="s">
        <v>50</v>
      </c>
      <c r="E27" s="25">
        <v>2500000</v>
      </c>
      <c r="F27" s="26">
        <v>2405.25</v>
      </c>
      <c r="G27" s="27">
        <v>0.19819999999999999</v>
      </c>
      <c r="H27" s="28">
        <v>7.0833999999999994E-2</v>
      </c>
    </row>
    <row r="28" spans="2:8" ht="15.75" customHeight="1" x14ac:dyDescent="0.2">
      <c r="B28" s="24" t="s">
        <v>288</v>
      </c>
      <c r="C28" s="24" t="s">
        <v>289</v>
      </c>
      <c r="D28" s="24" t="s">
        <v>50</v>
      </c>
      <c r="E28" s="25">
        <v>500000</v>
      </c>
      <c r="F28" s="26">
        <v>496.08</v>
      </c>
      <c r="G28" s="27">
        <v>4.0899999999999999E-2</v>
      </c>
      <c r="H28" s="28">
        <v>6.8697999999999995E-2</v>
      </c>
    </row>
    <row r="29" spans="2:8" ht="15.75" customHeight="1" x14ac:dyDescent="0.2">
      <c r="B29" s="24" t="s">
        <v>258</v>
      </c>
      <c r="C29" s="24" t="s">
        <v>259</v>
      </c>
      <c r="D29" s="24" t="s">
        <v>50</v>
      </c>
      <c r="E29" s="25">
        <v>500000</v>
      </c>
      <c r="F29" s="26">
        <v>494.76</v>
      </c>
      <c r="G29" s="27">
        <v>4.0800000000000003E-2</v>
      </c>
      <c r="H29" s="28">
        <v>6.8997000000000003E-2</v>
      </c>
    </row>
    <row r="30" spans="2:8" ht="15.75" customHeight="1" x14ac:dyDescent="0.2">
      <c r="B30" s="24" t="s">
        <v>290</v>
      </c>
      <c r="C30" s="24" t="s">
        <v>291</v>
      </c>
      <c r="D30" s="24" t="s">
        <v>50</v>
      </c>
      <c r="E30" s="25">
        <v>500000</v>
      </c>
      <c r="F30" s="26">
        <v>488.84</v>
      </c>
      <c r="G30" s="27">
        <v>4.0300000000000002E-2</v>
      </c>
      <c r="H30" s="28">
        <v>7.0051000000000002E-2</v>
      </c>
    </row>
    <row r="31" spans="2:8" ht="15.75" customHeight="1" x14ac:dyDescent="0.2">
      <c r="B31" s="23" t="s">
        <v>69</v>
      </c>
      <c r="C31" s="23"/>
      <c r="D31" s="23"/>
      <c r="E31" s="29"/>
      <c r="F31" s="30">
        <v>3884.93</v>
      </c>
      <c r="G31" s="31">
        <v>0.32019999999999998</v>
      </c>
      <c r="H31" s="32"/>
    </row>
    <row r="32" spans="2:8" ht="15.75" customHeight="1" x14ac:dyDescent="0.2">
      <c r="B32" s="24"/>
      <c r="C32" s="24"/>
      <c r="D32" s="24"/>
      <c r="E32" s="25"/>
      <c r="F32" s="26"/>
      <c r="G32" s="27"/>
      <c r="H32" s="28"/>
    </row>
    <row r="33" spans="2:8" ht="15.75" customHeight="1" x14ac:dyDescent="0.2">
      <c r="B33" s="35" t="s">
        <v>73</v>
      </c>
      <c r="C33" s="35"/>
      <c r="D33" s="35"/>
      <c r="E33" s="36"/>
      <c r="F33" s="30">
        <v>4873.74</v>
      </c>
      <c r="G33" s="31">
        <v>0.4017</v>
      </c>
      <c r="H33" s="32"/>
    </row>
    <row r="34" spans="2:8" ht="15.75" customHeight="1" x14ac:dyDescent="0.2">
      <c r="B34" s="24"/>
      <c r="C34" s="24"/>
      <c r="D34" s="24"/>
      <c r="E34" s="25"/>
      <c r="F34" s="26"/>
      <c r="G34" s="27"/>
      <c r="H34" s="28"/>
    </row>
    <row r="35" spans="2:8" ht="15.75" customHeight="1" x14ac:dyDescent="0.2">
      <c r="B35" s="24"/>
      <c r="C35" s="24"/>
      <c r="D35" s="24"/>
      <c r="E35" s="25"/>
      <c r="F35" s="26"/>
      <c r="G35" s="27"/>
      <c r="H35" s="28"/>
    </row>
    <row r="36" spans="2:8" ht="15.75" customHeight="1" x14ac:dyDescent="0.2">
      <c r="B36" s="23" t="s">
        <v>74</v>
      </c>
      <c r="C36" s="24"/>
      <c r="D36" s="24"/>
      <c r="E36" s="25"/>
      <c r="F36" s="26"/>
      <c r="G36" s="27"/>
      <c r="H36" s="28"/>
    </row>
    <row r="37" spans="2:8" ht="15.75" customHeight="1" x14ac:dyDescent="0.2">
      <c r="B37" s="23" t="s">
        <v>500</v>
      </c>
      <c r="C37" s="24"/>
      <c r="D37" s="24"/>
      <c r="E37" s="25"/>
      <c r="F37" s="26"/>
      <c r="G37" s="27"/>
      <c r="H37" s="28"/>
    </row>
    <row r="38" spans="2:8" ht="15.75" customHeight="1" x14ac:dyDescent="0.2">
      <c r="B38" s="24" t="s">
        <v>75</v>
      </c>
      <c r="C38" s="24" t="s">
        <v>76</v>
      </c>
      <c r="D38" s="24"/>
      <c r="E38" s="25">
        <v>606.57000000000005</v>
      </c>
      <c r="F38" s="26">
        <v>60.83</v>
      </c>
      <c r="G38" s="27">
        <v>5.0000000000000001E-3</v>
      </c>
      <c r="H38" s="28"/>
    </row>
    <row r="39" spans="2:8" ht="15.75" customHeight="1" x14ac:dyDescent="0.2">
      <c r="B39" s="24"/>
      <c r="C39" s="24"/>
      <c r="D39" s="24"/>
      <c r="E39" s="25"/>
      <c r="F39" s="26"/>
      <c r="G39" s="27"/>
      <c r="H39" s="28"/>
    </row>
    <row r="40" spans="2:8" ht="15.75" customHeight="1" x14ac:dyDescent="0.2">
      <c r="B40" s="35" t="s">
        <v>73</v>
      </c>
      <c r="C40" s="35"/>
      <c r="D40" s="35"/>
      <c r="E40" s="36"/>
      <c r="F40" s="30">
        <v>60.83</v>
      </c>
      <c r="G40" s="31">
        <v>5.0000000000000001E-3</v>
      </c>
      <c r="H40" s="32"/>
    </row>
    <row r="41" spans="2:8" ht="15.75" customHeight="1" x14ac:dyDescent="0.2">
      <c r="B41" s="24"/>
      <c r="C41" s="24"/>
      <c r="D41" s="24"/>
      <c r="E41" s="25"/>
      <c r="F41" s="26"/>
      <c r="G41" s="27"/>
      <c r="H41" s="28"/>
    </row>
    <row r="42" spans="2:8" ht="15.75" customHeight="1" x14ac:dyDescent="0.2">
      <c r="B42" s="23" t="s">
        <v>77</v>
      </c>
      <c r="C42" s="24"/>
      <c r="D42" s="24"/>
      <c r="E42" s="25"/>
      <c r="F42" s="26"/>
      <c r="G42" s="27"/>
      <c r="H42" s="28"/>
    </row>
    <row r="43" spans="2:8" ht="15.75" customHeight="1" x14ac:dyDescent="0.2">
      <c r="B43" s="24" t="s">
        <v>78</v>
      </c>
      <c r="C43" s="24"/>
      <c r="D43" s="24"/>
      <c r="E43" s="25"/>
      <c r="F43" s="26">
        <v>5906.08</v>
      </c>
      <c r="G43" s="27">
        <v>0.48670000000000002</v>
      </c>
      <c r="H43" s="28"/>
    </row>
    <row r="44" spans="2:8" ht="15.75" customHeight="1" x14ac:dyDescent="0.2">
      <c r="B44" s="23" t="s">
        <v>69</v>
      </c>
      <c r="C44" s="23"/>
      <c r="D44" s="23"/>
      <c r="E44" s="29"/>
      <c r="F44" s="30">
        <v>5906.08</v>
      </c>
      <c r="G44" s="31">
        <v>0.48670000000000002</v>
      </c>
      <c r="H44" s="32"/>
    </row>
    <row r="45" spans="2:8" ht="15.75" customHeight="1" x14ac:dyDescent="0.2">
      <c r="B45" s="24"/>
      <c r="C45" s="24"/>
      <c r="D45" s="24"/>
      <c r="E45" s="25"/>
      <c r="F45" s="26"/>
      <c r="G45" s="27"/>
      <c r="H45" s="28"/>
    </row>
    <row r="46" spans="2:8" ht="15.75" customHeight="1" x14ac:dyDescent="0.2">
      <c r="B46" s="35" t="s">
        <v>73</v>
      </c>
      <c r="C46" s="35"/>
      <c r="D46" s="35"/>
      <c r="E46" s="36"/>
      <c r="F46" s="30">
        <v>5906.08</v>
      </c>
      <c r="G46" s="31">
        <v>0.48670000000000002</v>
      </c>
      <c r="H46" s="32"/>
    </row>
    <row r="47" spans="2:8" ht="15.75" customHeight="1" x14ac:dyDescent="0.2">
      <c r="B47" s="24" t="s">
        <v>79</v>
      </c>
      <c r="C47" s="24"/>
      <c r="D47" s="24"/>
      <c r="E47" s="25"/>
      <c r="F47" s="26">
        <v>27.17</v>
      </c>
      <c r="G47" s="27">
        <v>2.1999999999999797E-3</v>
      </c>
      <c r="H47" s="28"/>
    </row>
    <row r="48" spans="2:8" ht="15.75" customHeight="1" x14ac:dyDescent="0.2">
      <c r="B48" s="39" t="s">
        <v>80</v>
      </c>
      <c r="C48" s="39"/>
      <c r="D48" s="39"/>
      <c r="E48" s="40"/>
      <c r="F48" s="41">
        <v>12134.54</v>
      </c>
      <c r="G48" s="42">
        <v>1</v>
      </c>
      <c r="H48" s="43"/>
    </row>
    <row r="49" spans="2:8" ht="15.75" customHeight="1" x14ac:dyDescent="0.2">
      <c r="B49" s="2"/>
    </row>
    <row r="50" spans="2:8" ht="15.75" customHeight="1" x14ac:dyDescent="0.2">
      <c r="B50" s="12" t="s">
        <v>147</v>
      </c>
    </row>
    <row r="51" spans="2:8" ht="15.75" customHeight="1" x14ac:dyDescent="0.2">
      <c r="B51" s="12" t="s">
        <v>81</v>
      </c>
    </row>
    <row r="52" spans="2:8" ht="15.75" customHeight="1" thickBot="1" x14ac:dyDescent="0.25"/>
    <row r="53" spans="2:8" ht="35.25" customHeight="1" thickBot="1" x14ac:dyDescent="0.25">
      <c r="B53" s="49" t="s">
        <v>415</v>
      </c>
      <c r="C53" s="50" t="s">
        <v>416</v>
      </c>
      <c r="D53" s="50" t="s">
        <v>417</v>
      </c>
      <c r="E53" s="83" t="s">
        <v>418</v>
      </c>
      <c r="G53" s="2"/>
      <c r="H53" s="2"/>
    </row>
    <row r="54" spans="2:8" ht="24.95" customHeight="1" x14ac:dyDescent="0.2">
      <c r="B54" s="84" t="s">
        <v>16</v>
      </c>
      <c r="C54" s="150"/>
      <c r="D54" s="52"/>
      <c r="E54" s="151"/>
      <c r="G54" s="2"/>
      <c r="H54" s="2"/>
    </row>
    <row r="55" spans="2:8" ht="24.95" customHeight="1" x14ac:dyDescent="0.2">
      <c r="B55" s="54" t="s">
        <v>466</v>
      </c>
      <c r="C55" s="135"/>
      <c r="D55" s="140" t="s">
        <v>488</v>
      </c>
      <c r="E55" s="138"/>
      <c r="G55" s="2"/>
      <c r="H55" s="2"/>
    </row>
    <row r="56" spans="2:8" ht="47.25" customHeight="1" x14ac:dyDescent="0.2">
      <c r="B56" s="54" t="s">
        <v>489</v>
      </c>
      <c r="C56" s="135"/>
      <c r="D56" s="140"/>
      <c r="E56" s="138"/>
      <c r="G56" s="2"/>
      <c r="H56" s="2"/>
    </row>
    <row r="57" spans="2:8" ht="24.95" customHeight="1" thickBot="1" x14ac:dyDescent="0.25">
      <c r="B57" s="80" t="s">
        <v>490</v>
      </c>
      <c r="C57" s="136"/>
      <c r="D57" s="86" t="s">
        <v>449</v>
      </c>
      <c r="E57" s="139"/>
      <c r="G57" s="2"/>
      <c r="H57" s="2"/>
    </row>
    <row r="58" spans="2:8" ht="24.95" customHeight="1" x14ac:dyDescent="0.2">
      <c r="B58" s="57" t="s">
        <v>424</v>
      </c>
      <c r="C58" s="58"/>
      <c r="D58" s="59"/>
      <c r="E58" s="60"/>
      <c r="G58" s="2"/>
      <c r="H58" s="2"/>
    </row>
    <row r="60" spans="2:8" ht="12" x14ac:dyDescent="0.2">
      <c r="B60" s="2" t="s">
        <v>425</v>
      </c>
      <c r="C60" s="2"/>
      <c r="D60" s="2"/>
      <c r="G60" s="2"/>
      <c r="H60" s="2"/>
    </row>
    <row r="61" spans="2:8" ht="12" x14ac:dyDescent="0.2">
      <c r="B61" s="3" t="s">
        <v>426</v>
      </c>
      <c r="C61" s="2"/>
      <c r="D61" s="2"/>
      <c r="G61" s="2"/>
      <c r="H61" s="2"/>
    </row>
    <row r="62" spans="2:8" ht="15.75" customHeight="1" thickBot="1" x14ac:dyDescent="0.25"/>
    <row r="63" spans="2:8" ht="15.75" customHeight="1" thickBot="1" x14ac:dyDescent="0.3">
      <c r="B63" s="61"/>
      <c r="C63" s="141" t="s">
        <v>427</v>
      </c>
      <c r="D63" s="142"/>
      <c r="E63" s="142"/>
      <c r="F63" s="143"/>
    </row>
    <row r="64" spans="2:8" ht="15.75" customHeight="1" thickBot="1" x14ac:dyDescent="0.25">
      <c r="B64" s="128" t="s">
        <v>16</v>
      </c>
      <c r="C64" s="62" t="s">
        <v>428</v>
      </c>
      <c r="D64" s="131" t="s">
        <v>429</v>
      </c>
      <c r="E64" s="131" t="s">
        <v>430</v>
      </c>
      <c r="F64" s="131" t="s">
        <v>431</v>
      </c>
    </row>
    <row r="65" spans="2:16" ht="15.75" customHeight="1" thickBot="1" x14ac:dyDescent="0.25">
      <c r="B65" s="129"/>
      <c r="C65" s="63" t="s">
        <v>432</v>
      </c>
      <c r="D65" s="132"/>
      <c r="E65" s="132"/>
      <c r="F65" s="132"/>
    </row>
    <row r="66" spans="2:16" ht="15.75" customHeight="1" thickBot="1" x14ac:dyDescent="0.3">
      <c r="B66" s="129"/>
      <c r="C66" s="64" t="s">
        <v>433</v>
      </c>
      <c r="D66" s="65"/>
      <c r="E66" s="116" t="s">
        <v>470</v>
      </c>
      <c r="F66" s="66"/>
    </row>
    <row r="67" spans="2:16" ht="15.75" customHeight="1" thickBot="1" x14ac:dyDescent="0.3">
      <c r="B67" s="129"/>
      <c r="C67" s="64" t="s">
        <v>434</v>
      </c>
      <c r="D67" s="66"/>
      <c r="E67" s="67"/>
      <c r="F67" s="66"/>
    </row>
    <row r="68" spans="2:16" ht="15.75" customHeight="1" thickBot="1" x14ac:dyDescent="0.3">
      <c r="B68" s="130"/>
      <c r="C68" s="64" t="s">
        <v>435</v>
      </c>
      <c r="D68" s="68"/>
      <c r="E68" s="82"/>
      <c r="F68" s="66"/>
    </row>
    <row r="69" spans="2:16" ht="15.75" customHeight="1" thickBot="1" x14ac:dyDescent="0.25"/>
    <row r="70" spans="2:16" ht="15.75" customHeight="1" thickBot="1" x14ac:dyDescent="0.25">
      <c r="B70" s="70"/>
      <c r="C70" s="71" t="s">
        <v>437</v>
      </c>
    </row>
    <row r="71" spans="2:16" ht="23.45" customHeight="1" thickBot="1" x14ac:dyDescent="0.25">
      <c r="B71" s="72" t="s">
        <v>438</v>
      </c>
      <c r="C71" s="77" t="s">
        <v>16</v>
      </c>
    </row>
    <row r="72" spans="2:16" ht="15.75" customHeight="1" thickBot="1" x14ac:dyDescent="0.25">
      <c r="B72" s="72" t="s">
        <v>439</v>
      </c>
      <c r="C72" s="74" t="s">
        <v>491</v>
      </c>
    </row>
    <row r="73" spans="2:16" ht="15.75" customHeight="1" thickBot="1" x14ac:dyDescent="0.25">
      <c r="B73" s="72" t="s">
        <v>441</v>
      </c>
      <c r="C73" s="75">
        <v>6.95</v>
      </c>
    </row>
    <row r="74" spans="2:16" ht="15.75" customHeight="1" thickBot="1" x14ac:dyDescent="0.25">
      <c r="B74" s="72" t="s">
        <v>442</v>
      </c>
      <c r="C74" s="75">
        <v>0.38936986301369864</v>
      </c>
      <c r="D74" s="76"/>
    </row>
    <row r="75" spans="2:16" ht="15.75" customHeight="1" thickBot="1" x14ac:dyDescent="0.25">
      <c r="B75" s="72" t="s">
        <v>443</v>
      </c>
      <c r="C75" s="75">
        <v>0.40372602739726032</v>
      </c>
      <c r="D75" s="76"/>
    </row>
    <row r="76" spans="2:16" ht="15.75" customHeight="1" thickBot="1" x14ac:dyDescent="0.25">
      <c r="B76" s="72" t="s">
        <v>444</v>
      </c>
      <c r="C76" s="125">
        <v>45245</v>
      </c>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4:C57"/>
    <mergeCell ref="E54:E57"/>
    <mergeCell ref="D55:D56"/>
    <mergeCell ref="C63:F63"/>
    <mergeCell ref="B64:B68"/>
    <mergeCell ref="D64:D65"/>
    <mergeCell ref="E64:E65"/>
    <mergeCell ref="F64:F65"/>
  </mergeCells>
  <hyperlinks>
    <hyperlink ref="I1" location="'Sheet1'!A1" display="Index" xr:uid="{B0EEB408-E4BD-4121-8F6C-FBAECB2B1CF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26F67-334C-48D4-A1C4-E41CEDDCCFDA}">
  <dimension ref="A1:P150"/>
  <sheetViews>
    <sheetView workbookViewId="0"/>
  </sheetViews>
  <sheetFormatPr defaultColWidth="9.140625" defaultRowHeight="15.75" customHeight="1" x14ac:dyDescent="0.2"/>
  <cols>
    <col min="1" max="1" width="3.5703125" style="2" customWidth="1"/>
    <col min="2" max="2" width="50.42578125" style="9" customWidth="1"/>
    <col min="3" max="3" width="21.42578125" style="9" customWidth="1"/>
    <col min="4" max="4" width="26.5703125" style="9" customWidth="1"/>
    <col min="5" max="5" width="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401</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292</v>
      </c>
      <c r="C8" s="24" t="s">
        <v>293</v>
      </c>
      <c r="D8" s="24" t="s">
        <v>50</v>
      </c>
      <c r="E8" s="25">
        <v>20000000</v>
      </c>
      <c r="F8" s="26">
        <v>20864.98</v>
      </c>
      <c r="G8" s="27">
        <v>2.18E-2</v>
      </c>
      <c r="H8" s="28">
        <v>7.1228E-2</v>
      </c>
    </row>
    <row r="9" spans="2:9" ht="15.75" customHeight="1" x14ac:dyDescent="0.2">
      <c r="B9" s="24" t="s">
        <v>294</v>
      </c>
      <c r="C9" s="24" t="s">
        <v>295</v>
      </c>
      <c r="D9" s="24" t="s">
        <v>50</v>
      </c>
      <c r="E9" s="25">
        <v>3000000</v>
      </c>
      <c r="F9" s="26">
        <v>3130.06</v>
      </c>
      <c r="G9" s="27">
        <v>3.3E-3</v>
      </c>
      <c r="H9" s="28">
        <v>7.1120000000000003E-2</v>
      </c>
    </row>
    <row r="10" spans="2:9" ht="15.75" customHeight="1" x14ac:dyDescent="0.2">
      <c r="B10" s="45" t="s">
        <v>498</v>
      </c>
      <c r="C10" s="45" t="s">
        <v>499</v>
      </c>
      <c r="D10" s="24" t="s">
        <v>50</v>
      </c>
      <c r="E10" s="121">
        <v>2516000</v>
      </c>
      <c r="F10" s="122">
        <v>2502.3003800000001</v>
      </c>
      <c r="G10" s="123">
        <f>F10/F119</f>
        <v>2.6166783200490631E-3</v>
      </c>
      <c r="H10" s="124">
        <v>7.0004999999999998E-2</v>
      </c>
    </row>
    <row r="11" spans="2:9" ht="15.75" customHeight="1" x14ac:dyDescent="0.2">
      <c r="B11" s="23" t="s">
        <v>69</v>
      </c>
      <c r="C11" s="23"/>
      <c r="D11" s="23"/>
      <c r="E11" s="29"/>
      <c r="F11" s="30">
        <f>SUM(F8:F10)</f>
        <v>26497.340380000001</v>
      </c>
      <c r="G11" s="31">
        <f>SUM(G8:G10)</f>
        <v>2.7716678320049065E-2</v>
      </c>
      <c r="H11" s="32"/>
    </row>
    <row r="12" spans="2:9" ht="15.75" customHeight="1" x14ac:dyDescent="0.2">
      <c r="B12" s="24"/>
      <c r="C12" s="24"/>
      <c r="D12" s="24"/>
      <c r="E12" s="25"/>
      <c r="F12" s="26"/>
      <c r="G12" s="27"/>
      <c r="H12" s="28"/>
    </row>
    <row r="13" spans="2:9" ht="15.75" customHeight="1" x14ac:dyDescent="0.2">
      <c r="B13" s="23" t="s">
        <v>70</v>
      </c>
      <c r="C13" s="24"/>
      <c r="D13" s="24"/>
      <c r="E13" s="25"/>
      <c r="F13" s="26"/>
      <c r="G13" s="27"/>
      <c r="H13" s="28"/>
    </row>
    <row r="14" spans="2:9" ht="15.75" customHeight="1" x14ac:dyDescent="0.2">
      <c r="B14" s="23" t="s">
        <v>69</v>
      </c>
      <c r="C14" s="24"/>
      <c r="D14" s="24"/>
      <c r="E14" s="25"/>
      <c r="F14" s="33" t="s">
        <v>71</v>
      </c>
      <c r="G14" s="34" t="s">
        <v>71</v>
      </c>
      <c r="H14" s="28"/>
    </row>
    <row r="15" spans="2:9" ht="15.75" customHeight="1" x14ac:dyDescent="0.2">
      <c r="B15" s="24"/>
      <c r="C15" s="24"/>
      <c r="D15" s="24"/>
      <c r="E15" s="25"/>
      <c r="F15" s="26"/>
      <c r="G15" s="27"/>
      <c r="H15" s="28"/>
    </row>
    <row r="16" spans="2:9" ht="15.75" customHeight="1" x14ac:dyDescent="0.2">
      <c r="B16" s="23" t="s">
        <v>72</v>
      </c>
      <c r="C16" s="24"/>
      <c r="D16" s="24"/>
      <c r="E16" s="25"/>
      <c r="F16" s="26"/>
      <c r="G16" s="27"/>
      <c r="H16" s="28"/>
    </row>
    <row r="17" spans="2:8" ht="15.75" customHeight="1" x14ac:dyDescent="0.2">
      <c r="B17" s="23" t="s">
        <v>69</v>
      </c>
      <c r="C17" s="24"/>
      <c r="D17" s="24"/>
      <c r="E17" s="25"/>
      <c r="F17" s="33" t="s">
        <v>71</v>
      </c>
      <c r="G17" s="34" t="s">
        <v>71</v>
      </c>
      <c r="H17" s="28"/>
    </row>
    <row r="18" spans="2:8" ht="15.75" customHeight="1" x14ac:dyDescent="0.2">
      <c r="B18" s="24"/>
      <c r="C18" s="24"/>
      <c r="D18" s="24"/>
      <c r="E18" s="25"/>
      <c r="F18" s="26"/>
      <c r="G18" s="27"/>
      <c r="H18" s="28"/>
    </row>
    <row r="19" spans="2:8" ht="15.75" customHeight="1" x14ac:dyDescent="0.2">
      <c r="B19" s="35" t="s">
        <v>73</v>
      </c>
      <c r="C19" s="35"/>
      <c r="D19" s="35"/>
      <c r="E19" s="36"/>
      <c r="F19" s="30">
        <f>F11</f>
        <v>26497.340380000001</v>
      </c>
      <c r="G19" s="31">
        <f>G11</f>
        <v>2.7716678320049065E-2</v>
      </c>
      <c r="H19" s="32"/>
    </row>
    <row r="20" spans="2:8" ht="15.75" customHeight="1" x14ac:dyDescent="0.2">
      <c r="B20" s="24"/>
      <c r="C20" s="24"/>
      <c r="D20" s="24"/>
      <c r="E20" s="25"/>
      <c r="F20" s="26"/>
      <c r="G20" s="27"/>
      <c r="H20" s="28"/>
    </row>
    <row r="21" spans="2:8" ht="15.75" customHeight="1" x14ac:dyDescent="0.2">
      <c r="B21" s="23" t="s">
        <v>140</v>
      </c>
      <c r="C21" s="24"/>
      <c r="D21" s="24"/>
      <c r="E21" s="25"/>
      <c r="F21" s="26"/>
      <c r="G21" s="27"/>
      <c r="H21" s="28"/>
    </row>
    <row r="22" spans="2:8" ht="15.75" customHeight="1" x14ac:dyDescent="0.2">
      <c r="B22" s="24"/>
      <c r="C22" s="24"/>
      <c r="D22" s="24"/>
      <c r="E22" s="25"/>
      <c r="F22" s="26"/>
      <c r="G22" s="27"/>
      <c r="H22" s="28"/>
    </row>
    <row r="23" spans="2:8" ht="15.75" customHeight="1" x14ac:dyDescent="0.2">
      <c r="B23" s="23" t="s">
        <v>141</v>
      </c>
      <c r="C23" s="24"/>
      <c r="D23" s="24"/>
      <c r="E23" s="25"/>
      <c r="F23" s="26"/>
      <c r="G23" s="27"/>
      <c r="H23" s="28"/>
    </row>
    <row r="24" spans="2:8" ht="15.75" customHeight="1" x14ac:dyDescent="0.2">
      <c r="B24" s="24" t="s">
        <v>296</v>
      </c>
      <c r="C24" s="24" t="s">
        <v>297</v>
      </c>
      <c r="D24" s="24" t="s">
        <v>144</v>
      </c>
      <c r="E24" s="25">
        <v>5000</v>
      </c>
      <c r="F24" s="26">
        <v>24759.35</v>
      </c>
      <c r="G24" s="27">
        <v>2.5899999999999999E-2</v>
      </c>
      <c r="H24" s="28">
        <v>7.2400999999999993E-2</v>
      </c>
    </row>
    <row r="25" spans="2:8" ht="15.75" customHeight="1" x14ac:dyDescent="0.2">
      <c r="B25" s="24" t="s">
        <v>298</v>
      </c>
      <c r="C25" s="24" t="s">
        <v>299</v>
      </c>
      <c r="D25" s="24" t="s">
        <v>300</v>
      </c>
      <c r="E25" s="25">
        <v>4500</v>
      </c>
      <c r="F25" s="26">
        <v>22439.32</v>
      </c>
      <c r="G25" s="27">
        <v>2.35E-2</v>
      </c>
      <c r="H25" s="28">
        <v>7.0504999999999998E-2</v>
      </c>
    </row>
    <row r="26" spans="2:8" ht="15.75" customHeight="1" x14ac:dyDescent="0.2">
      <c r="B26" s="24" t="s">
        <v>301</v>
      </c>
      <c r="C26" s="24" t="s">
        <v>302</v>
      </c>
      <c r="D26" s="24" t="s">
        <v>300</v>
      </c>
      <c r="E26" s="25">
        <v>4000</v>
      </c>
      <c r="F26" s="26">
        <v>19972.82</v>
      </c>
      <c r="G26" s="27">
        <v>2.0899999999999998E-2</v>
      </c>
      <c r="H26" s="28">
        <v>7.0958999999999994E-2</v>
      </c>
    </row>
    <row r="27" spans="2:8" ht="15.75" customHeight="1" x14ac:dyDescent="0.2">
      <c r="B27" s="24" t="s">
        <v>223</v>
      </c>
      <c r="C27" s="24" t="s">
        <v>303</v>
      </c>
      <c r="D27" s="24" t="s">
        <v>144</v>
      </c>
      <c r="E27" s="25">
        <v>2500</v>
      </c>
      <c r="F27" s="26">
        <v>12429.88</v>
      </c>
      <c r="G27" s="27">
        <v>1.2999999999999999E-2</v>
      </c>
      <c r="H27" s="28">
        <v>7.1007000000000001E-2</v>
      </c>
    </row>
    <row r="28" spans="2:8" ht="15.75" customHeight="1" x14ac:dyDescent="0.2">
      <c r="B28" s="24" t="s">
        <v>223</v>
      </c>
      <c r="C28" s="24" t="s">
        <v>304</v>
      </c>
      <c r="D28" s="24" t="s">
        <v>144</v>
      </c>
      <c r="E28" s="25">
        <v>2000</v>
      </c>
      <c r="F28" s="26">
        <v>9998.08</v>
      </c>
      <c r="G28" s="27">
        <v>1.0500000000000001E-2</v>
      </c>
      <c r="H28" s="28">
        <v>7.0093000000000003E-2</v>
      </c>
    </row>
    <row r="29" spans="2:8" ht="15.75" customHeight="1" x14ac:dyDescent="0.2">
      <c r="B29" s="24" t="s">
        <v>223</v>
      </c>
      <c r="C29" s="24" t="s">
        <v>305</v>
      </c>
      <c r="D29" s="24" t="s">
        <v>144</v>
      </c>
      <c r="E29" s="25">
        <v>2000</v>
      </c>
      <c r="F29" s="26">
        <v>9990.3799999999992</v>
      </c>
      <c r="G29" s="27">
        <v>1.04E-2</v>
      </c>
      <c r="H29" s="28">
        <v>7.0293999999999995E-2</v>
      </c>
    </row>
    <row r="30" spans="2:8" ht="15.75" customHeight="1" x14ac:dyDescent="0.2">
      <c r="B30" s="24" t="s">
        <v>306</v>
      </c>
      <c r="C30" s="24" t="s">
        <v>307</v>
      </c>
      <c r="D30" s="24" t="s">
        <v>144</v>
      </c>
      <c r="E30" s="25">
        <v>2000</v>
      </c>
      <c r="F30" s="26">
        <v>9986.3799999999992</v>
      </c>
      <c r="G30" s="27">
        <v>1.04E-2</v>
      </c>
      <c r="H30" s="28">
        <v>7.1141999999999997E-2</v>
      </c>
    </row>
    <row r="31" spans="2:8" ht="15.75" customHeight="1" x14ac:dyDescent="0.2">
      <c r="B31" s="24" t="s">
        <v>296</v>
      </c>
      <c r="C31" s="24" t="s">
        <v>308</v>
      </c>
      <c r="D31" s="24" t="s">
        <v>144</v>
      </c>
      <c r="E31" s="25">
        <v>2000</v>
      </c>
      <c r="F31" s="26">
        <v>9984.57</v>
      </c>
      <c r="G31" s="27">
        <v>1.04E-2</v>
      </c>
      <c r="H31" s="28">
        <v>7.0508000000000001E-2</v>
      </c>
    </row>
    <row r="32" spans="2:8" ht="15.75" customHeight="1" x14ac:dyDescent="0.2">
      <c r="B32" s="24" t="s">
        <v>237</v>
      </c>
      <c r="C32" s="24" t="s">
        <v>309</v>
      </c>
      <c r="D32" s="24" t="s">
        <v>144</v>
      </c>
      <c r="E32" s="25">
        <v>2000</v>
      </c>
      <c r="F32" s="26">
        <v>9961</v>
      </c>
      <c r="G32" s="27">
        <v>1.04E-2</v>
      </c>
      <c r="H32" s="28">
        <v>7.1454000000000004E-2</v>
      </c>
    </row>
    <row r="33" spans="2:8" ht="15.75" customHeight="1" x14ac:dyDescent="0.2">
      <c r="B33" s="24" t="s">
        <v>225</v>
      </c>
      <c r="C33" s="24" t="s">
        <v>310</v>
      </c>
      <c r="D33" s="24" t="s">
        <v>144</v>
      </c>
      <c r="E33" s="25">
        <v>2000</v>
      </c>
      <c r="F33" s="26">
        <v>9945.7099999999991</v>
      </c>
      <c r="G33" s="27">
        <v>1.04E-2</v>
      </c>
      <c r="H33" s="28">
        <v>7.1164000000000005E-2</v>
      </c>
    </row>
    <row r="34" spans="2:8" ht="15.75" customHeight="1" x14ac:dyDescent="0.2">
      <c r="B34" s="24" t="s">
        <v>225</v>
      </c>
      <c r="C34" s="24" t="s">
        <v>285</v>
      </c>
      <c r="D34" s="24" t="s">
        <v>144</v>
      </c>
      <c r="E34" s="25">
        <v>2000</v>
      </c>
      <c r="F34" s="26">
        <v>9888.1</v>
      </c>
      <c r="G34" s="27">
        <v>1.03E-2</v>
      </c>
      <c r="H34" s="28">
        <v>7.2466000000000003E-2</v>
      </c>
    </row>
    <row r="35" spans="2:8" ht="15.75" customHeight="1" x14ac:dyDescent="0.2">
      <c r="B35" s="24" t="s">
        <v>296</v>
      </c>
      <c r="C35" s="24" t="s">
        <v>311</v>
      </c>
      <c r="D35" s="24" t="s">
        <v>144</v>
      </c>
      <c r="E35" s="25">
        <v>2000</v>
      </c>
      <c r="F35" s="26">
        <v>9882.39</v>
      </c>
      <c r="G35" s="27">
        <v>1.03E-2</v>
      </c>
      <c r="H35" s="28">
        <v>7.2398000000000004E-2</v>
      </c>
    </row>
    <row r="36" spans="2:8" ht="15.75" customHeight="1" x14ac:dyDescent="0.2">
      <c r="B36" s="24" t="s">
        <v>298</v>
      </c>
      <c r="C36" s="24" t="s">
        <v>312</v>
      </c>
      <c r="D36" s="24" t="s">
        <v>300</v>
      </c>
      <c r="E36" s="25">
        <v>1500</v>
      </c>
      <c r="F36" s="26">
        <v>7450.79</v>
      </c>
      <c r="G36" s="27">
        <v>7.7999999999999996E-3</v>
      </c>
      <c r="H36" s="28">
        <v>7.0899000000000004E-2</v>
      </c>
    </row>
    <row r="37" spans="2:8" ht="15.75" customHeight="1" x14ac:dyDescent="0.2">
      <c r="B37" s="24" t="s">
        <v>313</v>
      </c>
      <c r="C37" s="24" t="s">
        <v>314</v>
      </c>
      <c r="D37" s="24" t="s">
        <v>144</v>
      </c>
      <c r="E37" s="25">
        <v>1500</v>
      </c>
      <c r="F37" s="26">
        <v>7399.78</v>
      </c>
      <c r="G37" s="27">
        <v>7.7000000000000002E-3</v>
      </c>
      <c r="H37" s="28">
        <v>7.2699E-2</v>
      </c>
    </row>
    <row r="38" spans="2:8" ht="15.75" customHeight="1" x14ac:dyDescent="0.2">
      <c r="B38" s="24" t="s">
        <v>298</v>
      </c>
      <c r="C38" s="24" t="s">
        <v>315</v>
      </c>
      <c r="D38" s="24" t="s">
        <v>300</v>
      </c>
      <c r="E38" s="25">
        <v>1500</v>
      </c>
      <c r="F38" s="26">
        <v>7397.57</v>
      </c>
      <c r="G38" s="27">
        <v>7.7000000000000002E-3</v>
      </c>
      <c r="H38" s="28">
        <v>7.22E-2</v>
      </c>
    </row>
    <row r="39" spans="2:8" ht="15.75" customHeight="1" x14ac:dyDescent="0.2">
      <c r="B39" s="24" t="s">
        <v>223</v>
      </c>
      <c r="C39" s="24" t="s">
        <v>316</v>
      </c>
      <c r="D39" s="24" t="s">
        <v>144</v>
      </c>
      <c r="E39" s="25">
        <v>1000</v>
      </c>
      <c r="F39" s="26">
        <v>4996.17</v>
      </c>
      <c r="G39" s="27">
        <v>5.1999999999999998E-3</v>
      </c>
      <c r="H39" s="28">
        <v>7.0041999999999993E-2</v>
      </c>
    </row>
    <row r="40" spans="2:8" ht="15.75" customHeight="1" x14ac:dyDescent="0.2">
      <c r="B40" s="24" t="s">
        <v>296</v>
      </c>
      <c r="C40" s="24" t="s">
        <v>317</v>
      </c>
      <c r="D40" s="24" t="s">
        <v>144</v>
      </c>
      <c r="E40" s="25">
        <v>1000</v>
      </c>
      <c r="F40" s="26">
        <v>4981.59</v>
      </c>
      <c r="G40" s="27">
        <v>5.1999999999999998E-3</v>
      </c>
      <c r="H40" s="28">
        <v>7.0995000000000003E-2</v>
      </c>
    </row>
    <row r="41" spans="2:8" ht="15.75" customHeight="1" x14ac:dyDescent="0.2">
      <c r="B41" s="24" t="s">
        <v>298</v>
      </c>
      <c r="C41" s="24" t="s">
        <v>318</v>
      </c>
      <c r="D41" s="24" t="s">
        <v>300</v>
      </c>
      <c r="E41" s="25">
        <v>1000</v>
      </c>
      <c r="F41" s="26">
        <v>4979.6899999999996</v>
      </c>
      <c r="G41" s="27">
        <v>5.1999999999999998E-3</v>
      </c>
      <c r="H41" s="28">
        <v>7.0898000000000003E-2</v>
      </c>
    </row>
    <row r="42" spans="2:8" ht="15.75" customHeight="1" x14ac:dyDescent="0.2">
      <c r="B42" s="23" t="s">
        <v>69</v>
      </c>
      <c r="C42" s="23"/>
      <c r="D42" s="23"/>
      <c r="E42" s="29"/>
      <c r="F42" s="30">
        <v>196443.57</v>
      </c>
      <c r="G42" s="31">
        <v>0.2054</v>
      </c>
      <c r="H42" s="32"/>
    </row>
    <row r="43" spans="2:8" ht="15.75" customHeight="1" x14ac:dyDescent="0.2">
      <c r="B43" s="24"/>
      <c r="C43" s="24"/>
      <c r="D43" s="24"/>
      <c r="E43" s="25"/>
      <c r="F43" s="26"/>
      <c r="G43" s="27"/>
      <c r="H43" s="28"/>
    </row>
    <row r="44" spans="2:8" ht="15.75" customHeight="1" x14ac:dyDescent="0.2">
      <c r="B44" s="23" t="s">
        <v>239</v>
      </c>
      <c r="C44" s="24"/>
      <c r="D44" s="24"/>
      <c r="E44" s="25"/>
      <c r="F44" s="26"/>
      <c r="G44" s="27"/>
      <c r="H44" s="28"/>
    </row>
    <row r="45" spans="2:8" ht="15.75" customHeight="1" x14ac:dyDescent="0.2">
      <c r="B45" s="24" t="s">
        <v>319</v>
      </c>
      <c r="C45" s="24" t="s">
        <v>320</v>
      </c>
      <c r="D45" s="24" t="s">
        <v>144</v>
      </c>
      <c r="E45" s="25">
        <v>9500</v>
      </c>
      <c r="F45" s="26">
        <v>47388.61</v>
      </c>
      <c r="G45" s="27">
        <v>4.9599999999999998E-2</v>
      </c>
      <c r="H45" s="28">
        <v>7.1495000000000003E-2</v>
      </c>
    </row>
    <row r="46" spans="2:8" ht="15.75" customHeight="1" x14ac:dyDescent="0.2">
      <c r="B46" s="24" t="s">
        <v>321</v>
      </c>
      <c r="C46" s="24" t="s">
        <v>322</v>
      </c>
      <c r="D46" s="24" t="s">
        <v>144</v>
      </c>
      <c r="E46" s="25">
        <v>6000</v>
      </c>
      <c r="F46" s="26">
        <v>29976.51</v>
      </c>
      <c r="G46" s="27">
        <v>3.1300000000000001E-2</v>
      </c>
      <c r="H46" s="28">
        <v>7.1504999999999999E-2</v>
      </c>
    </row>
    <row r="47" spans="2:8" ht="15.75" customHeight="1" x14ac:dyDescent="0.2">
      <c r="B47" s="24" t="s">
        <v>323</v>
      </c>
      <c r="C47" s="24" t="s">
        <v>324</v>
      </c>
      <c r="D47" s="24" t="s">
        <v>144</v>
      </c>
      <c r="E47" s="25">
        <v>6000</v>
      </c>
      <c r="F47" s="26">
        <v>29918.07</v>
      </c>
      <c r="G47" s="27">
        <v>3.1300000000000001E-2</v>
      </c>
      <c r="H47" s="28">
        <v>7.1396000000000001E-2</v>
      </c>
    </row>
    <row r="48" spans="2:8" ht="15.75" customHeight="1" x14ac:dyDescent="0.2">
      <c r="B48" s="24" t="s">
        <v>325</v>
      </c>
      <c r="C48" s="24" t="s">
        <v>326</v>
      </c>
      <c r="D48" s="24" t="s">
        <v>144</v>
      </c>
      <c r="E48" s="25">
        <v>6000</v>
      </c>
      <c r="F48" s="26">
        <v>29911.89</v>
      </c>
      <c r="G48" s="27">
        <v>3.1300000000000001E-2</v>
      </c>
      <c r="H48" s="28">
        <v>7.1678000000000006E-2</v>
      </c>
    </row>
    <row r="49" spans="2:8" ht="15.75" customHeight="1" x14ac:dyDescent="0.2">
      <c r="B49" s="24" t="s">
        <v>327</v>
      </c>
      <c r="C49" s="24" t="s">
        <v>328</v>
      </c>
      <c r="D49" s="24" t="s">
        <v>144</v>
      </c>
      <c r="E49" s="25">
        <v>5000</v>
      </c>
      <c r="F49" s="26">
        <v>24907.7</v>
      </c>
      <c r="G49" s="27">
        <v>2.5999999999999999E-2</v>
      </c>
      <c r="H49" s="28">
        <v>7.1197999999999997E-2</v>
      </c>
    </row>
    <row r="50" spans="2:8" ht="15.75" customHeight="1" x14ac:dyDescent="0.2">
      <c r="B50" s="24" t="s">
        <v>252</v>
      </c>
      <c r="C50" s="24" t="s">
        <v>329</v>
      </c>
      <c r="D50" s="24" t="s">
        <v>144</v>
      </c>
      <c r="E50" s="25">
        <v>4500</v>
      </c>
      <c r="F50" s="26">
        <v>22318.94</v>
      </c>
      <c r="G50" s="27">
        <v>2.3300000000000001E-2</v>
      </c>
      <c r="H50" s="28">
        <v>7.4024999999999994E-2</v>
      </c>
    </row>
    <row r="51" spans="2:8" ht="15.75" customHeight="1" x14ac:dyDescent="0.2">
      <c r="B51" s="24" t="s">
        <v>330</v>
      </c>
      <c r="C51" s="24" t="s">
        <v>331</v>
      </c>
      <c r="D51" s="24" t="s">
        <v>231</v>
      </c>
      <c r="E51" s="25">
        <v>4000</v>
      </c>
      <c r="F51" s="26">
        <v>19995.98</v>
      </c>
      <c r="G51" s="27">
        <v>2.0899999999999998E-2</v>
      </c>
      <c r="H51" s="28">
        <v>7.3562000000000002E-2</v>
      </c>
    </row>
    <row r="52" spans="2:8" ht="15.75" customHeight="1" x14ac:dyDescent="0.2">
      <c r="B52" s="24" t="s">
        <v>332</v>
      </c>
      <c r="C52" s="24" t="s">
        <v>333</v>
      </c>
      <c r="D52" s="24" t="s">
        <v>144</v>
      </c>
      <c r="E52" s="25">
        <v>4000</v>
      </c>
      <c r="F52" s="26">
        <v>19858.68</v>
      </c>
      <c r="G52" s="27">
        <v>2.0799999999999999E-2</v>
      </c>
      <c r="H52" s="28">
        <v>7.6400999999999997E-2</v>
      </c>
    </row>
    <row r="53" spans="2:8" ht="15.75" customHeight="1" x14ac:dyDescent="0.2">
      <c r="B53" s="24" t="s">
        <v>334</v>
      </c>
      <c r="C53" s="24" t="s">
        <v>335</v>
      </c>
      <c r="D53" s="24" t="s">
        <v>144</v>
      </c>
      <c r="E53" s="25">
        <v>4000</v>
      </c>
      <c r="F53" s="26">
        <v>19721.259999999998</v>
      </c>
      <c r="G53" s="27">
        <v>2.06E-2</v>
      </c>
      <c r="H53" s="28">
        <v>7.3701000000000003E-2</v>
      </c>
    </row>
    <row r="54" spans="2:8" ht="15.75" customHeight="1" x14ac:dyDescent="0.2">
      <c r="B54" s="24" t="s">
        <v>325</v>
      </c>
      <c r="C54" s="24" t="s">
        <v>336</v>
      </c>
      <c r="D54" s="24" t="s">
        <v>144</v>
      </c>
      <c r="E54" s="25">
        <v>4000</v>
      </c>
      <c r="F54" s="26">
        <v>19646.14</v>
      </c>
      <c r="G54" s="27">
        <v>2.0500000000000001E-2</v>
      </c>
      <c r="H54" s="28">
        <v>7.3049000000000003E-2</v>
      </c>
    </row>
    <row r="55" spans="2:8" ht="15.75" customHeight="1" x14ac:dyDescent="0.2">
      <c r="B55" s="24" t="s">
        <v>337</v>
      </c>
      <c r="C55" s="24" t="s">
        <v>338</v>
      </c>
      <c r="D55" s="24" t="s">
        <v>144</v>
      </c>
      <c r="E55" s="25">
        <v>3000</v>
      </c>
      <c r="F55" s="26">
        <v>14940.69</v>
      </c>
      <c r="G55" s="27">
        <v>1.5599999999999999E-2</v>
      </c>
      <c r="H55" s="28">
        <v>7.2446999999999998E-2</v>
      </c>
    </row>
    <row r="56" spans="2:8" ht="15.75" customHeight="1" x14ac:dyDescent="0.2">
      <c r="B56" s="24" t="s">
        <v>339</v>
      </c>
      <c r="C56" s="24" t="s">
        <v>340</v>
      </c>
      <c r="D56" s="24" t="s">
        <v>144</v>
      </c>
      <c r="E56" s="25">
        <v>3000</v>
      </c>
      <c r="F56" s="26">
        <v>14785.88</v>
      </c>
      <c r="G56" s="27">
        <v>1.55E-2</v>
      </c>
      <c r="H56" s="28">
        <v>8.8096999999999995E-2</v>
      </c>
    </row>
    <row r="57" spans="2:8" ht="15.75" customHeight="1" x14ac:dyDescent="0.2">
      <c r="B57" s="24" t="s">
        <v>321</v>
      </c>
      <c r="C57" s="24" t="s">
        <v>341</v>
      </c>
      <c r="D57" s="24" t="s">
        <v>144</v>
      </c>
      <c r="E57" s="25">
        <v>2500</v>
      </c>
      <c r="F57" s="26">
        <v>12485.16</v>
      </c>
      <c r="G57" s="27">
        <v>1.3100000000000001E-2</v>
      </c>
      <c r="H57" s="28">
        <v>7.2294999999999998E-2</v>
      </c>
    </row>
    <row r="58" spans="2:8" ht="15.75" customHeight="1" x14ac:dyDescent="0.2">
      <c r="B58" s="24" t="s">
        <v>240</v>
      </c>
      <c r="C58" s="24" t="s">
        <v>241</v>
      </c>
      <c r="D58" s="24" t="s">
        <v>144</v>
      </c>
      <c r="E58" s="25">
        <v>2500</v>
      </c>
      <c r="F58" s="26">
        <v>12480.31</v>
      </c>
      <c r="G58" s="27">
        <v>1.3100000000000001E-2</v>
      </c>
      <c r="H58" s="28">
        <v>7.1996000000000004E-2</v>
      </c>
    </row>
    <row r="59" spans="2:8" ht="15.75" customHeight="1" x14ac:dyDescent="0.2">
      <c r="B59" s="24" t="s">
        <v>342</v>
      </c>
      <c r="C59" s="24" t="s">
        <v>343</v>
      </c>
      <c r="D59" s="24" t="s">
        <v>231</v>
      </c>
      <c r="E59" s="25">
        <v>2000</v>
      </c>
      <c r="F59" s="26">
        <v>9997.98</v>
      </c>
      <c r="G59" s="27">
        <v>1.0500000000000001E-2</v>
      </c>
      <c r="H59" s="28">
        <v>7.3745000000000005E-2</v>
      </c>
    </row>
    <row r="60" spans="2:8" ht="15.75" customHeight="1" x14ac:dyDescent="0.2">
      <c r="B60" s="24" t="s">
        <v>344</v>
      </c>
      <c r="C60" s="24" t="s">
        <v>345</v>
      </c>
      <c r="D60" s="24" t="s">
        <v>144</v>
      </c>
      <c r="E60" s="25">
        <v>2000</v>
      </c>
      <c r="F60" s="26">
        <v>9997.9699999999993</v>
      </c>
      <c r="G60" s="27">
        <v>1.0500000000000001E-2</v>
      </c>
      <c r="H60" s="28">
        <v>7.4109999999999995E-2</v>
      </c>
    </row>
    <row r="61" spans="2:8" ht="15.75" customHeight="1" x14ac:dyDescent="0.2">
      <c r="B61" s="24" t="s">
        <v>346</v>
      </c>
      <c r="C61" s="24" t="s">
        <v>347</v>
      </c>
      <c r="D61" s="24" t="s">
        <v>144</v>
      </c>
      <c r="E61" s="25">
        <v>2000</v>
      </c>
      <c r="F61" s="26">
        <v>9987.81</v>
      </c>
      <c r="G61" s="27">
        <v>1.04E-2</v>
      </c>
      <c r="H61" s="28">
        <v>7.4246000000000006E-2</v>
      </c>
    </row>
    <row r="62" spans="2:8" ht="15.75" customHeight="1" x14ac:dyDescent="0.2">
      <c r="B62" s="24" t="s">
        <v>248</v>
      </c>
      <c r="C62" s="24" t="s">
        <v>348</v>
      </c>
      <c r="D62" s="24" t="s">
        <v>231</v>
      </c>
      <c r="E62" s="25">
        <v>2000</v>
      </c>
      <c r="F62" s="26">
        <v>9985.6200000000008</v>
      </c>
      <c r="G62" s="27">
        <v>1.04E-2</v>
      </c>
      <c r="H62" s="28">
        <v>7.5089000000000003E-2</v>
      </c>
    </row>
    <row r="63" spans="2:8" ht="15.75" customHeight="1" x14ac:dyDescent="0.2">
      <c r="B63" s="24" t="s">
        <v>344</v>
      </c>
      <c r="C63" s="24" t="s">
        <v>349</v>
      </c>
      <c r="D63" s="24" t="s">
        <v>144</v>
      </c>
      <c r="E63" s="25">
        <v>2000</v>
      </c>
      <c r="F63" s="26">
        <v>9971.49</v>
      </c>
      <c r="G63" s="27">
        <v>1.04E-2</v>
      </c>
      <c r="H63" s="28">
        <v>7.4554999999999996E-2</v>
      </c>
    </row>
    <row r="64" spans="2:8" ht="15.75" customHeight="1" x14ac:dyDescent="0.2">
      <c r="B64" s="24" t="s">
        <v>350</v>
      </c>
      <c r="C64" s="24" t="s">
        <v>351</v>
      </c>
      <c r="D64" s="24" t="s">
        <v>144</v>
      </c>
      <c r="E64" s="25">
        <v>2000</v>
      </c>
      <c r="F64" s="26">
        <v>9958.18</v>
      </c>
      <c r="G64" s="27">
        <v>1.04E-2</v>
      </c>
      <c r="H64" s="28">
        <v>7.2992000000000001E-2</v>
      </c>
    </row>
    <row r="65" spans="2:16" ht="15.75" customHeight="1" x14ac:dyDescent="0.2">
      <c r="B65" s="24" t="s">
        <v>352</v>
      </c>
      <c r="C65" s="24" t="s">
        <v>353</v>
      </c>
      <c r="D65" s="24" t="s">
        <v>144</v>
      </c>
      <c r="E65" s="25">
        <v>2000</v>
      </c>
      <c r="F65" s="26">
        <v>9956.2099999999991</v>
      </c>
      <c r="G65" s="27">
        <v>1.04E-2</v>
      </c>
      <c r="H65" s="28">
        <v>7.6446E-2</v>
      </c>
    </row>
    <row r="66" spans="2:16" ht="15.75" customHeight="1" x14ac:dyDescent="0.2">
      <c r="B66" s="24" t="s">
        <v>354</v>
      </c>
      <c r="C66" s="24" t="s">
        <v>355</v>
      </c>
      <c r="D66" s="24" t="s">
        <v>144</v>
      </c>
      <c r="E66" s="25">
        <v>2000</v>
      </c>
      <c r="F66" s="26">
        <v>9929.61</v>
      </c>
      <c r="G66" s="27">
        <v>1.04E-2</v>
      </c>
      <c r="H66" s="28">
        <v>7.6101000000000002E-2</v>
      </c>
    </row>
    <row r="67" spans="2:16" ht="15.75" customHeight="1" x14ac:dyDescent="0.2">
      <c r="B67" s="24" t="s">
        <v>356</v>
      </c>
      <c r="C67" s="24" t="s">
        <v>357</v>
      </c>
      <c r="D67" s="24" t="s">
        <v>144</v>
      </c>
      <c r="E67" s="25">
        <v>2000</v>
      </c>
      <c r="F67" s="26">
        <v>9922.9599999999991</v>
      </c>
      <c r="G67" s="27">
        <v>1.04E-2</v>
      </c>
      <c r="H67" s="28">
        <v>7.0848999999999995E-2</v>
      </c>
    </row>
    <row r="68" spans="2:16" ht="15.75" customHeight="1" x14ac:dyDescent="0.2">
      <c r="B68" s="24" t="s">
        <v>325</v>
      </c>
      <c r="C68" s="24" t="s">
        <v>358</v>
      </c>
      <c r="D68" s="24" t="s">
        <v>144</v>
      </c>
      <c r="E68" s="25">
        <v>2000</v>
      </c>
      <c r="F68" s="26">
        <v>9922.07</v>
      </c>
      <c r="G68" s="27">
        <v>1.04E-2</v>
      </c>
      <c r="H68" s="28">
        <v>7.1674000000000002E-2</v>
      </c>
    </row>
    <row r="69" spans="2:16" ht="15.75" customHeight="1" x14ac:dyDescent="0.2">
      <c r="B69" s="24" t="s">
        <v>342</v>
      </c>
      <c r="C69" s="24" t="s">
        <v>359</v>
      </c>
      <c r="D69" s="24" t="s">
        <v>231</v>
      </c>
      <c r="E69" s="25">
        <v>2000</v>
      </c>
      <c r="F69" s="26">
        <v>9911.85</v>
      </c>
      <c r="G69" s="27">
        <v>1.04E-2</v>
      </c>
      <c r="H69" s="28">
        <v>7.5495000000000007E-2</v>
      </c>
      <c r="L69" s="3"/>
    </row>
    <row r="70" spans="2:16" ht="15.75" customHeight="1" x14ac:dyDescent="0.2">
      <c r="B70" s="24" t="s">
        <v>360</v>
      </c>
      <c r="C70" s="24" t="s">
        <v>361</v>
      </c>
      <c r="D70" s="24" t="s">
        <v>144</v>
      </c>
      <c r="E70" s="25">
        <v>2000</v>
      </c>
      <c r="F70" s="26">
        <v>9893.16</v>
      </c>
      <c r="G70" s="27">
        <v>1.03E-2</v>
      </c>
      <c r="H70" s="28">
        <v>7.2998999999999994E-2</v>
      </c>
    </row>
    <row r="71" spans="2:16" ht="15.75" customHeight="1" x14ac:dyDescent="0.2">
      <c r="B71" s="24" t="s">
        <v>319</v>
      </c>
      <c r="C71" s="24" t="s">
        <v>362</v>
      </c>
      <c r="D71" s="24" t="s">
        <v>144</v>
      </c>
      <c r="E71" s="25">
        <v>2000</v>
      </c>
      <c r="F71" s="26">
        <v>9875.57</v>
      </c>
      <c r="G71" s="27">
        <v>1.03E-2</v>
      </c>
      <c r="H71" s="28">
        <v>7.2998999999999994E-2</v>
      </c>
      <c r="L71" s="3"/>
    </row>
    <row r="72" spans="2:16" ht="15.75" customHeight="1" x14ac:dyDescent="0.2">
      <c r="B72" s="24" t="s">
        <v>323</v>
      </c>
      <c r="C72" s="24" t="s">
        <v>363</v>
      </c>
      <c r="D72" s="24" t="s">
        <v>144</v>
      </c>
      <c r="E72" s="25">
        <v>2000</v>
      </c>
      <c r="F72" s="26">
        <v>9841.1200000000008</v>
      </c>
      <c r="G72" s="27">
        <v>1.03E-2</v>
      </c>
      <c r="H72" s="28">
        <v>7.2749999999999995E-2</v>
      </c>
      <c r="L72" s="3"/>
    </row>
    <row r="73" spans="2:16" ht="15.75" customHeight="1" x14ac:dyDescent="0.2">
      <c r="B73" s="24" t="s">
        <v>330</v>
      </c>
      <c r="C73" s="24" t="s">
        <v>364</v>
      </c>
      <c r="D73" s="24" t="s">
        <v>231</v>
      </c>
      <c r="E73" s="25">
        <v>2000</v>
      </c>
      <c r="F73" s="26">
        <v>9839.14</v>
      </c>
      <c r="G73" s="27">
        <v>1.03E-2</v>
      </c>
      <c r="H73" s="28">
        <v>7.7497999999999997E-2</v>
      </c>
      <c r="L73" s="3"/>
    </row>
    <row r="74" spans="2:16" ht="15.75" customHeight="1" x14ac:dyDescent="0.2">
      <c r="B74" s="24" t="s">
        <v>325</v>
      </c>
      <c r="C74" s="24" t="s">
        <v>365</v>
      </c>
      <c r="D74" s="24" t="s">
        <v>144</v>
      </c>
      <c r="E74" s="25">
        <v>2000</v>
      </c>
      <c r="F74" s="26">
        <v>9821.49</v>
      </c>
      <c r="G74" s="27">
        <v>1.03E-2</v>
      </c>
      <c r="H74" s="28">
        <v>7.2901999999999995E-2</v>
      </c>
      <c r="L74" s="3"/>
    </row>
    <row r="75" spans="2:16" ht="15.75" customHeight="1" x14ac:dyDescent="0.2">
      <c r="B75" s="24" t="s">
        <v>366</v>
      </c>
      <c r="C75" s="24" t="s">
        <v>367</v>
      </c>
      <c r="D75" s="24" t="s">
        <v>231</v>
      </c>
      <c r="E75" s="25">
        <v>1500</v>
      </c>
      <c r="F75" s="26">
        <v>7488.26</v>
      </c>
      <c r="G75" s="27">
        <v>7.7999999999999996E-3</v>
      </c>
      <c r="H75" s="28">
        <v>7.1514999999999995E-2</v>
      </c>
      <c r="L75" s="3"/>
    </row>
    <row r="76" spans="2:16" ht="15.75" customHeight="1" x14ac:dyDescent="0.2">
      <c r="B76" s="24" t="s">
        <v>366</v>
      </c>
      <c r="C76" s="24" t="s">
        <v>368</v>
      </c>
      <c r="D76" s="24" t="s">
        <v>231</v>
      </c>
      <c r="E76" s="25">
        <v>1500</v>
      </c>
      <c r="F76" s="26">
        <v>7482.41</v>
      </c>
      <c r="G76" s="27">
        <v>7.7999999999999996E-3</v>
      </c>
      <c r="H76" s="28">
        <v>7.1525000000000005E-2</v>
      </c>
      <c r="L76" s="5"/>
      <c r="M76" s="5"/>
      <c r="N76" s="6"/>
      <c r="O76" s="6"/>
      <c r="P76" s="5"/>
    </row>
    <row r="77" spans="2:16" ht="15.75" customHeight="1" x14ac:dyDescent="0.2">
      <c r="B77" s="24" t="s">
        <v>369</v>
      </c>
      <c r="C77" s="24" t="s">
        <v>370</v>
      </c>
      <c r="D77" s="24" t="s">
        <v>231</v>
      </c>
      <c r="E77" s="25">
        <v>1500</v>
      </c>
      <c r="F77" s="26">
        <v>7473.21</v>
      </c>
      <c r="G77" s="27">
        <v>7.7999999999999996E-3</v>
      </c>
      <c r="H77" s="28">
        <v>7.2702000000000003E-2</v>
      </c>
    </row>
    <row r="78" spans="2:16" ht="15.75" customHeight="1" x14ac:dyDescent="0.2">
      <c r="B78" s="24" t="s">
        <v>369</v>
      </c>
      <c r="C78" s="24" t="s">
        <v>371</v>
      </c>
      <c r="D78" s="24" t="s">
        <v>231</v>
      </c>
      <c r="E78" s="25">
        <v>1500</v>
      </c>
      <c r="F78" s="26">
        <v>7471.73</v>
      </c>
      <c r="G78" s="27">
        <v>7.7999999999999996E-3</v>
      </c>
      <c r="H78" s="28">
        <v>7.2706999999999994E-2</v>
      </c>
    </row>
    <row r="79" spans="2:16" ht="15.75" customHeight="1" x14ac:dyDescent="0.2">
      <c r="B79" s="24" t="s">
        <v>372</v>
      </c>
      <c r="C79" s="24" t="s">
        <v>373</v>
      </c>
      <c r="D79" s="24" t="s">
        <v>231</v>
      </c>
      <c r="E79" s="25">
        <v>1500</v>
      </c>
      <c r="F79" s="26">
        <v>7463.44</v>
      </c>
      <c r="G79" s="27">
        <v>7.7999999999999996E-3</v>
      </c>
      <c r="H79" s="28">
        <v>7.1524000000000004E-2</v>
      </c>
      <c r="L79" s="7"/>
      <c r="M79" s="7"/>
      <c r="N79" s="7"/>
      <c r="O79" s="7"/>
      <c r="P79" s="7"/>
    </row>
    <row r="80" spans="2:16" ht="15.75" customHeight="1" x14ac:dyDescent="0.2">
      <c r="B80" s="24" t="s">
        <v>369</v>
      </c>
      <c r="C80" s="24" t="s">
        <v>374</v>
      </c>
      <c r="D80" s="24" t="s">
        <v>231</v>
      </c>
      <c r="E80" s="25">
        <v>1500</v>
      </c>
      <c r="F80" s="26">
        <v>7448.08</v>
      </c>
      <c r="G80" s="27">
        <v>7.7999999999999996E-3</v>
      </c>
      <c r="H80" s="28">
        <v>7.2700000000000001E-2</v>
      </c>
      <c r="L80" s="7"/>
      <c r="M80" s="7"/>
      <c r="N80" s="7"/>
      <c r="O80" s="7"/>
      <c r="P80" s="7"/>
    </row>
    <row r="81" spans="2:16" ht="15.75" customHeight="1" x14ac:dyDescent="0.2">
      <c r="B81" s="24" t="s">
        <v>344</v>
      </c>
      <c r="C81" s="24" t="s">
        <v>375</v>
      </c>
      <c r="D81" s="24" t="s">
        <v>144</v>
      </c>
      <c r="E81" s="25">
        <v>1500</v>
      </c>
      <c r="F81" s="26">
        <v>7370.76</v>
      </c>
      <c r="G81" s="27">
        <v>7.7000000000000002E-3</v>
      </c>
      <c r="H81" s="28">
        <v>7.8050999999999995E-2</v>
      </c>
      <c r="L81" s="7"/>
      <c r="M81" s="7"/>
      <c r="N81" s="7"/>
      <c r="O81" s="7"/>
      <c r="P81" s="7"/>
    </row>
    <row r="82" spans="2:16" ht="15.75" customHeight="1" x14ac:dyDescent="0.2">
      <c r="B82" s="24" t="s">
        <v>366</v>
      </c>
      <c r="C82" s="24" t="s">
        <v>376</v>
      </c>
      <c r="D82" s="24" t="s">
        <v>231</v>
      </c>
      <c r="E82" s="25">
        <v>1000</v>
      </c>
      <c r="F82" s="26">
        <v>4980.4799999999996</v>
      </c>
      <c r="G82" s="27">
        <v>5.1999999999999998E-3</v>
      </c>
      <c r="H82" s="28">
        <v>7.1526999999999993E-2</v>
      </c>
      <c r="L82" s="7"/>
      <c r="M82" s="7"/>
      <c r="N82" s="7"/>
      <c r="O82" s="7"/>
      <c r="P82" s="7"/>
    </row>
    <row r="83" spans="2:16" ht="15.75" customHeight="1" x14ac:dyDescent="0.2">
      <c r="B83" s="24" t="s">
        <v>377</v>
      </c>
      <c r="C83" s="24" t="s">
        <v>378</v>
      </c>
      <c r="D83" s="24" t="s">
        <v>144</v>
      </c>
      <c r="E83" s="25">
        <v>1000</v>
      </c>
      <c r="F83" s="26">
        <v>4970.74</v>
      </c>
      <c r="G83" s="27">
        <v>5.1999999999999998E-3</v>
      </c>
      <c r="H83" s="28">
        <v>7.6746999999999996E-2</v>
      </c>
      <c r="L83" s="7"/>
      <c r="M83" s="7"/>
      <c r="N83" s="7"/>
      <c r="O83" s="7"/>
      <c r="P83" s="7"/>
    </row>
    <row r="84" spans="2:16" ht="15.75" customHeight="1" x14ac:dyDescent="0.2">
      <c r="B84" s="24" t="s">
        <v>369</v>
      </c>
      <c r="C84" s="24" t="s">
        <v>379</v>
      </c>
      <c r="D84" s="24" t="s">
        <v>231</v>
      </c>
      <c r="E84" s="25">
        <v>1000</v>
      </c>
      <c r="F84" s="26">
        <v>4953.0600000000004</v>
      </c>
      <c r="G84" s="27">
        <v>5.1999999999999998E-3</v>
      </c>
      <c r="H84" s="28">
        <v>7.3602000000000001E-2</v>
      </c>
      <c r="L84" s="7"/>
      <c r="M84" s="7"/>
      <c r="N84" s="7"/>
      <c r="O84" s="7"/>
      <c r="P84" s="7"/>
    </row>
    <row r="85" spans="2:16" ht="15.75" customHeight="1" x14ac:dyDescent="0.2">
      <c r="B85" s="24" t="s">
        <v>369</v>
      </c>
      <c r="C85" s="24" t="s">
        <v>380</v>
      </c>
      <c r="D85" s="24" t="s">
        <v>231</v>
      </c>
      <c r="E85" s="25">
        <v>1000</v>
      </c>
      <c r="F85" s="26">
        <v>4952.07</v>
      </c>
      <c r="G85" s="27">
        <v>5.1999999999999998E-3</v>
      </c>
      <c r="H85" s="28">
        <v>7.3598999999999998E-2</v>
      </c>
      <c r="L85" s="7"/>
      <c r="M85" s="7"/>
      <c r="N85" s="7"/>
      <c r="O85" s="7"/>
      <c r="P85" s="7"/>
    </row>
    <row r="86" spans="2:16" ht="15.75" customHeight="1" x14ac:dyDescent="0.2">
      <c r="B86" s="24" t="s">
        <v>337</v>
      </c>
      <c r="C86" s="24" t="s">
        <v>381</v>
      </c>
      <c r="D86" s="24" t="s">
        <v>144</v>
      </c>
      <c r="E86" s="25">
        <v>1000</v>
      </c>
      <c r="F86" s="26">
        <v>4918.95</v>
      </c>
      <c r="G86" s="27">
        <v>5.1000000000000004E-3</v>
      </c>
      <c r="H86" s="28">
        <v>7.3349999999999999E-2</v>
      </c>
    </row>
    <row r="87" spans="2:16" ht="15.75" customHeight="1" x14ac:dyDescent="0.2">
      <c r="B87" s="24" t="s">
        <v>332</v>
      </c>
      <c r="C87" s="24" t="s">
        <v>382</v>
      </c>
      <c r="D87" s="24" t="s">
        <v>144</v>
      </c>
      <c r="E87" s="25">
        <v>1000</v>
      </c>
      <c r="F87" s="26">
        <v>4904.7</v>
      </c>
      <c r="G87" s="27">
        <v>5.1000000000000004E-3</v>
      </c>
      <c r="H87" s="28">
        <v>7.8800999999999996E-2</v>
      </c>
      <c r="L87" s="3"/>
    </row>
    <row r="88" spans="2:16" ht="15.75" customHeight="1" x14ac:dyDescent="0.2">
      <c r="B88" s="24" t="s">
        <v>344</v>
      </c>
      <c r="C88" s="24" t="s">
        <v>383</v>
      </c>
      <c r="D88" s="24" t="s">
        <v>144</v>
      </c>
      <c r="E88" s="25">
        <v>500</v>
      </c>
      <c r="F88" s="26">
        <v>2485.02</v>
      </c>
      <c r="G88" s="27">
        <v>2.5999999999999999E-3</v>
      </c>
      <c r="H88" s="28">
        <v>7.5897000000000006E-2</v>
      </c>
    </row>
    <row r="89" spans="2:16" ht="15.75" customHeight="1" x14ac:dyDescent="0.2">
      <c r="B89" s="24" t="s">
        <v>323</v>
      </c>
      <c r="C89" s="24" t="s">
        <v>384</v>
      </c>
      <c r="D89" s="24" t="s">
        <v>144</v>
      </c>
      <c r="E89" s="25">
        <v>500</v>
      </c>
      <c r="F89" s="26">
        <v>2479.15</v>
      </c>
      <c r="G89" s="27">
        <v>2.5999999999999999E-3</v>
      </c>
      <c r="H89" s="28">
        <v>7.1401000000000006E-2</v>
      </c>
    </row>
    <row r="90" spans="2:16" ht="15.75" customHeight="1" x14ac:dyDescent="0.2">
      <c r="B90" s="24" t="s">
        <v>369</v>
      </c>
      <c r="C90" s="24" t="s">
        <v>385</v>
      </c>
      <c r="D90" s="24" t="s">
        <v>231</v>
      </c>
      <c r="E90" s="25">
        <v>500</v>
      </c>
      <c r="F90" s="26">
        <v>2475.54</v>
      </c>
      <c r="G90" s="27">
        <v>2.5999999999999999E-3</v>
      </c>
      <c r="H90" s="28">
        <v>7.3601E-2</v>
      </c>
    </row>
    <row r="91" spans="2:16" ht="15.75" customHeight="1" x14ac:dyDescent="0.2">
      <c r="B91" s="23" t="s">
        <v>69</v>
      </c>
      <c r="C91" s="23"/>
      <c r="D91" s="23"/>
      <c r="E91" s="29"/>
      <c r="F91" s="30">
        <v>566465.65</v>
      </c>
      <c r="G91" s="31">
        <v>0.59230000000000005</v>
      </c>
      <c r="H91" s="32"/>
    </row>
    <row r="92" spans="2:16" ht="15.75" customHeight="1" x14ac:dyDescent="0.2">
      <c r="B92" s="24"/>
      <c r="C92" s="24"/>
      <c r="D92" s="24"/>
      <c r="E92" s="25"/>
      <c r="F92" s="26"/>
      <c r="G92" s="27"/>
      <c r="H92" s="28"/>
    </row>
    <row r="93" spans="2:16" ht="15.75" customHeight="1" x14ac:dyDescent="0.2">
      <c r="B93" s="23" t="s">
        <v>177</v>
      </c>
      <c r="C93" s="24"/>
      <c r="D93" s="24"/>
      <c r="E93" s="25"/>
      <c r="F93" s="26"/>
      <c r="G93" s="27"/>
      <c r="H93" s="28"/>
    </row>
    <row r="94" spans="2:16" ht="15.75" customHeight="1" x14ac:dyDescent="0.2">
      <c r="B94" s="24" t="s">
        <v>178</v>
      </c>
      <c r="C94" s="24" t="s">
        <v>179</v>
      </c>
      <c r="D94" s="24" t="s">
        <v>50</v>
      </c>
      <c r="E94" s="25">
        <v>50000000</v>
      </c>
      <c r="F94" s="26">
        <v>49804.800000000003</v>
      </c>
      <c r="G94" s="27">
        <v>5.21E-2</v>
      </c>
      <c r="H94" s="28">
        <v>6.8121000000000001E-2</v>
      </c>
    </row>
    <row r="95" spans="2:16" ht="15.75" customHeight="1" x14ac:dyDescent="0.2">
      <c r="B95" s="24" t="s">
        <v>386</v>
      </c>
      <c r="C95" s="24" t="s">
        <v>387</v>
      </c>
      <c r="D95" s="24" t="s">
        <v>50</v>
      </c>
      <c r="E95" s="25">
        <v>40000000</v>
      </c>
      <c r="F95" s="26">
        <v>39373.839999999997</v>
      </c>
      <c r="G95" s="27">
        <v>4.1200000000000001E-2</v>
      </c>
      <c r="H95" s="28">
        <v>6.9101999999999997E-2</v>
      </c>
    </row>
    <row r="96" spans="2:16" ht="15.75" customHeight="1" x14ac:dyDescent="0.2">
      <c r="B96" s="24" t="s">
        <v>388</v>
      </c>
      <c r="C96" s="24" t="s">
        <v>389</v>
      </c>
      <c r="D96" s="24" t="s">
        <v>50</v>
      </c>
      <c r="E96" s="25">
        <v>20000000</v>
      </c>
      <c r="F96" s="26">
        <v>19790.5</v>
      </c>
      <c r="G96" s="27">
        <v>2.07E-2</v>
      </c>
      <c r="H96" s="28">
        <v>6.8997000000000003E-2</v>
      </c>
    </row>
    <row r="97" spans="2:8" ht="15.75" customHeight="1" x14ac:dyDescent="0.2">
      <c r="B97" s="24" t="s">
        <v>390</v>
      </c>
      <c r="C97" s="24" t="s">
        <v>391</v>
      </c>
      <c r="D97" s="24" t="s">
        <v>50</v>
      </c>
      <c r="E97" s="25">
        <v>20000000</v>
      </c>
      <c r="F97" s="26">
        <v>19712.16</v>
      </c>
      <c r="G97" s="27">
        <v>2.06E-2</v>
      </c>
      <c r="H97" s="28">
        <v>6.9218000000000002E-2</v>
      </c>
    </row>
    <row r="98" spans="2:8" ht="15.75" customHeight="1" x14ac:dyDescent="0.2">
      <c r="B98" s="24" t="s">
        <v>392</v>
      </c>
      <c r="C98" s="24" t="s">
        <v>393</v>
      </c>
      <c r="D98" s="24" t="s">
        <v>50</v>
      </c>
      <c r="E98" s="25">
        <v>13483600</v>
      </c>
      <c r="F98" s="26">
        <v>13307.5</v>
      </c>
      <c r="G98" s="27">
        <v>1.3899999999999999E-2</v>
      </c>
      <c r="H98" s="28">
        <v>6.9000000000000006E-2</v>
      </c>
    </row>
    <row r="99" spans="2:8" ht="15.75" customHeight="1" x14ac:dyDescent="0.2">
      <c r="B99" s="24" t="s">
        <v>394</v>
      </c>
      <c r="C99" s="24" t="s">
        <v>395</v>
      </c>
      <c r="D99" s="24" t="s">
        <v>50</v>
      </c>
      <c r="E99" s="25">
        <v>10000000</v>
      </c>
      <c r="F99" s="26">
        <v>9934.67</v>
      </c>
      <c r="G99" s="27">
        <v>1.04E-2</v>
      </c>
      <c r="H99" s="28">
        <v>6.8578E-2</v>
      </c>
    </row>
    <row r="100" spans="2:8" ht="15.75" customHeight="1" x14ac:dyDescent="0.2">
      <c r="B100" s="24" t="s">
        <v>396</v>
      </c>
      <c r="C100" s="24" t="s">
        <v>397</v>
      </c>
      <c r="D100" s="24" t="s">
        <v>50</v>
      </c>
      <c r="E100" s="25">
        <v>10000000</v>
      </c>
      <c r="F100" s="26">
        <v>9830.1299999999992</v>
      </c>
      <c r="G100" s="27">
        <v>1.03E-2</v>
      </c>
      <c r="H100" s="28">
        <v>6.9311999999999999E-2</v>
      </c>
    </row>
    <row r="101" spans="2:8" ht="15.75" customHeight="1" x14ac:dyDescent="0.2">
      <c r="B101" s="24" t="s">
        <v>398</v>
      </c>
      <c r="C101" s="24" t="s">
        <v>399</v>
      </c>
      <c r="D101" s="24" t="s">
        <v>50</v>
      </c>
      <c r="E101" s="25">
        <v>4500000</v>
      </c>
      <c r="F101" s="26">
        <v>4494.1099999999997</v>
      </c>
      <c r="G101" s="27">
        <v>4.7000000000000002E-3</v>
      </c>
      <c r="H101" s="28">
        <v>6.8344000000000002E-2</v>
      </c>
    </row>
    <row r="102" spans="2:8" ht="15.75" customHeight="1" x14ac:dyDescent="0.2">
      <c r="B102" s="23" t="s">
        <v>69</v>
      </c>
      <c r="C102" s="23"/>
      <c r="D102" s="23"/>
      <c r="E102" s="29"/>
      <c r="F102" s="30">
        <v>166247.71</v>
      </c>
      <c r="G102" s="31">
        <v>0.17380000000000001</v>
      </c>
      <c r="H102" s="32"/>
    </row>
    <row r="103" spans="2:8" ht="15.75" customHeight="1" x14ac:dyDescent="0.2">
      <c r="B103" s="24"/>
      <c r="C103" s="24"/>
      <c r="D103" s="24"/>
      <c r="E103" s="25"/>
      <c r="F103" s="26"/>
      <c r="G103" s="27"/>
      <c r="H103" s="28"/>
    </row>
    <row r="104" spans="2:8" ht="15.75" customHeight="1" x14ac:dyDescent="0.2">
      <c r="B104" s="35" t="s">
        <v>73</v>
      </c>
      <c r="C104" s="35"/>
      <c r="D104" s="35"/>
      <c r="E104" s="36"/>
      <c r="F104" s="30">
        <v>929156.93</v>
      </c>
      <c r="G104" s="31">
        <v>0.97150000000000003</v>
      </c>
      <c r="H104" s="32"/>
    </row>
    <row r="105" spans="2:8" ht="15.75" customHeight="1" x14ac:dyDescent="0.2">
      <c r="B105" s="24"/>
      <c r="C105" s="24"/>
      <c r="D105" s="24"/>
      <c r="E105" s="25"/>
      <c r="F105" s="26"/>
      <c r="G105" s="27"/>
      <c r="H105" s="28"/>
    </row>
    <row r="106" spans="2:8" ht="15.75" customHeight="1" x14ac:dyDescent="0.2">
      <c r="B106" s="24"/>
      <c r="C106" s="24"/>
      <c r="D106" s="24"/>
      <c r="E106" s="25"/>
      <c r="F106" s="26"/>
      <c r="G106" s="27"/>
      <c r="H106" s="28"/>
    </row>
    <row r="107" spans="2:8" ht="15.75" customHeight="1" x14ac:dyDescent="0.2">
      <c r="B107" s="23" t="s">
        <v>74</v>
      </c>
      <c r="C107" s="24"/>
      <c r="D107" s="24"/>
      <c r="E107" s="25"/>
      <c r="F107" s="26"/>
      <c r="G107" s="27"/>
      <c r="H107" s="28"/>
    </row>
    <row r="108" spans="2:8" ht="15.75" customHeight="1" x14ac:dyDescent="0.2">
      <c r="B108" s="23" t="s">
        <v>500</v>
      </c>
      <c r="C108" s="24"/>
      <c r="D108" s="24"/>
      <c r="E108" s="25"/>
      <c r="F108" s="26"/>
      <c r="G108" s="27"/>
      <c r="H108" s="28"/>
    </row>
    <row r="109" spans="2:8" ht="15.75" customHeight="1" x14ac:dyDescent="0.2">
      <c r="B109" s="24" t="s">
        <v>75</v>
      </c>
      <c r="C109" s="24" t="s">
        <v>76</v>
      </c>
      <c r="D109" s="24"/>
      <c r="E109" s="25">
        <v>14784.061</v>
      </c>
      <c r="F109" s="26">
        <v>1482.55</v>
      </c>
      <c r="G109" s="27">
        <v>1.6000000000000001E-3</v>
      </c>
      <c r="H109" s="28"/>
    </row>
    <row r="110" spans="2:8" ht="15.75" customHeight="1" x14ac:dyDescent="0.2">
      <c r="B110" s="24"/>
      <c r="C110" s="24"/>
      <c r="D110" s="24"/>
      <c r="E110" s="25"/>
      <c r="F110" s="26"/>
      <c r="G110" s="27"/>
      <c r="H110" s="28"/>
    </row>
    <row r="111" spans="2:8" ht="15.75" customHeight="1" x14ac:dyDescent="0.2">
      <c r="B111" s="35" t="s">
        <v>73</v>
      </c>
      <c r="C111" s="35"/>
      <c r="D111" s="35"/>
      <c r="E111" s="36"/>
      <c r="F111" s="30">
        <v>1482.55</v>
      </c>
      <c r="G111" s="31">
        <v>1.6000000000000001E-3</v>
      </c>
      <c r="H111" s="32"/>
    </row>
    <row r="112" spans="2:8" ht="15.75" customHeight="1" x14ac:dyDescent="0.2">
      <c r="B112" s="24"/>
      <c r="C112" s="24"/>
      <c r="D112" s="24"/>
      <c r="E112" s="25"/>
      <c r="F112" s="26"/>
      <c r="G112" s="27"/>
      <c r="H112" s="28"/>
    </row>
    <row r="113" spans="1:8" ht="15.75" customHeight="1" x14ac:dyDescent="0.2">
      <c r="B113" s="23" t="s">
        <v>77</v>
      </c>
      <c r="C113" s="24"/>
      <c r="D113" s="24"/>
      <c r="E113" s="25"/>
      <c r="F113" s="26"/>
      <c r="G113" s="27"/>
      <c r="H113" s="28"/>
    </row>
    <row r="114" spans="1:8" ht="15.75" customHeight="1" x14ac:dyDescent="0.2">
      <c r="B114" s="24" t="s">
        <v>78</v>
      </c>
      <c r="C114" s="24"/>
      <c r="D114" s="24"/>
      <c r="E114" s="25"/>
      <c r="F114" s="26">
        <v>18723.490000000002</v>
      </c>
      <c r="G114" s="27">
        <v>1.9599999999999999E-2</v>
      </c>
      <c r="H114" s="28"/>
    </row>
    <row r="115" spans="1:8" ht="15.75" customHeight="1" x14ac:dyDescent="0.2">
      <c r="B115" s="23" t="s">
        <v>69</v>
      </c>
      <c r="C115" s="23"/>
      <c r="D115" s="23"/>
      <c r="E115" s="29"/>
      <c r="F115" s="30">
        <v>18723.490000000002</v>
      </c>
      <c r="G115" s="31">
        <v>1.9599999999999999E-2</v>
      </c>
      <c r="H115" s="32"/>
    </row>
    <row r="116" spans="1:8" ht="15.75" customHeight="1" x14ac:dyDescent="0.2">
      <c r="B116" s="24"/>
      <c r="C116" s="24"/>
      <c r="D116" s="24"/>
      <c r="E116" s="25"/>
      <c r="F116" s="26"/>
      <c r="G116" s="27"/>
      <c r="H116" s="28"/>
    </row>
    <row r="117" spans="1:8" ht="15.75" customHeight="1" x14ac:dyDescent="0.2">
      <c r="B117" s="35" t="s">
        <v>73</v>
      </c>
      <c r="C117" s="35"/>
      <c r="D117" s="35"/>
      <c r="E117" s="36"/>
      <c r="F117" s="30">
        <v>18723.490000000002</v>
      </c>
      <c r="G117" s="31">
        <v>1.9599999999999999E-2</v>
      </c>
      <c r="H117" s="32"/>
    </row>
    <row r="118" spans="1:8" ht="15.75" customHeight="1" x14ac:dyDescent="0.2">
      <c r="B118" s="24" t="s">
        <v>79</v>
      </c>
      <c r="C118" s="24"/>
      <c r="D118" s="24"/>
      <c r="E118" s="25"/>
      <c r="F118" s="37">
        <v>-19571.43</v>
      </c>
      <c r="G118" s="38">
        <v>-2.0400000000000196E-2</v>
      </c>
      <c r="H118" s="28"/>
    </row>
    <row r="119" spans="1:8" ht="15.75" customHeight="1" x14ac:dyDescent="0.2">
      <c r="B119" s="39" t="s">
        <v>80</v>
      </c>
      <c r="C119" s="39"/>
      <c r="D119" s="39"/>
      <c r="E119" s="40"/>
      <c r="F119" s="41">
        <v>956288.88</v>
      </c>
      <c r="G119" s="42">
        <v>1</v>
      </c>
      <c r="H119" s="43"/>
    </row>
    <row r="120" spans="1:8" ht="15.75" customHeight="1" x14ac:dyDescent="0.2">
      <c r="B120" s="2"/>
    </row>
    <row r="121" spans="1:8" ht="15.75" customHeight="1" x14ac:dyDescent="0.2">
      <c r="B121" s="12" t="s">
        <v>147</v>
      </c>
      <c r="F121" s="120">
        <f>F11+F42+F91+F102+F111+F115+F118</f>
        <v>956288.88037999999</v>
      </c>
      <c r="G121" s="42">
        <f>G11+G42+G91+G102+G111+G115+G118</f>
        <v>1.000016678320049</v>
      </c>
    </row>
    <row r="122" spans="1:8" ht="15.75" customHeight="1" x14ac:dyDescent="0.2">
      <c r="B122" s="12" t="s">
        <v>81</v>
      </c>
    </row>
    <row r="123" spans="1:8" ht="15.75" customHeight="1" x14ac:dyDescent="0.2">
      <c r="F123" s="120">
        <f>F119-F121</f>
        <v>-3.7999998312443495E-4</v>
      </c>
    </row>
    <row r="124" spans="1:8" ht="15.75" customHeight="1" x14ac:dyDescent="0.2">
      <c r="A124" s="12"/>
      <c r="B124" s="12" t="s">
        <v>496</v>
      </c>
      <c r="H124" s="118"/>
    </row>
    <row r="125" spans="1:8" ht="15.75" customHeight="1" x14ac:dyDescent="0.2">
      <c r="A125" s="12"/>
      <c r="B125" s="12" t="s">
        <v>497</v>
      </c>
      <c r="H125" s="118"/>
    </row>
    <row r="126" spans="1:8" ht="15.75" customHeight="1" thickBot="1" x14ac:dyDescent="0.25"/>
    <row r="127" spans="1:8" ht="35.25" customHeight="1" thickBot="1" x14ac:dyDescent="0.25">
      <c r="B127" s="49" t="s">
        <v>415</v>
      </c>
      <c r="C127" s="50" t="s">
        <v>416</v>
      </c>
      <c r="D127" s="50" t="s">
        <v>417</v>
      </c>
      <c r="E127" s="83" t="s">
        <v>418</v>
      </c>
      <c r="G127" s="2"/>
      <c r="H127" s="2"/>
    </row>
    <row r="128" spans="1:8" ht="24.95" customHeight="1" x14ac:dyDescent="0.2">
      <c r="B128" s="119" t="s">
        <v>40</v>
      </c>
      <c r="C128" s="134"/>
      <c r="D128" s="52"/>
      <c r="E128" s="137"/>
      <c r="G128" s="2"/>
      <c r="H128" s="2"/>
    </row>
    <row r="129" spans="2:16" ht="24.95" customHeight="1" x14ac:dyDescent="0.2">
      <c r="B129" s="54" t="s">
        <v>477</v>
      </c>
      <c r="C129" s="135"/>
      <c r="D129" s="140" t="s">
        <v>492</v>
      </c>
      <c r="E129" s="138"/>
      <c r="G129" s="2"/>
      <c r="H129" s="2"/>
    </row>
    <row r="130" spans="2:16" ht="39.75" customHeight="1" x14ac:dyDescent="0.2">
      <c r="B130" s="54" t="s">
        <v>493</v>
      </c>
      <c r="C130" s="135"/>
      <c r="D130" s="140"/>
      <c r="E130" s="138"/>
      <c r="G130" s="2"/>
      <c r="H130" s="2"/>
    </row>
    <row r="131" spans="2:16" ht="24.95" customHeight="1" thickBot="1" x14ac:dyDescent="0.25">
      <c r="B131" s="80" t="s">
        <v>490</v>
      </c>
      <c r="C131" s="136"/>
      <c r="D131" s="89" t="s">
        <v>494</v>
      </c>
      <c r="E131" s="139"/>
      <c r="G131" s="2"/>
      <c r="H131" s="2"/>
    </row>
    <row r="132" spans="2:16" ht="24.95" customHeight="1" x14ac:dyDescent="0.2">
      <c r="B132" s="57" t="s">
        <v>424</v>
      </c>
      <c r="C132" s="58"/>
      <c r="D132" s="59"/>
      <c r="E132" s="60"/>
      <c r="G132" s="2"/>
      <c r="H132" s="2"/>
    </row>
    <row r="134" spans="2:16" ht="12" x14ac:dyDescent="0.2">
      <c r="B134" s="2" t="s">
        <v>425</v>
      </c>
      <c r="C134" s="2"/>
      <c r="D134" s="2"/>
      <c r="G134" s="2"/>
      <c r="H134" s="2"/>
    </row>
    <row r="135" spans="2:16" ht="12" x14ac:dyDescent="0.2">
      <c r="B135" s="3" t="s">
        <v>426</v>
      </c>
      <c r="C135" s="2"/>
      <c r="D135" s="2"/>
      <c r="G135" s="2"/>
      <c r="H135" s="2"/>
    </row>
    <row r="136" spans="2:16" ht="15.75" customHeight="1" thickBot="1" x14ac:dyDescent="0.25"/>
    <row r="137" spans="2:16" ht="15.75" customHeight="1" thickBot="1" x14ac:dyDescent="0.3">
      <c r="B137" s="61"/>
      <c r="C137" s="141" t="s">
        <v>427</v>
      </c>
      <c r="D137" s="142"/>
      <c r="E137" s="142"/>
      <c r="F137" s="143"/>
      <c r="L137" s="3"/>
    </row>
    <row r="138" spans="2:16" ht="15.75" customHeight="1" thickBot="1" x14ac:dyDescent="0.25">
      <c r="B138" s="128" t="s">
        <v>40</v>
      </c>
      <c r="C138" s="62" t="s">
        <v>428</v>
      </c>
      <c r="D138" s="131" t="s">
        <v>429</v>
      </c>
      <c r="E138" s="131" t="s">
        <v>430</v>
      </c>
      <c r="F138" s="131" t="s">
        <v>431</v>
      </c>
      <c r="L138" s="3"/>
    </row>
    <row r="139" spans="2:16" ht="15.75" customHeight="1" thickBot="1" x14ac:dyDescent="0.25">
      <c r="B139" s="129"/>
      <c r="C139" s="63" t="s">
        <v>432</v>
      </c>
      <c r="D139" s="132"/>
      <c r="E139" s="132"/>
      <c r="F139" s="132"/>
      <c r="L139" s="3"/>
    </row>
    <row r="140" spans="2:16" ht="15.75" customHeight="1" thickBot="1" x14ac:dyDescent="0.3">
      <c r="B140" s="129"/>
      <c r="C140" s="64" t="s">
        <v>433</v>
      </c>
      <c r="D140" s="65"/>
      <c r="E140" s="116" t="s">
        <v>470</v>
      </c>
      <c r="F140" s="66"/>
      <c r="L140" s="3"/>
    </row>
    <row r="141" spans="2:16" ht="15.75" customHeight="1" thickBot="1" x14ac:dyDescent="0.3">
      <c r="B141" s="129"/>
      <c r="C141" s="64" t="s">
        <v>434</v>
      </c>
      <c r="D141" s="66"/>
      <c r="E141" s="67"/>
      <c r="F141" s="66"/>
      <c r="L141" s="3"/>
    </row>
    <row r="142" spans="2:16" ht="15.75" customHeight="1" thickBot="1" x14ac:dyDescent="0.3">
      <c r="B142" s="130"/>
      <c r="C142" s="64" t="s">
        <v>435</v>
      </c>
      <c r="D142" s="68"/>
      <c r="E142" s="82"/>
      <c r="F142" s="66"/>
      <c r="L142" s="5"/>
      <c r="M142" s="5"/>
      <c r="N142" s="6"/>
      <c r="O142" s="6"/>
      <c r="P142" s="5"/>
    </row>
    <row r="143" spans="2:16" ht="15.75" customHeight="1" thickBot="1" x14ac:dyDescent="0.25"/>
    <row r="144" spans="2:16" ht="24.75" customHeight="1" thickBot="1" x14ac:dyDescent="0.25">
      <c r="B144" s="70"/>
      <c r="C144" s="71" t="s">
        <v>437</v>
      </c>
    </row>
    <row r="145" spans="2:4" ht="15.75" customHeight="1" thickBot="1" x14ac:dyDescent="0.25">
      <c r="B145" s="72" t="s">
        <v>438</v>
      </c>
      <c r="C145" s="77" t="s">
        <v>40</v>
      </c>
    </row>
    <row r="146" spans="2:4" ht="15.75" customHeight="1" thickBot="1" x14ac:dyDescent="0.25">
      <c r="B146" s="72" t="s">
        <v>439</v>
      </c>
      <c r="C146" s="74" t="s">
        <v>495</v>
      </c>
    </row>
    <row r="147" spans="2:4" ht="15.75" customHeight="1" thickBot="1" x14ac:dyDescent="0.25">
      <c r="B147" s="72" t="s">
        <v>441</v>
      </c>
      <c r="C147" s="75">
        <v>7.2</v>
      </c>
    </row>
    <row r="148" spans="2:4" ht="15.75" customHeight="1" thickBot="1" x14ac:dyDescent="0.25">
      <c r="B148" s="72" t="s">
        <v>442</v>
      </c>
      <c r="C148" s="75">
        <v>9.550684931506849E-2</v>
      </c>
      <c r="D148" s="76"/>
    </row>
    <row r="149" spans="2:4" ht="15.75" customHeight="1" thickBot="1" x14ac:dyDescent="0.25">
      <c r="B149" s="72" t="s">
        <v>443</v>
      </c>
      <c r="C149" s="75">
        <v>9.5534246575342457E-2</v>
      </c>
      <c r="D149" s="76"/>
    </row>
    <row r="150" spans="2:4" ht="15.75" customHeight="1" thickBot="1" x14ac:dyDescent="0.25">
      <c r="B150" s="72" t="s">
        <v>444</v>
      </c>
      <c r="C150" s="125">
        <v>45245</v>
      </c>
    </row>
  </sheetData>
  <mergeCells count="8">
    <mergeCell ref="C128:C131"/>
    <mergeCell ref="E128:E131"/>
    <mergeCell ref="D129:D130"/>
    <mergeCell ref="C137:F137"/>
    <mergeCell ref="B138:B142"/>
    <mergeCell ref="D138:D139"/>
    <mergeCell ref="E138:E139"/>
    <mergeCell ref="F138:F139"/>
  </mergeCells>
  <hyperlinks>
    <hyperlink ref="I1" location="'Sheet1'!A1" display="Index" xr:uid="{6EDC3E88-0F15-4506-9EB0-EE7C8E11465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6389D-242E-4170-A392-47F7EA73AE7B}">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6.42578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401</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77</v>
      </c>
      <c r="C7" s="24"/>
      <c r="D7" s="24"/>
      <c r="E7" s="25"/>
      <c r="F7" s="26"/>
      <c r="G7" s="27"/>
      <c r="H7" s="28"/>
    </row>
    <row r="8" spans="2:9" ht="15.75" customHeight="1" x14ac:dyDescent="0.2">
      <c r="B8" s="24" t="s">
        <v>78</v>
      </c>
      <c r="C8" s="24"/>
      <c r="D8" s="24"/>
      <c r="E8" s="25"/>
      <c r="F8" s="26">
        <v>1809</v>
      </c>
      <c r="G8" s="27">
        <v>1.0101</v>
      </c>
      <c r="H8" s="28"/>
    </row>
    <row r="9" spans="2:9" ht="15.75" customHeight="1" x14ac:dyDescent="0.2">
      <c r="B9" s="23" t="s">
        <v>69</v>
      </c>
      <c r="C9" s="23"/>
      <c r="D9" s="23"/>
      <c r="E9" s="29"/>
      <c r="F9" s="30">
        <v>1809</v>
      </c>
      <c r="G9" s="31">
        <v>1.0101</v>
      </c>
      <c r="H9" s="32"/>
    </row>
    <row r="10" spans="2:9" ht="15.75" customHeight="1" x14ac:dyDescent="0.2">
      <c r="B10" s="24"/>
      <c r="C10" s="24"/>
      <c r="D10" s="24"/>
      <c r="E10" s="25"/>
      <c r="F10" s="26"/>
      <c r="G10" s="27"/>
      <c r="H10" s="28"/>
    </row>
    <row r="11" spans="2:9" ht="15.75" customHeight="1" x14ac:dyDescent="0.2">
      <c r="B11" s="35" t="s">
        <v>73</v>
      </c>
      <c r="C11" s="35"/>
      <c r="D11" s="35"/>
      <c r="E11" s="36"/>
      <c r="F11" s="30">
        <v>1809</v>
      </c>
      <c r="G11" s="31">
        <v>1.0101</v>
      </c>
      <c r="H11" s="32"/>
    </row>
    <row r="12" spans="2:9" ht="15.75" customHeight="1" x14ac:dyDescent="0.2">
      <c r="B12" s="24" t="s">
        <v>79</v>
      </c>
      <c r="C12" s="24"/>
      <c r="D12" s="24"/>
      <c r="E12" s="25"/>
      <c r="F12" s="37">
        <v>-18.13</v>
      </c>
      <c r="G12" s="38">
        <v>-1.0099999999999998E-2</v>
      </c>
      <c r="H12" s="28"/>
    </row>
    <row r="13" spans="2:9" ht="15.75" customHeight="1" x14ac:dyDescent="0.2">
      <c r="B13" s="39" t="s">
        <v>80</v>
      </c>
      <c r="C13" s="39"/>
      <c r="D13" s="39"/>
      <c r="E13" s="40"/>
      <c r="F13" s="41">
        <v>1790.87</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CE531C19-1F45-445D-A432-E7FD19A34419}"/>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2023-11-17T02:57:05Z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2023-11-16T16:13:12Z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b850f18b-9faf-4ba7-bcd2-8b43e827a073</vt:lpwstr>
  </property>
  <property fmtid="{D5CDD505-2E9C-101B-9397-08002B2CF9AE}" pid="8" name="MSIP_Label_ebbfc019-7f88-4fb6-96d6-94ffadd4b772_ContentBits">
    <vt:lpwstr>1</vt:lpwstr>
  </property>
</Properties>
</file>